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<sst xmlns="http://schemas.openxmlformats.org/spreadsheetml/2006/main" count="227" uniqueCount="156">
  <si>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</si>
  <si>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</si>
  <si>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</si>
  <si>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</si>
  <si>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</si>
  <si>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</si>
  <si>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</si>
  <si>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</si>
  <si>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</si>
  <si>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</si>
  <si>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</si>
  <si>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</si>
  <si>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</si>
  <si>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</si>
  <si>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</si>
  <si>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</si>
  <si>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</si>
  <si>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</si>
  <si>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</si>
  <si>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</si>
  <si>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</si>
  <si>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</si>
  <si>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</si>
  <si>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</si>
  <si>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</si>
  <si>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</si>
  <si>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</si>
  <si>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</si>
  <si>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</si>
  <si>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</si>
  <si>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</si>
  <si>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</si>
  <si>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</si>
  <si>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</si>
  <si>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</si>
  <si>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</si>
  <si>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</si>
  <si>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</si>
  <si>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</si>
  <si>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</si>
  <si>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</si>
  <si>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</si>
  <si>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</si>
  <si>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</si>
  <si>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</si>
  <si>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</si>
  <si>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</si>
  <si>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</si>
  <si>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</si>
  <si>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</si>
  <si>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</si>
  <si>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</si>
  <si>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</si>
  <si>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</si>
  <si>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</si>
  <si>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</si>
  <si>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</si>
  <si>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</si>
  <si>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</si>
  <si>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</si>
  <si>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</si>
  <si>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</si>
  <si>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</si>
  <si>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</si>
  <si>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</si>
  <si>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</si>
  <si>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</si>
  <si>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</si>
  <si>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</si>
  <si>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</si>
  <si>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</si>
  <si>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</si>
  <si>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</si>
  <si>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</si>
  <si>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</si>
  <si>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</si>
  <si>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</si>
  <si>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</si>
  <si>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</si>
  <si>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</si>
  <si>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</si>
  <si>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</si>
  <si>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</si>
  <si>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</si>
  <si>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</si>
  <si>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</si>
  <si>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</si>
  <si>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</si>
  <si>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</si>
  <si>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</si>
  <si>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</si>
  <si>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</si>
  <si>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</si>
  <si>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</si>
  <si>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</si>
  <si>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</si>
  <si>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</si>
  <si>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</si>
  <si>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</si>
  <si>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</si>
  <si>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</si>
  <si>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</si>
  <si>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</si>
  <si>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</si>
  <si>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</si>
  <si>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</si>
  <si>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</si>
  <si>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</si>
  <si>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</si>
  <si>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</si>
  <si>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</si>
  <si>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</si>
  <si>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</si>
  <si>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</si>
  <si>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</si>
  <si>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</si>
  <si>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</si>
  <si>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</si>
  <si>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</si>
  <si>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</si>
  <si>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</si>
  <si>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</si>
  <si>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</si>
  <si>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</si>
  <si>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</si>
  <si>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</si>
  <si>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</si>
  <si>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</si>
  <si>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</si>
  <si>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</si>
  <si>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</si>
  <si>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</si>
  <si>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</si>
  <si>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</si>
  <si>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</si>
  <si>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</si>
  <si>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</si>
  <si>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</si>
  <si>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</si>
  <si>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</si>
  <si>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</si>
  <si>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</si>
  <si>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</si>
  <si>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</si>
  <si>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</si>
  <si>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</si>
  <si>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</si>
  <si>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</si>
  <si>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</si>
  <si>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</si>
  <si>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6221 8710 0000 3759 109</t>
  </si>
  <si>
    <t>中国邮政储蓄银行有限责任公司
北京昌平区龙水路支行</t>
  </si>
  <si>
    <t>显示屏</t>
    <phoneticPr fontId="0" type="noConversion"/>
  </si>
  <si>
    <t>印制电路板</t>
    <phoneticPr fontId="2" type="noConversion"/>
  </si>
  <si>
    <t>备用金-BJ40空气悬架系统项目-样品费</t>
    <phoneticPr fontId="2" type="noConversion"/>
  </si>
  <si>
    <t>备用金-BJ40空气悬架系统项目-样品费</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</si>
</sst>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8">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2">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11" priority="6" stopIfTrue="1">
      <formula>"q42&gt;1"</formula>
    </cfRule>
  </conditionalFormatting>
  <conditionalFormatting sqref="Q40:Q46 Q14:Q38 B9:C13 A1:A13 D1:Q13 B1:C7 A14:P46 A16:Q16">
    <cfRule type="expression" dxfId="10" priority="7" stopIfTrue="1">
      <formula>$Q$39=1</formula>
    </cfRule>
  </conditionalFormatting>
  <conditionalFormatting sqref="Q39">
    <cfRule type="expression" dxfId="9" priority="8" stopIfTrue="1">
      <formula>$Q$39&gt;0</formula>
    </cfRule>
  </conditionalFormatting>
  <conditionalFormatting sqref="F21 H21 G20:G37 I17:I37 A18:A33 B16:B33 D20:D32 A15:I20">
    <cfRule type="expression" dxfId="8" priority="17" stopIfTrue="1">
      <formula>$Q$35=1</formula>
    </cfRule>
  </conditionalFormatting>
  <conditionalFormatting sqref="C21">
    <cfRule type="expression" dxfId="7" priority="3" stopIfTrue="1">
      <formula>$Q$35=1</formula>
    </cfRule>
  </conditionalFormatting>
  <conditionalFormatting sqref="E28:F38 A15:G37">
    <cfRule type="expression" dxfId="6" priority="2" stopIfTrue="1">
      <formula>$Q$38=1</formula>
    </cfRule>
  </conditionalFormatting>
  <conditionalFormatting sqref="B36">
    <cfRule type="expression" dxfId="5"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C10" sqref="C10"/>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43717</v>
      </c>
      <c r="C6" s="129" t="s">
        <v>146</v>
      </c>
      <c r="D6" s="130"/>
      <c r="E6" s="131" t="s">
        <v>127</v>
      </c>
      <c r="F6" s="154" t="s">
        <v>149</v>
      </c>
      <c r="G6" s="130"/>
      <c r="H6" s="130"/>
      <c r="I6" s="130"/>
      <c r="J6" s="130"/>
      <c r="K6" s="130"/>
      <c r="L6" s="131" t="s">
        <v>115</v>
      </c>
      <c r="M6" s="130">
        <v>66020214</v>
      </c>
    </row>
    <row r="7" spans="1:19" ht="22.5" customHeight="1">
      <c r="A7" s="146"/>
      <c r="B7" s="147"/>
      <c r="C7" s="147"/>
      <c r="D7" s="173" t="s">
        <v>135</v>
      </c>
      <c r="E7" s="173" t="s">
        <v>122</v>
      </c>
      <c r="F7" s="173" t="s">
        <v>123</v>
      </c>
      <c r="G7" s="173" t="s">
        <v>117</v>
      </c>
      <c r="H7" s="173" t="s">
        <v>136</v>
      </c>
      <c r="I7" s="173" t="s">
        <v>125</v>
      </c>
      <c r="J7" s="173" t="s">
        <v>137</v>
      </c>
      <c r="K7" s="173" t="s">
        <v>138</v>
      </c>
      <c r="L7" s="173" t="s">
        <v>139</v>
      </c>
      <c r="M7" s="173" t="s">
        <v>126</v>
      </c>
      <c r="N7" s="173" t="s">
        <v>124</v>
      </c>
      <c r="O7" s="173" t="s">
        <v>118</v>
      </c>
      <c r="P7" s="58"/>
      <c r="Q7" s="58"/>
      <c r="R7" s="58"/>
    </row>
    <row r="8" spans="1:19" ht="22.5" customHeight="1">
      <c r="A8" s="150" t="s">
        <v>116</v>
      </c>
      <c r="B8" s="151" t="s">
        <v>133</v>
      </c>
      <c r="C8" s="151" t="s">
        <v>134</v>
      </c>
      <c r="D8" s="174"/>
      <c r="E8" s="174"/>
      <c r="F8" s="174"/>
      <c r="G8" s="174"/>
      <c r="H8" s="174"/>
      <c r="I8" s="174"/>
      <c r="J8" s="174"/>
      <c r="K8" s="174"/>
      <c r="L8" s="174"/>
      <c r="M8" s="174"/>
      <c r="N8" s="174"/>
      <c r="O8" s="174"/>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69" customHeight="1">
      <c r="A10" s="156">
        <v>1</v>
      </c>
      <c r="B10" s="155" t="s">
        <v>154</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403.92200000000003</v>
      </c>
      <c r="O10" s="103">
        <f>SUM(D10,N10)</f>
        <v>403.92200000000003</v>
      </c>
      <c r="Q10" s="105" t="e">
        <f>IF(#REF!&lt;&gt;SUM(G10:O10),"ERROR","O.K.")</f>
        <v>#REF!</v>
      </c>
      <c r="S10" s="105">
        <f>Input!Q15</f>
        <v>0</v>
      </c>
    </row>
    <row r="11" spans="1:19" s="105" customFormat="1" ht="63.75" customHeight="1">
      <c r="A11" s="122">
        <v>2</v>
      </c>
      <c r="B11" s="155" t="s">
        <v>155</v>
      </c>
      <c r="C11" s="155" t="s">
        <v>152</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417.28</v>
      </c>
      <c r="O11" s="103">
        <f>SUM(D11,N11)</f>
        <v>417.28</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821.202</v>
      </c>
      <c r="O28" s="135">
        <f>SUM(O10:O27)</f>
        <v>821.202</v>
      </c>
      <c r="Q28" s="54" t="e">
        <f>IF(#REF!&lt;&gt;Input!I40,"ERROR","O.K.")</f>
        <v>#REF!</v>
      </c>
    </row>
    <row r="29" spans="1:19" s="87" customFormat="1" ht="22.5" customHeight="1">
      <c r="A29" s="159" t="s">
        <v>144</v>
      </c>
      <c r="B29" s="159"/>
      <c r="C29" s="152" t="s">
        <v>145</v>
      </c>
      <c r="D29" s="159" t="s">
        <v>141</v>
      </c>
      <c r="E29" s="159"/>
      <c r="F29" s="160"/>
      <c r="G29" s="159" t="s">
        <v>142</v>
      </c>
      <c r="H29" s="159"/>
      <c r="I29" s="160"/>
      <c r="J29" s="159" t="s">
        <v>143</v>
      </c>
      <c r="K29" s="159"/>
      <c r="L29" s="160"/>
      <c r="M29" s="161" t="s">
        <v>120</v>
      </c>
      <c r="N29" s="161"/>
      <c r="O29" s="161"/>
      <c r="S29" s="87">
        <f>SUM(S10:S28)</f>
        <v>0</v>
      </c>
    </row>
    <row r="30" spans="1:19" ht="20.25" customHeight="1">
      <c r="A30" s="159"/>
      <c r="B30" s="159"/>
      <c r="C30" s="159"/>
      <c r="D30" s="159"/>
      <c r="E30" s="159"/>
      <c r="F30" s="159"/>
      <c r="G30" s="166"/>
      <c r="H30" s="167"/>
      <c r="I30" s="167"/>
      <c r="J30" s="159"/>
      <c r="K30" s="159"/>
      <c r="L30" s="159"/>
      <c r="M30" s="172"/>
      <c r="N30" s="172"/>
      <c r="O30" s="172"/>
    </row>
    <row r="31" spans="1:19" ht="21.75" customHeight="1">
      <c r="A31" s="159"/>
      <c r="B31" s="159"/>
      <c r="C31" s="159"/>
      <c r="D31" s="159"/>
      <c r="E31" s="159"/>
      <c r="F31" s="159"/>
      <c r="G31" s="168"/>
      <c r="H31" s="169"/>
      <c r="I31" s="169"/>
      <c r="J31" s="159"/>
      <c r="K31" s="159"/>
      <c r="L31" s="159"/>
      <c r="M31" s="172"/>
      <c r="N31" s="172"/>
      <c r="O31" s="172"/>
    </row>
    <row r="32" spans="1:19" ht="21.75" customHeight="1">
      <c r="A32" s="159"/>
      <c r="B32" s="159"/>
      <c r="C32" s="159"/>
      <c r="D32" s="159"/>
      <c r="E32" s="159"/>
      <c r="F32" s="159"/>
      <c r="G32" s="168"/>
      <c r="H32" s="169"/>
      <c r="I32" s="169"/>
      <c r="J32" s="159"/>
      <c r="K32" s="159"/>
      <c r="L32" s="159"/>
      <c r="M32" s="172"/>
      <c r="N32" s="172"/>
      <c r="O32" s="172"/>
    </row>
    <row r="33" spans="1:15" ht="21.75" customHeight="1">
      <c r="A33" s="159"/>
      <c r="B33" s="159"/>
      <c r="C33" s="159"/>
      <c r="D33" s="159"/>
      <c r="E33" s="159"/>
      <c r="F33" s="159"/>
      <c r="G33" s="168"/>
      <c r="H33" s="169"/>
      <c r="I33" s="169"/>
      <c r="J33" s="159"/>
      <c r="K33" s="159"/>
      <c r="L33" s="159"/>
      <c r="M33" s="172"/>
      <c r="N33" s="172"/>
      <c r="O33" s="172"/>
    </row>
    <row r="34" spans="1:15" ht="19.5" customHeight="1">
      <c r="A34" s="159"/>
      <c r="B34" s="159"/>
      <c r="C34" s="159"/>
      <c r="D34" s="159"/>
      <c r="E34" s="159"/>
      <c r="F34" s="159"/>
      <c r="G34" s="168"/>
      <c r="H34" s="169"/>
      <c r="I34" s="169"/>
      <c r="J34" s="159"/>
      <c r="K34" s="159"/>
      <c r="L34" s="159"/>
      <c r="M34" s="172"/>
      <c r="N34" s="172"/>
      <c r="O34" s="172"/>
    </row>
    <row r="35" spans="1:15" ht="7.5" customHeight="1">
      <c r="A35" s="159"/>
      <c r="B35" s="159"/>
      <c r="C35" s="159"/>
      <c r="D35" s="159"/>
      <c r="E35" s="159"/>
      <c r="F35" s="159"/>
      <c r="G35" s="170"/>
      <c r="H35" s="171"/>
      <c r="I35" s="171"/>
      <c r="J35" s="159"/>
      <c r="K35" s="159"/>
      <c r="L35" s="159"/>
      <c r="M35" s="172"/>
      <c r="N35" s="172"/>
      <c r="O35" s="172"/>
    </row>
    <row r="36" spans="1:15" ht="41.25" customHeight="1">
      <c r="A36" s="66"/>
      <c r="B36" s="67"/>
      <c r="D36" s="60"/>
      <c r="E36" s="60"/>
      <c r="F36" s="60"/>
      <c r="G36" s="60"/>
      <c r="H36" s="60"/>
      <c r="I36" s="60"/>
      <c r="J36" s="60"/>
      <c r="K36" s="139" t="s">
        <v>128</v>
      </c>
      <c r="L36" s="139"/>
      <c r="M36" s="162" t="s">
        <v>148</v>
      </c>
      <c r="N36" s="163"/>
      <c r="O36" s="163"/>
    </row>
    <row r="37" spans="1:15" ht="36.75" customHeight="1">
      <c r="A37" s="66"/>
      <c r="B37" s="66"/>
      <c r="C37" s="125" t="s">
        <v>140</v>
      </c>
      <c r="K37" s="140" t="s">
        <v>129</v>
      </c>
      <c r="L37" s="140"/>
      <c r="M37" s="164" t="s">
        <v>150</v>
      </c>
      <c r="N37" s="164"/>
      <c r="O37" s="164"/>
    </row>
    <row r="38" spans="1:15" ht="42.75" customHeight="1">
      <c r="A38" s="126"/>
      <c r="B38" s="127"/>
      <c r="C38" s="128"/>
      <c r="D38" s="136" t="s">
        <v>121</v>
      </c>
      <c r="E38" s="157" t="s">
        <v>147</v>
      </c>
      <c r="F38" s="158"/>
      <c r="G38" s="138"/>
      <c r="H38" s="137"/>
      <c r="I38" s="137"/>
      <c r="J38" s="137"/>
      <c r="K38" s="140" t="s">
        <v>130</v>
      </c>
      <c r="L38" s="140"/>
      <c r="M38" s="165" t="s">
        <v>151</v>
      </c>
      <c r="N38" s="165"/>
      <c r="O38" s="165"/>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E6 B2:B3 A2 A6 C2:C6 L6 D9:O9 D7:O7 H14 A4">
    <cfRule type="expression" dxfId="4" priority="14" stopIfTrue="1">
      <formula>$R$27&gt;0</formula>
    </cfRule>
  </conditionalFormatting>
  <conditionalFormatting sqref="G1:H2 A26:C26 B1:B4 A1:A2 A28:C28 D1:F6 H3:H6 G4:G6 I1:O6 A6:A27 A4:B4 C1:C27 B7:B27 D9:O28">
    <cfRule type="expression" dxfId="3" priority="32" stopIfTrue="1">
      <formula>$S$29&gt;0</formula>
    </cfRule>
  </conditionalFormatting>
  <conditionalFormatting sqref="A10:C11">
    <cfRule type="expression" dxfId="2"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7" t="s">
        <v>89</v>
      </c>
      <c r="B1" s="177"/>
      <c r="C1" s="177"/>
    </row>
    <row r="3" spans="1:3" ht="37.5" customHeight="1">
      <c r="A3" s="93">
        <v>1</v>
      </c>
      <c r="B3" s="176" t="s">
        <v>88</v>
      </c>
      <c r="C3" s="176"/>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5" t="s">
        <v>90</v>
      </c>
      <c r="C14" s="175"/>
    </row>
    <row r="15" spans="1:3">
      <c r="A15" s="93"/>
    </row>
    <row r="16" spans="1:3">
      <c r="A16" s="93">
        <v>3</v>
      </c>
      <c r="B16" t="s">
        <v>85</v>
      </c>
    </row>
    <row r="17" spans="1:3">
      <c r="A17" s="93"/>
    </row>
    <row r="18" spans="1:3">
      <c r="A18" s="93">
        <v>4</v>
      </c>
      <c r="B18" t="s">
        <v>86</v>
      </c>
    </row>
    <row r="19" spans="1:3">
      <c r="A19" s="93"/>
    </row>
    <row r="20" spans="1:3" ht="26.25" customHeight="1">
      <c r="A20" s="93">
        <v>5</v>
      </c>
      <c r="B20" s="175" t="s">
        <v>93</v>
      </c>
      <c r="C20" s="175"/>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2019-09-09T10:08:03Z</cp:lastPrinted>
  <dcterms:created xsi:type="dcterms:W3CDTF">1998-01-13T09:32:03Z</dcterms:created>
  <dcterms:modified xsi:type="dcterms:W3CDTF">2019-09-09T10:08:41Z</dcterms:modified>
</cp:coreProperties>
</file>