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0"/>
  </bookViews>
  <sheets>
    <sheet name="1月份" sheetId="46" r:id="rId1"/>
    <sheet name="2月份" sheetId="48" r:id="rId2"/>
    <sheet name="3月份" sheetId="47" r:id="rId3"/>
    <sheet name="4月份" sheetId="49" r:id="rId4"/>
    <sheet name="5月份" sheetId="50" r:id="rId5"/>
    <sheet name="6月份" sheetId="51" r:id="rId6"/>
    <sheet name="7月份" sheetId="52" r:id="rId7"/>
    <sheet name="8月份" sheetId="53" r:id="rId8"/>
    <sheet name="9月份" sheetId="54" r:id="rId9"/>
    <sheet name="10月份" sheetId="55" r:id="rId10"/>
    <sheet name="11月份" sheetId="56" r:id="rId11"/>
  </sheets>
  <definedNames>
    <definedName name="_xlnm._FilterDatabase" localSheetId="2" hidden="1">'3月份'!$A$1:$P$27</definedName>
    <definedName name="_xlnm._FilterDatabase" localSheetId="5" hidden="1">'6月份'!$A$1:$R$56</definedName>
    <definedName name="_xlnm._FilterDatabase" localSheetId="4" hidden="1">'5月份'!$A$1:$P$40</definedName>
    <definedName name="_xlnm._FilterDatabase" localSheetId="3" hidden="1">'4月份'!$A$1:$P$40</definedName>
    <definedName name="_xlnm.Print_Area" localSheetId="3">'4月份'!$A$1:$N$27</definedName>
    <definedName name="_xlnm.Print_Area" localSheetId="4">'5月份'!$A$1:$N$27</definedName>
    <definedName name="_xlnm.Print_Area" localSheetId="5">'6月份'!$A$1:$N$27</definedName>
    <definedName name="_xlnm._FilterDatabase" localSheetId="6" hidden="1">'7月份'!$A$1:$O$50</definedName>
    <definedName name="_xlnm.Print_Area" localSheetId="6">'7月份'!$A$1:$N$27</definedName>
    <definedName name="_xlnm._FilterDatabase" localSheetId="7" hidden="1">'8月份'!$A$1:$Q$27</definedName>
    <definedName name="_xlnm.Print_Area" localSheetId="7">'8月份'!$A$1:$N$27</definedName>
    <definedName name="_xlnm._FilterDatabase" localSheetId="8" hidden="1">'9月份'!$A$1:$Q$27</definedName>
    <definedName name="_xlnm.Print_Area" localSheetId="8">'9月份'!$A$1:$N$27</definedName>
    <definedName name="_xlnm._FilterDatabase" localSheetId="9" hidden="1">'10月份'!$A$1:$N$27</definedName>
    <definedName name="_xlnm.Print_Area" localSheetId="9">'10月份'!$A$1:$N$27</definedName>
    <definedName name="_xlnm._FilterDatabase" localSheetId="10" hidden="1">'11月份'!$A$1:$N$30</definedName>
    <definedName name="_xlnm.Print_Area" localSheetId="10">'11月份'!$A$1:$N$30</definedName>
  </definedNames>
  <calcPr calcId="144525" concurrentCalc="0"/>
</workbook>
</file>

<file path=xl/sharedStrings.xml><?xml version="1.0" encoding="utf-8"?>
<sst xmlns="http://schemas.openxmlformats.org/spreadsheetml/2006/main" count="640" uniqueCount="85">
  <si>
    <t>潍坊光华荣昌汽车技术有限公司2019年1月份固话、手机、网络费用账单明细</t>
  </si>
  <si>
    <t>客户名称：潍坊光华荣昌汽车技术有限公司</t>
  </si>
  <si>
    <t>计费账期：2019/01/01-2019/01/31</t>
  </si>
  <si>
    <t>固话、手机、宽带</t>
  </si>
  <si>
    <t>使用人</t>
  </si>
  <si>
    <t>套餐及叠加包月基本费</t>
  </si>
  <si>
    <t>套餐及叠加包超出费用（元）</t>
  </si>
  <si>
    <t>来电显示费</t>
  </si>
  <si>
    <t>套餐月基本费</t>
  </si>
  <si>
    <t>语音通信费</t>
  </si>
  <si>
    <t>综合信息服务费</t>
  </si>
  <si>
    <t>定制包月费</t>
  </si>
  <si>
    <t>短信彩信费</t>
  </si>
  <si>
    <t>套餐调整费</t>
  </si>
  <si>
    <t>合计</t>
  </si>
  <si>
    <t>本地通话费</t>
  </si>
  <si>
    <t>省内漫游费</t>
  </si>
  <si>
    <t>国内通话费</t>
  </si>
  <si>
    <t>国内长途通话费</t>
  </si>
  <si>
    <t>程控功能费</t>
  </si>
  <si>
    <t>互联网使用费</t>
  </si>
  <si>
    <t>天翼宽带费</t>
  </si>
  <si>
    <t>工厂</t>
  </si>
  <si>
    <t>2月份拆机</t>
  </si>
  <si>
    <t>刘晓明</t>
  </si>
  <si>
    <t>未激活</t>
  </si>
  <si>
    <t>张永</t>
  </si>
  <si>
    <t>刘雪峰</t>
  </si>
  <si>
    <t>张龙振</t>
  </si>
  <si>
    <t>孙玉芳</t>
  </si>
  <si>
    <t>李志成</t>
  </si>
  <si>
    <t>马长发</t>
  </si>
  <si>
    <t>张金霞</t>
  </si>
  <si>
    <t>赵艳</t>
  </si>
  <si>
    <t>冯效梁</t>
  </si>
  <si>
    <t>本期费用合计</t>
  </si>
  <si>
    <t>潍坊光华荣昌汽车技术有限公司2019年2月份固话、手机、网络费用账单明细</t>
  </si>
  <si>
    <t>计费账期：2019/02/01-2019/02/28</t>
  </si>
  <si>
    <t>潍坊光华荣昌汽车技术有限公司2019年3月份固话、手机、网络费用账单明细</t>
  </si>
  <si>
    <t>计费账期：2019/03/01-2019/03/31</t>
  </si>
  <si>
    <t>536166950417</t>
  </si>
  <si>
    <t>潍坊光华荣昌汽车技术有限公司2019年4月份固话、手机、网络费用账单明细</t>
  </si>
  <si>
    <t>计费账期：2019/04/01-2019/04/30</t>
  </si>
  <si>
    <t>0536166950417</t>
  </si>
  <si>
    <t>李林峰</t>
  </si>
  <si>
    <t>潍坊光华荣昌汽车技术有限公司2019年5月份固话、手机、网络费用账单明细</t>
  </si>
  <si>
    <t>计费账期：2019/05/01-2019/05/31</t>
  </si>
  <si>
    <t>潍坊光华荣昌汽车技术有限公司2019年6月份固话、手机、网络费用账单明细</t>
  </si>
  <si>
    <t>计费账期：2019/06/01-2019/06/30</t>
  </si>
  <si>
    <t>潍坊光华荣昌汽车技术有限公司2019年7月份固话、手机、网络费用账单明细</t>
  </si>
  <si>
    <t>计费账期：2019/07/01-2019/07/30</t>
  </si>
  <si>
    <t>潍坊光华荣昌汽车技术有限公司2019年8月份固话、手机、网络费用账单明细</t>
  </si>
  <si>
    <t>计费账期：2019/08/01-2019/08/31</t>
  </si>
  <si>
    <t>潍坊光华荣昌汽车技术有限公司2019年9月份固话、手机、网络费用账单明细</t>
  </si>
  <si>
    <t>计费账期：2019/09/01-2019/09/30</t>
  </si>
  <si>
    <t>潍坊光华荣昌汽车技术有限公司2019年10月份专线网络宽带、手机号费用账单明细</t>
  </si>
  <si>
    <r>
      <rPr>
        <b/>
        <sz val="11"/>
        <color theme="1"/>
        <rFont val="宋体"/>
        <charset val="134"/>
        <scheme val="minor"/>
      </rPr>
      <t xml:space="preserve">套餐说明：
</t>
    </r>
    <r>
      <rPr>
        <sz val="11"/>
        <color theme="1"/>
        <rFont val="宋体"/>
        <charset val="134"/>
        <scheme val="minor"/>
      </rPr>
      <t>1、此套餐的主体内容是专线网络宽带，1100元/月；
2、套餐内的手机号属于宽带赠送，无限流量、1000分钟通话；
3、目前存在闲余手机号，但就算取消后费用不变，故暂时保留备用</t>
    </r>
  </si>
  <si>
    <t>姓名</t>
  </si>
  <si>
    <t>话费</t>
  </si>
  <si>
    <t>潍坊光华荣昌汽车技术有限公司2019年11月份专线网络宽带、手机号费用账单明细</t>
  </si>
  <si>
    <r>
      <t xml:space="preserve">套餐说明：
</t>
    </r>
    <r>
      <rPr>
        <sz val="9"/>
        <color theme="1"/>
        <rFont val="宋体"/>
        <charset val="134"/>
        <scheme val="minor"/>
      </rPr>
      <t>1、此套餐的主体内容是专线网络宽带，1100元/月；
2、套餐内的手机号属于宽带赠送，无限流量、1000分钟通话；
3、目前存在闲余手机号，但就算取消后费用不变，故暂时保留备用</t>
    </r>
  </si>
  <si>
    <t>13361578068</t>
  </si>
  <si>
    <t>13361537895</t>
  </si>
  <si>
    <t>13361537562</t>
  </si>
  <si>
    <t>13361537525</t>
  </si>
  <si>
    <t>13361530160</t>
  </si>
  <si>
    <t>13371097484</t>
  </si>
  <si>
    <t>13371097014</t>
  </si>
  <si>
    <t>13371087025</t>
  </si>
  <si>
    <t>13306367104</t>
  </si>
  <si>
    <t>15336465570</t>
  </si>
  <si>
    <t>15336468757</t>
  </si>
  <si>
    <t>15336467257</t>
  </si>
  <si>
    <t>15336468527</t>
  </si>
  <si>
    <t>15336460521</t>
  </si>
  <si>
    <t>15336469865</t>
  </si>
  <si>
    <t>15336463775</t>
  </si>
  <si>
    <t>15336465376</t>
  </si>
  <si>
    <t>15336463926</t>
  </si>
  <si>
    <t>15336461387</t>
  </si>
  <si>
    <t>15336469379</t>
  </si>
  <si>
    <t>本期通讯费金额</t>
  </si>
  <si>
    <t>本期职工话补金额</t>
  </si>
  <si>
    <t>本期进项金额</t>
  </si>
  <si>
    <t>本期总金额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</si>
</sst>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6" fillId="25" borderId="12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43" fontId="4" fillId="3" borderId="5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8" fillId="3" borderId="5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workbookViewId="0">
      <selection activeCell="D14" sqref="D14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5" width="15" style="23"/>
    <col min="16" max="16384" width="15" style="1"/>
  </cols>
  <sheetData>
    <row r="1" ht="32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customHeight="1" spans="1:14">
      <c r="A2" s="4" t="s">
        <v>1</v>
      </c>
      <c r="B2" s="4"/>
      <c r="C2" s="4"/>
      <c r="D2" s="4"/>
      <c r="E2" s="31"/>
      <c r="F2" s="31"/>
      <c r="G2" s="31"/>
      <c r="H2" s="31"/>
      <c r="I2" s="31"/>
      <c r="J2" s="31"/>
      <c r="K2" s="32" t="s">
        <v>2</v>
      </c>
      <c r="L2" s="32"/>
      <c r="M2" s="32"/>
      <c r="N2" s="32"/>
    </row>
    <row r="3" ht="15" customHeight="1" spans="1:14">
      <c r="A3" s="5" t="s">
        <v>3</v>
      </c>
      <c r="B3" s="26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27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26" t="s">
        <v>11</v>
      </c>
      <c r="L4" s="26" t="s">
        <v>12</v>
      </c>
      <c r="M4" s="26" t="s">
        <v>13</v>
      </c>
      <c r="N4" s="29" t="s">
        <v>14</v>
      </c>
    </row>
    <row r="5" ht="26" customHeight="1" spans="1:14">
      <c r="A5" s="5"/>
      <c r="B5" s="28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28"/>
      <c r="L5" s="28"/>
      <c r="M5" s="28"/>
      <c r="N5" s="30"/>
    </row>
    <row r="6" ht="15" customHeight="1" spans="1:14">
      <c r="A6" s="9" t="s">
        <v>21</v>
      </c>
      <c r="B6" s="9" t="s">
        <v>22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>SUM(C6:M6)</f>
        <v>150</v>
      </c>
    </row>
    <row r="7" ht="15" customHeight="1" spans="1:15">
      <c r="A7" s="39">
        <v>13361578068</v>
      </c>
      <c r="B7" s="39" t="s">
        <v>22</v>
      </c>
      <c r="C7" s="10"/>
      <c r="D7" s="10">
        <v>99</v>
      </c>
      <c r="E7" s="10"/>
      <c r="F7" s="10"/>
      <c r="G7" s="10"/>
      <c r="H7" s="10"/>
      <c r="I7" s="10"/>
      <c r="J7" s="10"/>
      <c r="K7" s="10"/>
      <c r="L7" s="10"/>
      <c r="M7" s="10">
        <v>-50</v>
      </c>
      <c r="N7" s="10">
        <f>SUM(C7:M7)</f>
        <v>49</v>
      </c>
      <c r="O7" s="42" t="s">
        <v>23</v>
      </c>
    </row>
    <row r="8" ht="15" customHeight="1" spans="1:16">
      <c r="A8" s="12">
        <v>15336460521</v>
      </c>
      <c r="B8" s="12" t="s">
        <v>24</v>
      </c>
      <c r="C8" s="10"/>
      <c r="D8" s="10">
        <v>99</v>
      </c>
      <c r="E8" s="10"/>
      <c r="F8" s="10"/>
      <c r="G8" s="10"/>
      <c r="H8" s="10"/>
      <c r="I8" s="10"/>
      <c r="J8" s="10"/>
      <c r="K8" s="10"/>
      <c r="L8" s="10"/>
      <c r="M8" s="10">
        <v>-60</v>
      </c>
      <c r="N8" s="10">
        <f t="shared" ref="N8:N18" si="0">SUM(C8:M8)</f>
        <v>39</v>
      </c>
      <c r="P8" s="1">
        <v>1</v>
      </c>
    </row>
    <row r="9" ht="15" customHeight="1" spans="1:16">
      <c r="A9" s="40">
        <v>15336461387</v>
      </c>
      <c r="B9" s="12" t="s">
        <v>22</v>
      </c>
      <c r="C9" s="10"/>
      <c r="D9" s="10">
        <v>99</v>
      </c>
      <c r="E9" s="10"/>
      <c r="F9" s="10"/>
      <c r="G9" s="10"/>
      <c r="H9" s="10"/>
      <c r="I9" s="10"/>
      <c r="J9" s="10"/>
      <c r="K9" s="10"/>
      <c r="L9" s="10"/>
      <c r="M9" s="10">
        <v>-60</v>
      </c>
      <c r="N9" s="10">
        <f t="shared" si="0"/>
        <v>39</v>
      </c>
      <c r="O9" s="43" t="s">
        <v>25</v>
      </c>
      <c r="P9" s="1">
        <v>2</v>
      </c>
    </row>
    <row r="10" ht="15" customHeight="1" spans="1:16">
      <c r="A10" s="40">
        <v>15336463775</v>
      </c>
      <c r="B10" s="12" t="s">
        <v>22</v>
      </c>
      <c r="C10" s="10"/>
      <c r="D10" s="10">
        <v>99</v>
      </c>
      <c r="E10" s="10"/>
      <c r="F10" s="10"/>
      <c r="G10" s="10"/>
      <c r="H10" s="10"/>
      <c r="I10" s="10"/>
      <c r="J10" s="10"/>
      <c r="K10" s="10"/>
      <c r="L10" s="10"/>
      <c r="M10" s="10">
        <v>-60</v>
      </c>
      <c r="N10" s="10">
        <f t="shared" si="0"/>
        <v>39</v>
      </c>
      <c r="O10" s="43" t="s">
        <v>25</v>
      </c>
      <c r="P10" s="1">
        <v>3</v>
      </c>
    </row>
    <row r="11" ht="15" customHeight="1" spans="1:16">
      <c r="A11" s="12">
        <v>15336463926</v>
      </c>
      <c r="B11" s="12" t="s">
        <v>26</v>
      </c>
      <c r="C11" s="10"/>
      <c r="D11" s="10">
        <v>99</v>
      </c>
      <c r="E11" s="10"/>
      <c r="F11" s="10"/>
      <c r="G11" s="10"/>
      <c r="H11" s="10"/>
      <c r="I11" s="10"/>
      <c r="J11" s="10"/>
      <c r="K11" s="10"/>
      <c r="L11" s="10"/>
      <c r="M11" s="10">
        <v>-60</v>
      </c>
      <c r="N11" s="10">
        <f t="shared" si="0"/>
        <v>39</v>
      </c>
      <c r="P11" s="1">
        <v>4</v>
      </c>
    </row>
    <row r="12" ht="15" customHeight="1" spans="1:16">
      <c r="A12" s="40">
        <v>15336465376</v>
      </c>
      <c r="B12" s="12" t="s">
        <v>22</v>
      </c>
      <c r="C12" s="10"/>
      <c r="D12" s="10">
        <v>99</v>
      </c>
      <c r="E12" s="10"/>
      <c r="F12" s="10"/>
      <c r="G12" s="10"/>
      <c r="H12" s="10"/>
      <c r="I12" s="10"/>
      <c r="J12" s="10"/>
      <c r="K12" s="10"/>
      <c r="L12" s="10"/>
      <c r="M12" s="10">
        <v>-60</v>
      </c>
      <c r="N12" s="10">
        <f t="shared" si="0"/>
        <v>39</v>
      </c>
      <c r="O12" s="43" t="s">
        <v>25</v>
      </c>
      <c r="P12" s="1">
        <v>5</v>
      </c>
    </row>
    <row r="13" ht="15" customHeight="1" spans="1:16">
      <c r="A13" s="12">
        <v>15336465570</v>
      </c>
      <c r="B13" s="12" t="s">
        <v>27</v>
      </c>
      <c r="C13" s="10"/>
      <c r="D13" s="10">
        <v>99</v>
      </c>
      <c r="E13" s="10"/>
      <c r="F13" s="10"/>
      <c r="G13" s="10"/>
      <c r="H13" s="10"/>
      <c r="I13" s="10"/>
      <c r="J13" s="10"/>
      <c r="K13" s="10"/>
      <c r="L13" s="10"/>
      <c r="M13" s="10">
        <v>-60</v>
      </c>
      <c r="N13" s="10">
        <f t="shared" si="0"/>
        <v>39</v>
      </c>
      <c r="P13" s="1">
        <v>6</v>
      </c>
    </row>
    <row r="14" ht="15" customHeight="1" spans="1:16">
      <c r="A14" s="40">
        <v>15336467257</v>
      </c>
      <c r="B14" s="12" t="s">
        <v>22</v>
      </c>
      <c r="C14" s="10"/>
      <c r="D14" s="10">
        <v>99</v>
      </c>
      <c r="E14" s="10"/>
      <c r="F14" s="10"/>
      <c r="G14" s="10"/>
      <c r="H14" s="10"/>
      <c r="I14" s="10"/>
      <c r="J14" s="10"/>
      <c r="K14" s="10"/>
      <c r="L14" s="10"/>
      <c r="M14" s="10">
        <v>-60</v>
      </c>
      <c r="N14" s="10">
        <f t="shared" si="0"/>
        <v>39</v>
      </c>
      <c r="O14" s="43" t="s">
        <v>25</v>
      </c>
      <c r="P14" s="1">
        <v>7</v>
      </c>
    </row>
    <row r="15" ht="15" customHeight="1" spans="1:16">
      <c r="A15" s="12">
        <v>15336468527</v>
      </c>
      <c r="B15" s="12" t="s">
        <v>28</v>
      </c>
      <c r="C15" s="10"/>
      <c r="D15" s="10">
        <v>99</v>
      </c>
      <c r="E15" s="10"/>
      <c r="F15" s="10"/>
      <c r="G15" s="10"/>
      <c r="H15" s="10"/>
      <c r="I15" s="10"/>
      <c r="J15" s="10"/>
      <c r="K15" s="10"/>
      <c r="L15" s="10">
        <v>0.2</v>
      </c>
      <c r="M15" s="10">
        <v>-60</v>
      </c>
      <c r="N15" s="10">
        <f t="shared" si="0"/>
        <v>39.2</v>
      </c>
      <c r="P15" s="1">
        <v>8</v>
      </c>
    </row>
    <row r="16" ht="15" customHeight="1" spans="1:16">
      <c r="A16" s="40">
        <v>15336468757</v>
      </c>
      <c r="B16" s="12" t="s">
        <v>22</v>
      </c>
      <c r="C16" s="10"/>
      <c r="D16" s="10">
        <v>99</v>
      </c>
      <c r="E16" s="10"/>
      <c r="F16" s="10"/>
      <c r="G16" s="10"/>
      <c r="H16" s="10"/>
      <c r="I16" s="10"/>
      <c r="J16" s="10"/>
      <c r="K16" s="10"/>
      <c r="L16" s="10"/>
      <c r="M16" s="10">
        <v>-60</v>
      </c>
      <c r="N16" s="10">
        <f t="shared" si="0"/>
        <v>39</v>
      </c>
      <c r="P16" s="1">
        <v>9</v>
      </c>
    </row>
    <row r="17" ht="15" customHeight="1" spans="1:16">
      <c r="A17" s="40">
        <v>15336469379</v>
      </c>
      <c r="B17" s="12" t="s">
        <v>22</v>
      </c>
      <c r="C17" s="10"/>
      <c r="D17" s="10">
        <v>99</v>
      </c>
      <c r="E17" s="10"/>
      <c r="F17" s="10"/>
      <c r="G17" s="10"/>
      <c r="H17" s="10"/>
      <c r="I17" s="10"/>
      <c r="J17" s="10"/>
      <c r="K17" s="10"/>
      <c r="L17" s="10"/>
      <c r="M17" s="10">
        <v>-60</v>
      </c>
      <c r="N17" s="10">
        <f t="shared" si="0"/>
        <v>39</v>
      </c>
      <c r="O17" s="43" t="s">
        <v>25</v>
      </c>
      <c r="P17" s="1">
        <v>10</v>
      </c>
    </row>
    <row r="18" ht="15" customHeight="1" spans="1:16">
      <c r="A18" s="12">
        <v>15336469865</v>
      </c>
      <c r="B18" s="12" t="s">
        <v>29</v>
      </c>
      <c r="C18" s="10"/>
      <c r="D18" s="10">
        <v>99</v>
      </c>
      <c r="E18" s="10"/>
      <c r="F18" s="10"/>
      <c r="G18" s="10"/>
      <c r="H18" s="10"/>
      <c r="I18" s="10"/>
      <c r="J18" s="10"/>
      <c r="K18" s="10"/>
      <c r="L18" s="10"/>
      <c r="M18" s="10">
        <v>-60</v>
      </c>
      <c r="N18" s="10">
        <f t="shared" si="0"/>
        <v>39</v>
      </c>
      <c r="P18" s="1">
        <v>11</v>
      </c>
    </row>
    <row r="19" ht="15" customHeight="1" spans="1:15">
      <c r="A19" s="39">
        <v>13361530160</v>
      </c>
      <c r="B19" s="39" t="s">
        <v>22</v>
      </c>
      <c r="C19" s="10"/>
      <c r="D19" s="10">
        <v>99</v>
      </c>
      <c r="E19" s="10"/>
      <c r="F19" s="10"/>
      <c r="G19" s="10"/>
      <c r="H19" s="10"/>
      <c r="I19" s="10"/>
      <c r="J19" s="10"/>
      <c r="K19" s="10"/>
      <c r="L19" s="10"/>
      <c r="M19" s="10">
        <v>-50</v>
      </c>
      <c r="N19" s="10">
        <f t="shared" ref="N19:N26" si="1">SUM(C19:M19)</f>
        <v>49</v>
      </c>
      <c r="O19" s="42" t="s">
        <v>23</v>
      </c>
    </row>
    <row r="20" ht="15" customHeight="1" spans="1:14">
      <c r="A20" s="9">
        <v>13361537525</v>
      </c>
      <c r="B20" s="9" t="s">
        <v>30</v>
      </c>
      <c r="C20" s="10"/>
      <c r="D20" s="10">
        <v>99</v>
      </c>
      <c r="E20" s="10"/>
      <c r="F20" s="10"/>
      <c r="G20" s="10"/>
      <c r="H20" s="10"/>
      <c r="I20" s="10"/>
      <c r="J20" s="10"/>
      <c r="K20" s="10"/>
      <c r="L20" s="10"/>
      <c r="M20" s="10">
        <v>-50</v>
      </c>
      <c r="N20" s="10">
        <f t="shared" si="1"/>
        <v>49</v>
      </c>
    </row>
    <row r="21" ht="15" customHeight="1" spans="1:14">
      <c r="A21" s="9">
        <v>13361537562</v>
      </c>
      <c r="B21" s="9" t="s">
        <v>31</v>
      </c>
      <c r="C21" s="10"/>
      <c r="D21" s="10">
        <v>99</v>
      </c>
      <c r="E21" s="10"/>
      <c r="F21" s="10"/>
      <c r="G21" s="10">
        <v>119.85</v>
      </c>
      <c r="H21" s="10"/>
      <c r="I21" s="10"/>
      <c r="J21" s="10"/>
      <c r="K21" s="10"/>
      <c r="L21" s="10">
        <v>1.8</v>
      </c>
      <c r="M21" s="10">
        <v>-50</v>
      </c>
      <c r="N21" s="10">
        <f t="shared" si="1"/>
        <v>170.65</v>
      </c>
    </row>
    <row r="22" ht="15" customHeight="1" spans="1:15">
      <c r="A22" s="41">
        <v>13365137895</v>
      </c>
      <c r="B22" s="41" t="s">
        <v>22</v>
      </c>
      <c r="C22" s="10"/>
      <c r="D22" s="10">
        <v>99</v>
      </c>
      <c r="E22" s="10"/>
      <c r="F22" s="10"/>
      <c r="G22" s="10"/>
      <c r="H22" s="10"/>
      <c r="I22" s="10"/>
      <c r="J22" s="10"/>
      <c r="K22" s="10"/>
      <c r="L22" s="10"/>
      <c r="M22" s="10">
        <v>-50</v>
      </c>
      <c r="N22" s="10">
        <f t="shared" si="1"/>
        <v>49</v>
      </c>
      <c r="O22" s="42" t="s">
        <v>23</v>
      </c>
    </row>
    <row r="23" ht="15" customHeight="1" spans="1:15">
      <c r="A23" s="41">
        <v>13306367104</v>
      </c>
      <c r="B23" s="41" t="s">
        <v>22</v>
      </c>
      <c r="C23" s="10"/>
      <c r="D23" s="10">
        <v>99</v>
      </c>
      <c r="E23" s="10"/>
      <c r="F23" s="10"/>
      <c r="G23" s="10"/>
      <c r="H23" s="10"/>
      <c r="I23" s="10"/>
      <c r="J23" s="10"/>
      <c r="K23" s="10"/>
      <c r="L23" s="10"/>
      <c r="M23" s="10">
        <v>-50</v>
      </c>
      <c r="N23" s="10">
        <f t="shared" si="1"/>
        <v>49</v>
      </c>
      <c r="O23" s="42" t="s">
        <v>23</v>
      </c>
    </row>
    <row r="24" ht="15" customHeight="1" spans="1:14">
      <c r="A24" s="9">
        <v>13371087025</v>
      </c>
      <c r="B24" s="9" t="s">
        <v>32</v>
      </c>
      <c r="C24" s="10"/>
      <c r="D24" s="10">
        <v>99</v>
      </c>
      <c r="E24" s="10"/>
      <c r="F24" s="10"/>
      <c r="G24" s="10"/>
      <c r="H24" s="10"/>
      <c r="I24" s="10"/>
      <c r="J24" s="10"/>
      <c r="K24" s="10"/>
      <c r="L24" s="10">
        <v>0.3</v>
      </c>
      <c r="M24" s="10">
        <v>-50</v>
      </c>
      <c r="N24" s="10">
        <f t="shared" si="1"/>
        <v>49.3</v>
      </c>
    </row>
    <row r="25" ht="15" customHeight="1" spans="1:18">
      <c r="A25" s="9">
        <v>13371097014</v>
      </c>
      <c r="B25" s="9" t="s">
        <v>33</v>
      </c>
      <c r="C25" s="10"/>
      <c r="D25" s="10">
        <v>99</v>
      </c>
      <c r="E25" s="10"/>
      <c r="F25" s="10"/>
      <c r="G25" s="10"/>
      <c r="H25" s="10"/>
      <c r="I25" s="10"/>
      <c r="J25" s="10"/>
      <c r="K25" s="10"/>
      <c r="L25" s="10">
        <v>0.6</v>
      </c>
      <c r="M25" s="10">
        <v>-50</v>
      </c>
      <c r="N25" s="10">
        <f t="shared" si="1"/>
        <v>49.6</v>
      </c>
      <c r="R25" s="34"/>
    </row>
    <row r="26" ht="15" customHeight="1" spans="1:14">
      <c r="A26" s="9">
        <v>13371097484</v>
      </c>
      <c r="B26" s="9" t="s">
        <v>34</v>
      </c>
      <c r="C26" s="10"/>
      <c r="D26" s="10">
        <v>99</v>
      </c>
      <c r="E26" s="10"/>
      <c r="F26" s="10"/>
      <c r="G26" s="10"/>
      <c r="H26" s="10"/>
      <c r="I26" s="10"/>
      <c r="J26" s="10"/>
      <c r="K26" s="10"/>
      <c r="L26" s="10">
        <v>1.9</v>
      </c>
      <c r="M26" s="10">
        <v>-50</v>
      </c>
      <c r="N26" s="10">
        <f t="shared" si="1"/>
        <v>50.9</v>
      </c>
    </row>
    <row r="27" ht="15" customHeight="1" spans="1:14">
      <c r="A27" s="5" t="s">
        <v>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SUM(N6:N26)</f>
        <v>1144.65</v>
      </c>
    </row>
  </sheetData>
  <mergeCells count="16">
    <mergeCell ref="A1:N1"/>
    <mergeCell ref="A2:D2"/>
    <mergeCell ref="K2:N2"/>
    <mergeCell ref="C3:D3"/>
    <mergeCell ref="E3:N3"/>
    <mergeCell ref="E4:H4"/>
    <mergeCell ref="I4:J4"/>
    <mergeCell ref="A27:M27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2777777777778" right="0.502777777777778" top="0.235416666666667" bottom="0.459027777777778" header="0.55" footer="0.297916666666667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workbookViewId="0">
      <selection activeCell="Q13" sqref="Q13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5" width="15" style="1"/>
    <col min="16" max="16" width="9.875" style="1" customWidth="1"/>
    <col min="17" max="16374" width="15" style="1"/>
    <col min="16375" max="16375" width="9" style="1"/>
    <col min="16376" max="16376" width="15" style="1"/>
    <col min="16377" max="16378" width="9" style="1"/>
  </cols>
  <sheetData>
    <row r="1" ht="34" customHeight="1" spans="1:14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73" customHeight="1" spans="1:14">
      <c r="A2" s="24" t="s">
        <v>56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15" customHeight="1" spans="1:14">
      <c r="A3" s="5" t="s">
        <v>3</v>
      </c>
      <c r="B3" s="26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27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26" t="s">
        <v>11</v>
      </c>
      <c r="L4" s="26" t="s">
        <v>12</v>
      </c>
      <c r="M4" s="26" t="s">
        <v>13</v>
      </c>
      <c r="N4" s="29" t="s">
        <v>14</v>
      </c>
    </row>
    <row r="5" ht="26" customHeight="1" spans="1:14">
      <c r="A5" s="5"/>
      <c r="B5" s="28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28"/>
      <c r="L5" s="28"/>
      <c r="M5" s="28"/>
      <c r="N5" s="30"/>
    </row>
    <row r="6" ht="15" customHeight="1" spans="1:17">
      <c r="A6" s="45" t="s">
        <v>43</v>
      </c>
      <c r="B6" s="9" t="s">
        <v>22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P6" s="19"/>
      <c r="Q6" s="19"/>
    </row>
    <row r="7" ht="15" customHeight="1" spans="1:17">
      <c r="A7" s="12">
        <v>13361578068</v>
      </c>
      <c r="B7" s="12" t="s">
        <v>22</v>
      </c>
      <c r="C7" s="10"/>
      <c r="D7" s="10">
        <v>99</v>
      </c>
      <c r="E7" s="10"/>
      <c r="F7" s="10"/>
      <c r="G7" s="10"/>
      <c r="H7" s="10"/>
      <c r="I7" s="10"/>
      <c r="J7" s="10"/>
      <c r="K7" s="10"/>
      <c r="L7" s="10"/>
      <c r="M7" s="10">
        <v>-50</v>
      </c>
      <c r="N7" s="10">
        <f t="shared" si="0"/>
        <v>49</v>
      </c>
      <c r="P7" s="20"/>
      <c r="Q7" s="20"/>
    </row>
    <row r="8" ht="15" customHeight="1" spans="1:17">
      <c r="A8" s="12">
        <v>15336460521</v>
      </c>
      <c r="B8" s="12" t="s">
        <v>22</v>
      </c>
      <c r="C8" s="10"/>
      <c r="D8" s="10">
        <v>99</v>
      </c>
      <c r="E8" s="10"/>
      <c r="F8" s="10"/>
      <c r="G8" s="10"/>
      <c r="H8" s="10"/>
      <c r="I8" s="10"/>
      <c r="J8" s="10"/>
      <c r="K8" s="10"/>
      <c r="L8" s="10"/>
      <c r="M8" s="10">
        <v>-60</v>
      </c>
      <c r="N8" s="10">
        <f t="shared" si="0"/>
        <v>39</v>
      </c>
      <c r="P8" s="20"/>
      <c r="Q8" s="20"/>
    </row>
    <row r="9" ht="15" customHeight="1" spans="1:17">
      <c r="A9" s="12">
        <v>15336461387</v>
      </c>
      <c r="B9" s="12" t="s">
        <v>22</v>
      </c>
      <c r="C9" s="10"/>
      <c r="D9" s="10">
        <v>99</v>
      </c>
      <c r="E9" s="10"/>
      <c r="F9" s="10"/>
      <c r="G9" s="10"/>
      <c r="H9" s="10"/>
      <c r="I9" s="10"/>
      <c r="J9" s="10"/>
      <c r="K9" s="10"/>
      <c r="L9" s="10"/>
      <c r="M9" s="10">
        <v>-60</v>
      </c>
      <c r="N9" s="10">
        <f t="shared" si="0"/>
        <v>39</v>
      </c>
      <c r="P9" s="20"/>
      <c r="Q9" s="20"/>
    </row>
    <row r="10" ht="15" customHeight="1" spans="1:17">
      <c r="A10" s="12">
        <v>15336465376</v>
      </c>
      <c r="B10" s="12" t="s">
        <v>22</v>
      </c>
      <c r="C10" s="10"/>
      <c r="D10" s="10">
        <v>99</v>
      </c>
      <c r="E10" s="10"/>
      <c r="F10" s="10"/>
      <c r="G10" s="10"/>
      <c r="H10" s="10"/>
      <c r="I10" s="10"/>
      <c r="J10" s="10"/>
      <c r="K10" s="10"/>
      <c r="L10" s="10"/>
      <c r="M10" s="10">
        <v>-60</v>
      </c>
      <c r="N10" s="10">
        <f t="shared" si="0"/>
        <v>39</v>
      </c>
      <c r="P10" s="20"/>
      <c r="Q10" s="20"/>
    </row>
    <row r="11" ht="15" customHeight="1" spans="1:17">
      <c r="A11" s="12">
        <v>15336465570</v>
      </c>
      <c r="B11" s="12" t="s">
        <v>22</v>
      </c>
      <c r="C11" s="10"/>
      <c r="D11" s="10">
        <v>99</v>
      </c>
      <c r="E11" s="10"/>
      <c r="F11" s="10"/>
      <c r="G11" s="10"/>
      <c r="H11" s="10"/>
      <c r="I11" s="10"/>
      <c r="J11" s="10"/>
      <c r="K11" s="10"/>
      <c r="L11" s="10"/>
      <c r="M11" s="10">
        <v>-60</v>
      </c>
      <c r="N11" s="10">
        <f t="shared" si="0"/>
        <v>39</v>
      </c>
      <c r="P11" s="20"/>
      <c r="Q11" s="20"/>
    </row>
    <row r="12" ht="15" customHeight="1" spans="1:17">
      <c r="A12" s="12">
        <v>15336467257</v>
      </c>
      <c r="B12" s="12" t="s">
        <v>22</v>
      </c>
      <c r="C12" s="10"/>
      <c r="D12" s="10">
        <v>99</v>
      </c>
      <c r="E12" s="10"/>
      <c r="F12" s="10"/>
      <c r="G12" s="10"/>
      <c r="H12" s="10"/>
      <c r="I12" s="10"/>
      <c r="J12" s="10"/>
      <c r="K12" s="10"/>
      <c r="L12" s="10"/>
      <c r="M12" s="10">
        <v>-60</v>
      </c>
      <c r="N12" s="10">
        <f t="shared" si="0"/>
        <v>39</v>
      </c>
      <c r="P12" s="20"/>
      <c r="Q12" s="20"/>
    </row>
    <row r="13" ht="15" customHeight="1" spans="1:17">
      <c r="A13" s="12">
        <v>15336468757</v>
      </c>
      <c r="B13" s="12" t="s">
        <v>22</v>
      </c>
      <c r="C13" s="10"/>
      <c r="D13" s="10">
        <v>99</v>
      </c>
      <c r="E13" s="10"/>
      <c r="F13" s="10"/>
      <c r="G13" s="10"/>
      <c r="H13" s="10"/>
      <c r="I13" s="10"/>
      <c r="J13" s="10"/>
      <c r="K13" s="10"/>
      <c r="L13" s="10"/>
      <c r="M13" s="10">
        <v>-60</v>
      </c>
      <c r="N13" s="10">
        <f t="shared" si="0"/>
        <v>39</v>
      </c>
      <c r="P13" s="19"/>
      <c r="Q13" s="20"/>
    </row>
    <row r="14" ht="15" customHeight="1" spans="1:17">
      <c r="A14" s="12">
        <v>13361530160</v>
      </c>
      <c r="B14" s="12" t="s">
        <v>22</v>
      </c>
      <c r="C14" s="10"/>
      <c r="D14" s="10">
        <v>99</v>
      </c>
      <c r="E14" s="10"/>
      <c r="F14" s="10"/>
      <c r="G14" s="10"/>
      <c r="H14" s="10"/>
      <c r="I14" s="10"/>
      <c r="J14" s="10"/>
      <c r="K14" s="10"/>
      <c r="L14" s="10"/>
      <c r="M14" s="10">
        <v>-50</v>
      </c>
      <c r="N14" s="10">
        <f t="shared" si="0"/>
        <v>49</v>
      </c>
      <c r="P14" s="19"/>
      <c r="Q14" s="19"/>
    </row>
    <row r="15" ht="15" customHeight="1" spans="1:17">
      <c r="A15" s="9">
        <v>13365137895</v>
      </c>
      <c r="B15" s="9" t="s">
        <v>22</v>
      </c>
      <c r="C15" s="10"/>
      <c r="D15" s="10">
        <v>99</v>
      </c>
      <c r="E15" s="10"/>
      <c r="F15" s="10"/>
      <c r="G15" s="10"/>
      <c r="H15" s="10"/>
      <c r="I15" s="10"/>
      <c r="J15" s="10"/>
      <c r="K15" s="10"/>
      <c r="L15" s="10"/>
      <c r="M15" s="10">
        <v>-50</v>
      </c>
      <c r="N15" s="10">
        <f t="shared" si="0"/>
        <v>49</v>
      </c>
      <c r="P15" s="19"/>
      <c r="Q15" s="19"/>
    </row>
    <row r="16" ht="15" customHeight="1" spans="1:17">
      <c r="A16" s="9">
        <v>13306367104</v>
      </c>
      <c r="B16" s="9" t="s">
        <v>22</v>
      </c>
      <c r="C16" s="10"/>
      <c r="D16" s="10">
        <v>99</v>
      </c>
      <c r="E16" s="10"/>
      <c r="F16" s="10"/>
      <c r="G16" s="10"/>
      <c r="H16" s="10"/>
      <c r="I16" s="10"/>
      <c r="J16" s="10"/>
      <c r="K16" s="10"/>
      <c r="L16" s="10"/>
      <c r="M16" s="10">
        <v>-50</v>
      </c>
      <c r="N16" s="10">
        <f t="shared" si="0"/>
        <v>49</v>
      </c>
      <c r="P16" s="19"/>
      <c r="Q16" s="19"/>
    </row>
    <row r="17" ht="15" customHeight="1" spans="1:17">
      <c r="A17" s="9">
        <v>13371097484</v>
      </c>
      <c r="B17" s="9" t="s">
        <v>22</v>
      </c>
      <c r="C17" s="10"/>
      <c r="D17" s="10">
        <v>99</v>
      </c>
      <c r="E17" s="10"/>
      <c r="F17" s="10"/>
      <c r="G17" s="10"/>
      <c r="H17" s="10"/>
      <c r="I17" s="10"/>
      <c r="J17" s="10"/>
      <c r="K17" s="10"/>
      <c r="L17" s="10"/>
      <c r="M17" s="10">
        <v>-50</v>
      </c>
      <c r="N17" s="10">
        <f t="shared" si="0"/>
        <v>49</v>
      </c>
      <c r="P17" s="19"/>
      <c r="Q17" s="19"/>
    </row>
    <row r="18" ht="15" customHeight="1" spans="1:14">
      <c r="A18" s="9">
        <v>13361537562</v>
      </c>
      <c r="B18" s="16" t="s">
        <v>22</v>
      </c>
      <c r="C18" s="10"/>
      <c r="D18" s="10">
        <v>99</v>
      </c>
      <c r="E18" s="10"/>
      <c r="F18" s="10"/>
      <c r="G18" s="10">
        <v>260.4</v>
      </c>
      <c r="H18" s="10"/>
      <c r="I18" s="10"/>
      <c r="J18" s="10"/>
      <c r="K18" s="10"/>
      <c r="L18" s="10"/>
      <c r="M18" s="10">
        <v>-50</v>
      </c>
      <c r="N18" s="10">
        <f t="shared" si="0"/>
        <v>309.4</v>
      </c>
    </row>
    <row r="19" ht="15" customHeight="1" spans="1:17">
      <c r="A19" s="12">
        <v>15336463775</v>
      </c>
      <c r="B19" s="15" t="s">
        <v>44</v>
      </c>
      <c r="C19" s="10"/>
      <c r="D19" s="10">
        <v>99</v>
      </c>
      <c r="E19" s="10"/>
      <c r="F19" s="10"/>
      <c r="G19" s="10"/>
      <c r="H19" s="10"/>
      <c r="I19" s="10"/>
      <c r="J19" s="10"/>
      <c r="K19" s="10"/>
      <c r="L19" s="10">
        <v>0.4</v>
      </c>
      <c r="M19" s="10">
        <v>-60</v>
      </c>
      <c r="N19" s="10">
        <f t="shared" si="0"/>
        <v>39.4</v>
      </c>
      <c r="P19" s="20"/>
      <c r="Q19" s="20"/>
    </row>
    <row r="20" ht="15" customHeight="1" spans="1:17">
      <c r="A20" s="12">
        <v>15336463926</v>
      </c>
      <c r="B20" s="15" t="s">
        <v>26</v>
      </c>
      <c r="C20" s="10"/>
      <c r="D20" s="10">
        <v>99</v>
      </c>
      <c r="E20" s="10"/>
      <c r="F20" s="10"/>
      <c r="G20" s="10"/>
      <c r="H20" s="10"/>
      <c r="I20" s="10"/>
      <c r="J20" s="10"/>
      <c r="K20" s="10"/>
      <c r="L20" s="10"/>
      <c r="M20" s="10">
        <v>-60</v>
      </c>
      <c r="N20" s="10">
        <f t="shared" si="0"/>
        <v>39</v>
      </c>
      <c r="P20" s="20"/>
      <c r="Q20" s="20"/>
    </row>
    <row r="21" ht="15" customHeight="1" spans="1:17">
      <c r="A21" s="12">
        <v>15336468527</v>
      </c>
      <c r="B21" s="15" t="s">
        <v>28</v>
      </c>
      <c r="C21" s="10"/>
      <c r="D21" s="10">
        <v>99</v>
      </c>
      <c r="E21" s="10"/>
      <c r="F21" s="10"/>
      <c r="G21" s="10"/>
      <c r="H21" s="10"/>
      <c r="I21" s="10"/>
      <c r="J21" s="10"/>
      <c r="K21" s="10"/>
      <c r="L21" s="10">
        <v>0.3</v>
      </c>
      <c r="M21" s="10">
        <v>-60</v>
      </c>
      <c r="N21" s="10">
        <f t="shared" si="0"/>
        <v>39.3</v>
      </c>
      <c r="P21" s="20"/>
      <c r="Q21" s="20"/>
    </row>
    <row r="22" ht="15" customHeight="1" spans="1:14">
      <c r="A22" s="12">
        <v>15336469379</v>
      </c>
      <c r="B22" s="15" t="s">
        <v>31</v>
      </c>
      <c r="C22" s="10"/>
      <c r="D22" s="10">
        <v>99</v>
      </c>
      <c r="E22" s="10"/>
      <c r="F22" s="10"/>
      <c r="G22" s="10"/>
      <c r="H22" s="10"/>
      <c r="I22" s="10"/>
      <c r="J22" s="10"/>
      <c r="K22" s="10"/>
      <c r="L22" s="10">
        <v>0.3</v>
      </c>
      <c r="M22" s="10">
        <v>-60</v>
      </c>
      <c r="N22" s="10">
        <f t="shared" si="0"/>
        <v>39.3</v>
      </c>
    </row>
    <row r="23" ht="15" customHeight="1" spans="1:14">
      <c r="A23" s="12">
        <v>15336469865</v>
      </c>
      <c r="B23" s="15" t="s">
        <v>29</v>
      </c>
      <c r="C23" s="10"/>
      <c r="D23" s="10">
        <v>99</v>
      </c>
      <c r="E23" s="10"/>
      <c r="F23" s="10"/>
      <c r="G23" s="10"/>
      <c r="H23" s="10"/>
      <c r="I23" s="10"/>
      <c r="J23" s="10"/>
      <c r="K23" s="10"/>
      <c r="L23" s="10">
        <v>0.1</v>
      </c>
      <c r="M23" s="10">
        <v>-60</v>
      </c>
      <c r="N23" s="10">
        <f t="shared" si="0"/>
        <v>39.1</v>
      </c>
    </row>
    <row r="24" ht="15" customHeight="1" spans="1:14">
      <c r="A24" s="9">
        <v>13361537525</v>
      </c>
      <c r="B24" s="16" t="s">
        <v>30</v>
      </c>
      <c r="C24" s="10"/>
      <c r="D24" s="10">
        <v>99</v>
      </c>
      <c r="E24" s="10"/>
      <c r="F24" s="10"/>
      <c r="G24" s="10"/>
      <c r="H24" s="10"/>
      <c r="I24" s="10"/>
      <c r="J24" s="10"/>
      <c r="K24" s="10"/>
      <c r="L24" s="10">
        <v>1.3</v>
      </c>
      <c r="M24" s="10">
        <v>-50</v>
      </c>
      <c r="N24" s="10">
        <f t="shared" si="0"/>
        <v>50.3</v>
      </c>
    </row>
    <row r="25" ht="15" customHeight="1" spans="1:14">
      <c r="A25" s="9">
        <v>13371087025</v>
      </c>
      <c r="B25" s="16" t="s">
        <v>32</v>
      </c>
      <c r="C25" s="10"/>
      <c r="D25" s="10">
        <v>99</v>
      </c>
      <c r="E25" s="10"/>
      <c r="F25" s="10"/>
      <c r="G25" s="10"/>
      <c r="H25" s="10"/>
      <c r="I25" s="10"/>
      <c r="J25" s="10"/>
      <c r="K25" s="10"/>
      <c r="L25" s="10">
        <v>0.9</v>
      </c>
      <c r="M25" s="10">
        <v>-50</v>
      </c>
      <c r="N25" s="10">
        <f t="shared" si="0"/>
        <v>49.9</v>
      </c>
    </row>
    <row r="26" ht="15" customHeight="1" spans="1:14">
      <c r="A26" s="9">
        <v>13371097014</v>
      </c>
      <c r="B26" s="16" t="s">
        <v>33</v>
      </c>
      <c r="C26" s="10"/>
      <c r="D26" s="10">
        <v>99</v>
      </c>
      <c r="E26" s="10"/>
      <c r="F26" s="10"/>
      <c r="G26" s="10"/>
      <c r="H26" s="10"/>
      <c r="I26" s="10"/>
      <c r="J26" s="10"/>
      <c r="K26" s="10"/>
      <c r="L26" s="10">
        <v>0.6</v>
      </c>
      <c r="M26" s="10">
        <v>-50</v>
      </c>
      <c r="N26" s="10">
        <f t="shared" si="0"/>
        <v>49.6</v>
      </c>
    </row>
    <row r="27" ht="15" customHeight="1" spans="1:14">
      <c r="A27" s="5" t="s">
        <v>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SUM(N6:N26)</f>
        <v>1284.3</v>
      </c>
    </row>
    <row r="32" spans="17:18">
      <c r="Q32" s="22" t="s">
        <v>57</v>
      </c>
      <c r="R32" s="22" t="s">
        <v>58</v>
      </c>
    </row>
    <row r="33" spans="17:18">
      <c r="Q33" s="22" t="s">
        <v>44</v>
      </c>
      <c r="R33" s="22">
        <v>39.4</v>
      </c>
    </row>
    <row r="34" hidden="1" spans="17:18">
      <c r="Q34" s="22" t="s">
        <v>26</v>
      </c>
      <c r="R34" s="22">
        <v>39</v>
      </c>
    </row>
    <row r="35" spans="17:18">
      <c r="Q35" s="22" t="s">
        <v>28</v>
      </c>
      <c r="R35" s="22">
        <v>39.3</v>
      </c>
    </row>
    <row r="36" spans="17:18">
      <c r="Q36" s="22" t="s">
        <v>31</v>
      </c>
      <c r="R36" s="22">
        <v>39.3</v>
      </c>
    </row>
    <row r="37" spans="17:18">
      <c r="Q37" s="22" t="s">
        <v>29</v>
      </c>
      <c r="R37" s="22">
        <v>39.1</v>
      </c>
    </row>
    <row r="38" spans="17:18">
      <c r="Q38" s="22" t="s">
        <v>30</v>
      </c>
      <c r="R38" s="22">
        <v>50.3</v>
      </c>
    </row>
    <row r="39" spans="17:18">
      <c r="Q39" s="22" t="s">
        <v>32</v>
      </c>
      <c r="R39" s="22">
        <v>49.9</v>
      </c>
    </row>
    <row r="40" spans="17:18">
      <c r="Q40" s="22" t="s">
        <v>33</v>
      </c>
      <c r="R40" s="22">
        <v>49.6</v>
      </c>
    </row>
    <row r="41" spans="18:18">
      <c r="R41" s="23">
        <v>345.9</v>
      </c>
    </row>
  </sheetData>
  <mergeCells count="15">
    <mergeCell ref="A1:N1"/>
    <mergeCell ref="A2:N2"/>
    <mergeCell ref="C3:D3"/>
    <mergeCell ref="E3:N3"/>
    <mergeCell ref="E4:H4"/>
    <mergeCell ref="I4:J4"/>
    <mergeCell ref="A27:M27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2777777777778" right="0.502777777777778" top="0.747916666666667" bottom="0.459027777777778" header="0.55" footer="0.297916666666667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"/>
  <sheetViews>
    <sheetView tabSelected="1" workbookViewId="0">
      <selection activeCell="N30" sqref="N30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5" width="15" style="1"/>
    <col min="16" max="16" width="9.875" style="1" customWidth="1"/>
    <col min="17" max="16374" width="15" style="1"/>
    <col min="16375" max="16375" width="9" style="1"/>
    <col min="16376" max="16376" width="15" style="1"/>
    <col min="16377" max="16378" width="9" style="1"/>
  </cols>
  <sheetData>
    <row r="1" ht="28" customHeight="1" spans="1:14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8" customHeight="1" spans="1:14">
      <c r="A2" s="3" t="s">
        <v>60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customHeight="1" spans="1:14">
      <c r="A3" s="5" t="s">
        <v>3</v>
      </c>
      <c r="B3" s="6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6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6" t="s">
        <v>11</v>
      </c>
      <c r="L4" s="6" t="s">
        <v>12</v>
      </c>
      <c r="M4" s="6" t="s">
        <v>13</v>
      </c>
      <c r="N4" s="5" t="s">
        <v>14</v>
      </c>
    </row>
    <row r="5" ht="26" customHeight="1" spans="1:14">
      <c r="A5" s="5"/>
      <c r="B5" s="6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6"/>
      <c r="L5" s="6"/>
      <c r="M5" s="6"/>
      <c r="N5" s="5"/>
    </row>
    <row r="6" ht="15" customHeight="1" spans="1:18">
      <c r="A6" s="46" t="s">
        <v>43</v>
      </c>
      <c r="B6" s="9" t="s">
        <v>22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P6" s="19"/>
      <c r="Q6" s="19" t="s">
        <v>43</v>
      </c>
      <c r="R6" s="1">
        <v>150</v>
      </c>
    </row>
    <row r="7" ht="15" customHeight="1" spans="1:18">
      <c r="A7" s="11">
        <v>13361578068</v>
      </c>
      <c r="B7" s="12" t="s">
        <v>22</v>
      </c>
      <c r="C7" s="10"/>
      <c r="D7" s="10">
        <v>99</v>
      </c>
      <c r="E7" s="10"/>
      <c r="F7" s="10"/>
      <c r="G7" s="10"/>
      <c r="H7" s="10"/>
      <c r="I7" s="10"/>
      <c r="J7" s="10"/>
      <c r="K7" s="10"/>
      <c r="L7" s="10"/>
      <c r="M7" s="10">
        <v>-50</v>
      </c>
      <c r="N7" s="10">
        <f t="shared" si="0"/>
        <v>49</v>
      </c>
      <c r="P7" s="20"/>
      <c r="Q7" s="20" t="s">
        <v>61</v>
      </c>
      <c r="R7" s="1">
        <v>49</v>
      </c>
    </row>
    <row r="8" ht="15" customHeight="1" spans="1:18">
      <c r="A8" s="11">
        <v>15336460521</v>
      </c>
      <c r="B8" s="12" t="s">
        <v>22</v>
      </c>
      <c r="C8" s="10"/>
      <c r="D8" s="10">
        <v>99</v>
      </c>
      <c r="E8" s="10"/>
      <c r="F8" s="10"/>
      <c r="G8" s="10"/>
      <c r="H8" s="10"/>
      <c r="I8" s="10"/>
      <c r="J8" s="10"/>
      <c r="K8" s="10"/>
      <c r="L8" s="10"/>
      <c r="M8" s="10">
        <v>-60</v>
      </c>
      <c r="N8" s="10">
        <f t="shared" si="0"/>
        <v>39</v>
      </c>
      <c r="P8" s="20"/>
      <c r="Q8" s="20" t="s">
        <v>62</v>
      </c>
      <c r="R8" s="1">
        <v>49</v>
      </c>
    </row>
    <row r="9" ht="15" customHeight="1" spans="1:18">
      <c r="A9" s="11">
        <v>15336461387</v>
      </c>
      <c r="B9" s="12" t="s">
        <v>22</v>
      </c>
      <c r="C9" s="10"/>
      <c r="D9" s="10">
        <v>99</v>
      </c>
      <c r="E9" s="10"/>
      <c r="F9" s="10"/>
      <c r="G9" s="10"/>
      <c r="H9" s="10"/>
      <c r="I9" s="10"/>
      <c r="J9" s="10"/>
      <c r="K9" s="10"/>
      <c r="L9" s="10"/>
      <c r="M9" s="10">
        <v>-60</v>
      </c>
      <c r="N9" s="10">
        <f t="shared" si="0"/>
        <v>39</v>
      </c>
      <c r="P9" s="20"/>
      <c r="Q9" s="20" t="s">
        <v>63</v>
      </c>
      <c r="R9" s="1">
        <v>232.7</v>
      </c>
    </row>
    <row r="10" ht="15" customHeight="1" spans="1:18">
      <c r="A10" s="13">
        <v>15336465376</v>
      </c>
      <c r="B10" s="12" t="s">
        <v>22</v>
      </c>
      <c r="C10" s="10"/>
      <c r="D10" s="10">
        <v>99</v>
      </c>
      <c r="E10" s="10"/>
      <c r="F10" s="10"/>
      <c r="G10" s="10"/>
      <c r="H10" s="10"/>
      <c r="I10" s="10"/>
      <c r="J10" s="10"/>
      <c r="K10" s="10"/>
      <c r="L10" s="10"/>
      <c r="M10" s="10">
        <v>-60</v>
      </c>
      <c r="N10" s="10">
        <f t="shared" si="0"/>
        <v>39</v>
      </c>
      <c r="P10" s="20"/>
      <c r="Q10" s="20" t="s">
        <v>64</v>
      </c>
      <c r="R10" s="1">
        <v>50.5</v>
      </c>
    </row>
    <row r="11" ht="15" customHeight="1" spans="1:18">
      <c r="A11" s="13">
        <v>15336465570</v>
      </c>
      <c r="B11" s="12" t="s">
        <v>22</v>
      </c>
      <c r="C11" s="10"/>
      <c r="D11" s="10">
        <v>99</v>
      </c>
      <c r="E11" s="10"/>
      <c r="F11" s="10"/>
      <c r="G11" s="10"/>
      <c r="H11" s="10"/>
      <c r="I11" s="10"/>
      <c r="J11" s="10"/>
      <c r="K11" s="10"/>
      <c r="L11" s="10"/>
      <c r="M11" s="10">
        <v>-60</v>
      </c>
      <c r="N11" s="10">
        <f t="shared" si="0"/>
        <v>39</v>
      </c>
      <c r="P11" s="20"/>
      <c r="Q11" s="20" t="s">
        <v>65</v>
      </c>
      <c r="R11" s="1">
        <v>49</v>
      </c>
    </row>
    <row r="12" ht="15" customHeight="1" spans="1:18">
      <c r="A12" s="13">
        <v>15336467257</v>
      </c>
      <c r="B12" s="12" t="s">
        <v>22</v>
      </c>
      <c r="C12" s="10"/>
      <c r="D12" s="10">
        <v>99</v>
      </c>
      <c r="E12" s="10"/>
      <c r="F12" s="10"/>
      <c r="G12" s="10"/>
      <c r="H12" s="10"/>
      <c r="I12" s="10"/>
      <c r="J12" s="10"/>
      <c r="K12" s="10"/>
      <c r="L12" s="10"/>
      <c r="M12" s="10">
        <v>-60</v>
      </c>
      <c r="N12" s="10">
        <f t="shared" si="0"/>
        <v>39</v>
      </c>
      <c r="P12" s="20"/>
      <c r="Q12" s="20" t="s">
        <v>66</v>
      </c>
      <c r="R12" s="1">
        <v>49</v>
      </c>
    </row>
    <row r="13" ht="15" customHeight="1" spans="1:18">
      <c r="A13" s="13">
        <v>15336468757</v>
      </c>
      <c r="B13" s="12" t="s">
        <v>22</v>
      </c>
      <c r="C13" s="10"/>
      <c r="D13" s="10">
        <v>99</v>
      </c>
      <c r="E13" s="10"/>
      <c r="F13" s="10"/>
      <c r="G13" s="10"/>
      <c r="H13" s="10"/>
      <c r="I13" s="10"/>
      <c r="J13" s="10"/>
      <c r="K13" s="10"/>
      <c r="L13" s="10"/>
      <c r="M13" s="10">
        <v>-60</v>
      </c>
      <c r="N13" s="10">
        <f t="shared" si="0"/>
        <v>39</v>
      </c>
      <c r="P13" s="19"/>
      <c r="Q13" s="20" t="s">
        <v>67</v>
      </c>
      <c r="R13" s="1">
        <v>49.3</v>
      </c>
    </row>
    <row r="14" ht="15" customHeight="1" spans="1:18">
      <c r="A14" s="13">
        <v>13361530160</v>
      </c>
      <c r="B14" s="12" t="s">
        <v>22</v>
      </c>
      <c r="C14" s="10"/>
      <c r="D14" s="10">
        <v>99</v>
      </c>
      <c r="E14" s="10"/>
      <c r="F14" s="10"/>
      <c r="G14" s="10"/>
      <c r="H14" s="10"/>
      <c r="I14" s="10"/>
      <c r="J14" s="10"/>
      <c r="K14" s="10"/>
      <c r="L14" s="10"/>
      <c r="M14" s="10">
        <v>-50</v>
      </c>
      <c r="N14" s="10">
        <f t="shared" si="0"/>
        <v>49</v>
      </c>
      <c r="P14" s="19"/>
      <c r="Q14" s="19" t="s">
        <v>68</v>
      </c>
      <c r="R14" s="1">
        <v>51</v>
      </c>
    </row>
    <row r="15" ht="15" customHeight="1" spans="1:18">
      <c r="A15" s="14">
        <v>13365137895</v>
      </c>
      <c r="B15" s="9" t="s">
        <v>22</v>
      </c>
      <c r="C15" s="10"/>
      <c r="D15" s="10">
        <v>99</v>
      </c>
      <c r="E15" s="10"/>
      <c r="F15" s="10"/>
      <c r="G15" s="10"/>
      <c r="H15" s="10"/>
      <c r="I15" s="10"/>
      <c r="J15" s="10"/>
      <c r="K15" s="10"/>
      <c r="L15" s="10"/>
      <c r="M15" s="10">
        <v>-50</v>
      </c>
      <c r="N15" s="10">
        <f t="shared" si="0"/>
        <v>49</v>
      </c>
      <c r="P15" s="19"/>
      <c r="Q15" s="19" t="s">
        <v>69</v>
      </c>
      <c r="R15" s="1">
        <v>49</v>
      </c>
    </row>
    <row r="16" ht="15" customHeight="1" spans="1:18">
      <c r="A16" s="14">
        <v>13306367104</v>
      </c>
      <c r="B16" s="9" t="s">
        <v>22</v>
      </c>
      <c r="C16" s="10"/>
      <c r="D16" s="10">
        <v>99</v>
      </c>
      <c r="E16" s="10"/>
      <c r="F16" s="10"/>
      <c r="G16" s="10"/>
      <c r="H16" s="10"/>
      <c r="I16" s="10"/>
      <c r="J16" s="10"/>
      <c r="K16" s="10"/>
      <c r="L16" s="10"/>
      <c r="M16" s="10">
        <v>-50</v>
      </c>
      <c r="N16" s="10">
        <f t="shared" si="0"/>
        <v>49</v>
      </c>
      <c r="P16" s="19"/>
      <c r="Q16" s="19" t="s">
        <v>70</v>
      </c>
      <c r="R16" s="1">
        <v>39</v>
      </c>
    </row>
    <row r="17" ht="15" customHeight="1" spans="1:18">
      <c r="A17" s="14">
        <v>13371097484</v>
      </c>
      <c r="B17" s="9" t="s">
        <v>22</v>
      </c>
      <c r="C17" s="10"/>
      <c r="D17" s="10">
        <v>99</v>
      </c>
      <c r="E17" s="10"/>
      <c r="F17" s="10"/>
      <c r="G17" s="10"/>
      <c r="H17" s="10"/>
      <c r="I17" s="10"/>
      <c r="J17" s="10"/>
      <c r="K17" s="10"/>
      <c r="L17" s="10"/>
      <c r="M17" s="10">
        <v>-50</v>
      </c>
      <c r="N17" s="10">
        <f t="shared" si="0"/>
        <v>49</v>
      </c>
      <c r="P17" s="19"/>
      <c r="Q17" s="19" t="s">
        <v>71</v>
      </c>
      <c r="R17" s="1">
        <v>39</v>
      </c>
    </row>
    <row r="18" ht="15" customHeight="1" spans="1:18">
      <c r="A18" s="8">
        <v>13361537562</v>
      </c>
      <c r="B18" s="8" t="s">
        <v>22</v>
      </c>
      <c r="C18" s="10"/>
      <c r="D18" s="10">
        <v>99</v>
      </c>
      <c r="E18" s="10"/>
      <c r="F18" s="10"/>
      <c r="G18" s="10">
        <v>183.7</v>
      </c>
      <c r="H18" s="10"/>
      <c r="I18" s="10"/>
      <c r="J18" s="10"/>
      <c r="K18" s="10"/>
      <c r="L18" s="10"/>
      <c r="M18" s="10">
        <v>-50</v>
      </c>
      <c r="N18" s="10">
        <f t="shared" si="0"/>
        <v>232.7</v>
      </c>
      <c r="Q18" s="1" t="s">
        <v>72</v>
      </c>
      <c r="R18" s="1">
        <v>39</v>
      </c>
    </row>
    <row r="19" ht="15" customHeight="1" spans="1:18">
      <c r="A19" s="13">
        <v>15336463775</v>
      </c>
      <c r="B19" s="15" t="s">
        <v>44</v>
      </c>
      <c r="C19" s="10"/>
      <c r="D19" s="10">
        <v>99</v>
      </c>
      <c r="E19" s="10"/>
      <c r="F19" s="10"/>
      <c r="G19" s="10"/>
      <c r="H19" s="10"/>
      <c r="I19" s="10"/>
      <c r="J19" s="10"/>
      <c r="K19" s="10"/>
      <c r="L19" s="10">
        <v>0.4</v>
      </c>
      <c r="M19" s="10">
        <v>-60</v>
      </c>
      <c r="N19" s="10">
        <f t="shared" si="0"/>
        <v>39.4</v>
      </c>
      <c r="P19" s="20"/>
      <c r="Q19" s="20" t="s">
        <v>73</v>
      </c>
      <c r="R19" s="1">
        <v>39.5</v>
      </c>
    </row>
    <row r="20" ht="15" customHeight="1" spans="1:18">
      <c r="A20" s="13">
        <v>15336463926</v>
      </c>
      <c r="B20" s="15" t="s">
        <v>26</v>
      </c>
      <c r="C20" s="10"/>
      <c r="D20" s="10">
        <v>99</v>
      </c>
      <c r="E20" s="10"/>
      <c r="F20" s="10"/>
      <c r="G20" s="10"/>
      <c r="H20" s="10"/>
      <c r="I20" s="10"/>
      <c r="J20" s="10"/>
      <c r="K20" s="10"/>
      <c r="L20" s="10">
        <v>0.1</v>
      </c>
      <c r="M20" s="10">
        <v>-60</v>
      </c>
      <c r="N20" s="10">
        <f t="shared" si="0"/>
        <v>39.1</v>
      </c>
      <c r="P20" s="20"/>
      <c r="Q20" s="20" t="s">
        <v>74</v>
      </c>
      <c r="R20" s="1">
        <v>39</v>
      </c>
    </row>
    <row r="21" ht="15" customHeight="1" spans="1:18">
      <c r="A21" s="11">
        <v>15336468527</v>
      </c>
      <c r="B21" s="15" t="s">
        <v>28</v>
      </c>
      <c r="C21" s="10"/>
      <c r="D21" s="10">
        <v>99</v>
      </c>
      <c r="E21" s="10"/>
      <c r="F21" s="10"/>
      <c r="G21" s="10"/>
      <c r="H21" s="10"/>
      <c r="I21" s="10"/>
      <c r="J21" s="10"/>
      <c r="K21" s="10"/>
      <c r="L21" s="10">
        <v>0.5</v>
      </c>
      <c r="M21" s="10">
        <v>-60</v>
      </c>
      <c r="N21" s="10">
        <f t="shared" si="0"/>
        <v>39.5</v>
      </c>
      <c r="P21" s="20"/>
      <c r="Q21" s="20" t="s">
        <v>75</v>
      </c>
      <c r="R21" s="1">
        <v>39</v>
      </c>
    </row>
    <row r="22" ht="15" customHeight="1" spans="1:18">
      <c r="A22" s="11">
        <v>15336469379</v>
      </c>
      <c r="B22" s="15" t="s">
        <v>31</v>
      </c>
      <c r="C22" s="10"/>
      <c r="D22" s="10">
        <v>99</v>
      </c>
      <c r="E22" s="10"/>
      <c r="F22" s="10"/>
      <c r="G22" s="10"/>
      <c r="H22" s="10"/>
      <c r="I22" s="10"/>
      <c r="J22" s="10"/>
      <c r="K22" s="10"/>
      <c r="L22" s="10">
        <v>0.6</v>
      </c>
      <c r="M22" s="10">
        <v>-60</v>
      </c>
      <c r="N22" s="10">
        <f t="shared" si="0"/>
        <v>39.6</v>
      </c>
      <c r="Q22" s="1" t="s">
        <v>76</v>
      </c>
      <c r="R22" s="1">
        <v>39.4</v>
      </c>
    </row>
    <row r="23" ht="15" customHeight="1" spans="1:18">
      <c r="A23" s="11">
        <v>15336469865</v>
      </c>
      <c r="B23" s="15" t="s">
        <v>29</v>
      </c>
      <c r="C23" s="10"/>
      <c r="D23" s="10">
        <v>99</v>
      </c>
      <c r="E23" s="10"/>
      <c r="F23" s="10"/>
      <c r="G23" s="10"/>
      <c r="H23" s="10"/>
      <c r="I23" s="10"/>
      <c r="J23" s="10"/>
      <c r="K23" s="10"/>
      <c r="L23" s="10"/>
      <c r="M23" s="10">
        <v>-60</v>
      </c>
      <c r="N23" s="10">
        <f t="shared" si="0"/>
        <v>39</v>
      </c>
      <c r="Q23" s="1" t="s">
        <v>77</v>
      </c>
      <c r="R23" s="1">
        <v>39</v>
      </c>
    </row>
    <row r="24" ht="15" customHeight="1" spans="1:18">
      <c r="A24" s="8">
        <v>13361537525</v>
      </c>
      <c r="B24" s="16" t="s">
        <v>30</v>
      </c>
      <c r="C24" s="10"/>
      <c r="D24" s="10">
        <v>99</v>
      </c>
      <c r="E24" s="10"/>
      <c r="F24" s="10"/>
      <c r="G24" s="10"/>
      <c r="H24" s="10"/>
      <c r="I24" s="10"/>
      <c r="J24" s="10"/>
      <c r="K24" s="10"/>
      <c r="L24" s="10">
        <v>1.5</v>
      </c>
      <c r="M24" s="10">
        <v>-50</v>
      </c>
      <c r="N24" s="10">
        <f t="shared" si="0"/>
        <v>50.5</v>
      </c>
      <c r="Q24" s="1" t="s">
        <v>78</v>
      </c>
      <c r="R24" s="1">
        <v>39.1</v>
      </c>
    </row>
    <row r="25" ht="15" customHeight="1" spans="1:18">
      <c r="A25" s="8">
        <v>13371087025</v>
      </c>
      <c r="B25" s="16" t="s">
        <v>32</v>
      </c>
      <c r="C25" s="10"/>
      <c r="D25" s="10">
        <v>99</v>
      </c>
      <c r="E25" s="10"/>
      <c r="F25" s="10"/>
      <c r="G25" s="10"/>
      <c r="H25" s="10"/>
      <c r="I25" s="10"/>
      <c r="J25" s="10"/>
      <c r="K25" s="10"/>
      <c r="L25" s="10">
        <v>2</v>
      </c>
      <c r="M25" s="10">
        <v>-50</v>
      </c>
      <c r="N25" s="10">
        <f t="shared" si="0"/>
        <v>51</v>
      </c>
      <c r="Q25" s="1" t="s">
        <v>79</v>
      </c>
      <c r="R25" s="1">
        <v>39</v>
      </c>
    </row>
    <row r="26" ht="15" customHeight="1" spans="1:18">
      <c r="A26" s="9">
        <v>13371097014</v>
      </c>
      <c r="B26" s="16" t="s">
        <v>33</v>
      </c>
      <c r="C26" s="10"/>
      <c r="D26" s="10">
        <v>99</v>
      </c>
      <c r="E26" s="10"/>
      <c r="F26" s="10"/>
      <c r="G26" s="10"/>
      <c r="H26" s="10"/>
      <c r="I26" s="10"/>
      <c r="J26" s="10"/>
      <c r="K26" s="10"/>
      <c r="L26" s="10">
        <v>0.3</v>
      </c>
      <c r="M26" s="10">
        <v>-50</v>
      </c>
      <c r="N26" s="10">
        <f t="shared" si="0"/>
        <v>49.3</v>
      </c>
      <c r="Q26" s="1" t="s">
        <v>80</v>
      </c>
      <c r="R26" s="1">
        <v>39.6</v>
      </c>
    </row>
    <row r="27" ht="15" customHeight="1" spans="1:14">
      <c r="A27" s="17" t="s">
        <v>81</v>
      </c>
      <c r="B27" s="18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21">
        <v>793.26</v>
      </c>
    </row>
    <row r="28" ht="15" customHeight="1" spans="1:14">
      <c r="A28" s="17" t="s">
        <v>82</v>
      </c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21">
        <v>347.4</v>
      </c>
    </row>
    <row r="29" ht="15" customHeight="1" spans="1:14">
      <c r="A29" s="17" t="s">
        <v>83</v>
      </c>
      <c r="B29" s="18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21">
        <v>68.44</v>
      </c>
    </row>
    <row r="30" ht="15" customHeight="1" spans="1:14">
      <c r="A30" s="5" t="s">
        <v>84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1209.1</v>
      </c>
    </row>
    <row r="35" spans="17:18">
      <c r="Q35" s="22" t="s">
        <v>57</v>
      </c>
      <c r="R35" s="22" t="s">
        <v>58</v>
      </c>
    </row>
    <row r="36" spans="17:18">
      <c r="Q36" s="15" t="s">
        <v>44</v>
      </c>
      <c r="R36" s="22">
        <v>39.4</v>
      </c>
    </row>
    <row r="37" hidden="1" spans="17:18">
      <c r="Q37" s="15" t="s">
        <v>26</v>
      </c>
      <c r="R37" s="22">
        <v>39.1</v>
      </c>
    </row>
    <row r="38" spans="17:18">
      <c r="Q38" s="15" t="s">
        <v>28</v>
      </c>
      <c r="R38" s="22">
        <v>39.5</v>
      </c>
    </row>
    <row r="39" spans="17:18">
      <c r="Q39" s="15" t="s">
        <v>31</v>
      </c>
      <c r="R39" s="22">
        <v>39.6</v>
      </c>
    </row>
    <row r="40" spans="17:18">
      <c r="Q40" s="15" t="s">
        <v>29</v>
      </c>
      <c r="R40" s="22">
        <v>39</v>
      </c>
    </row>
    <row r="41" spans="17:18">
      <c r="Q41" s="16" t="s">
        <v>30</v>
      </c>
      <c r="R41" s="22">
        <v>50.5</v>
      </c>
    </row>
    <row r="42" spans="17:18">
      <c r="Q42" s="16" t="s">
        <v>32</v>
      </c>
      <c r="R42" s="22">
        <v>51</v>
      </c>
    </row>
    <row r="43" spans="17:18">
      <c r="Q43" s="16" t="s">
        <v>33</v>
      </c>
      <c r="R43" s="22">
        <v>49.3</v>
      </c>
    </row>
    <row r="44" spans="18:18">
      <c r="R44" s="23">
        <f>SUM(R36:R43)</f>
        <v>347.4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workbookViewId="0">
      <selection activeCell="C33" sqref="C33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6383" width="15" style="1"/>
    <col min="16384" max="16384" width="9" style="1"/>
  </cols>
  <sheetData>
    <row r="1" ht="32.25" customHeight="1" spans="1:14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customHeight="1" spans="1:14">
      <c r="A2" s="4" t="s">
        <v>1</v>
      </c>
      <c r="B2" s="4"/>
      <c r="C2" s="4"/>
      <c r="D2" s="4"/>
      <c r="E2" s="31"/>
      <c r="F2" s="31"/>
      <c r="G2" s="31"/>
      <c r="H2" s="31"/>
      <c r="I2" s="31"/>
      <c r="J2" s="31"/>
      <c r="K2" s="32" t="s">
        <v>37</v>
      </c>
      <c r="L2" s="32"/>
      <c r="M2" s="32"/>
      <c r="N2" s="32"/>
    </row>
    <row r="3" ht="15" customHeight="1" spans="1:14">
      <c r="A3" s="5" t="s">
        <v>3</v>
      </c>
      <c r="B3" s="26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27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26" t="s">
        <v>11</v>
      </c>
      <c r="L4" s="26" t="s">
        <v>12</v>
      </c>
      <c r="M4" s="26" t="s">
        <v>13</v>
      </c>
      <c r="N4" s="29" t="s">
        <v>14</v>
      </c>
    </row>
    <row r="5" ht="26" customHeight="1" spans="1:14">
      <c r="A5" s="5"/>
      <c r="B5" s="28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28"/>
      <c r="L5" s="28"/>
      <c r="M5" s="28"/>
      <c r="N5" s="30"/>
    </row>
    <row r="6" ht="15" customHeight="1" spans="1:14">
      <c r="A6" s="9" t="s">
        <v>21</v>
      </c>
      <c r="B6" s="9" t="s">
        <v>22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</row>
    <row r="7" ht="15" customHeight="1" spans="1:14">
      <c r="A7" s="12">
        <v>13361578068</v>
      </c>
      <c r="B7" s="12" t="s">
        <v>22</v>
      </c>
      <c r="C7" s="10"/>
      <c r="D7" s="10">
        <v>99</v>
      </c>
      <c r="E7" s="10"/>
      <c r="F7" s="10"/>
      <c r="G7" s="10"/>
      <c r="H7" s="10"/>
      <c r="I7" s="10"/>
      <c r="J7" s="10"/>
      <c r="K7" s="10"/>
      <c r="L7" s="10"/>
      <c r="M7" s="10">
        <v>-50</v>
      </c>
      <c r="N7" s="10">
        <f t="shared" si="0"/>
        <v>49</v>
      </c>
    </row>
    <row r="8" ht="15" customHeight="1" spans="1:14">
      <c r="A8" s="12">
        <v>15336460521</v>
      </c>
      <c r="B8" s="12" t="s">
        <v>24</v>
      </c>
      <c r="C8" s="10"/>
      <c r="D8" s="10">
        <v>99</v>
      </c>
      <c r="E8" s="10"/>
      <c r="F8" s="10"/>
      <c r="G8" s="10"/>
      <c r="H8" s="10"/>
      <c r="I8" s="10"/>
      <c r="J8" s="10"/>
      <c r="K8" s="10"/>
      <c r="L8" s="10"/>
      <c r="M8" s="10">
        <v>-60</v>
      </c>
      <c r="N8" s="10">
        <f t="shared" si="0"/>
        <v>39</v>
      </c>
    </row>
    <row r="9" ht="15" customHeight="1" spans="1:14">
      <c r="A9" s="12">
        <v>15336461387</v>
      </c>
      <c r="B9" s="12" t="s">
        <v>22</v>
      </c>
      <c r="C9" s="10"/>
      <c r="D9" s="10">
        <v>99</v>
      </c>
      <c r="E9" s="10"/>
      <c r="F9" s="10"/>
      <c r="G9" s="10"/>
      <c r="H9" s="10"/>
      <c r="I9" s="10"/>
      <c r="J9" s="10"/>
      <c r="K9" s="10"/>
      <c r="L9" s="10"/>
      <c r="M9" s="10">
        <v>-60</v>
      </c>
      <c r="N9" s="10">
        <f t="shared" si="0"/>
        <v>39</v>
      </c>
    </row>
    <row r="10" ht="15" customHeight="1" spans="1:14">
      <c r="A10" s="12">
        <v>15336463775</v>
      </c>
      <c r="B10" s="12" t="s">
        <v>22</v>
      </c>
      <c r="C10" s="10"/>
      <c r="D10" s="10">
        <v>99</v>
      </c>
      <c r="E10" s="10"/>
      <c r="F10" s="10"/>
      <c r="G10" s="10"/>
      <c r="H10" s="10"/>
      <c r="I10" s="10"/>
      <c r="J10" s="10"/>
      <c r="K10" s="10"/>
      <c r="L10" s="10"/>
      <c r="M10" s="10">
        <v>-60</v>
      </c>
      <c r="N10" s="10">
        <f t="shared" si="0"/>
        <v>39</v>
      </c>
    </row>
    <row r="11" ht="15" customHeight="1" spans="1:14">
      <c r="A11" s="12">
        <v>15336463926</v>
      </c>
      <c r="B11" s="12" t="s">
        <v>26</v>
      </c>
      <c r="C11" s="10"/>
      <c r="D11" s="10">
        <v>99</v>
      </c>
      <c r="E11" s="10"/>
      <c r="F11" s="10"/>
      <c r="G11" s="10"/>
      <c r="H11" s="10"/>
      <c r="I11" s="10"/>
      <c r="J11" s="10"/>
      <c r="K11" s="10"/>
      <c r="L11" s="10"/>
      <c r="M11" s="10">
        <v>-60</v>
      </c>
      <c r="N11" s="10">
        <f t="shared" si="0"/>
        <v>39</v>
      </c>
    </row>
    <row r="12" ht="15" customHeight="1" spans="1:14">
      <c r="A12" s="12">
        <v>15336465376</v>
      </c>
      <c r="B12" s="12" t="s">
        <v>22</v>
      </c>
      <c r="C12" s="10"/>
      <c r="D12" s="10">
        <v>99</v>
      </c>
      <c r="E12" s="10"/>
      <c r="F12" s="10"/>
      <c r="G12" s="10"/>
      <c r="H12" s="10"/>
      <c r="I12" s="10"/>
      <c r="J12" s="10"/>
      <c r="K12" s="10"/>
      <c r="L12" s="10"/>
      <c r="M12" s="10">
        <v>-60</v>
      </c>
      <c r="N12" s="10">
        <f t="shared" si="0"/>
        <v>39</v>
      </c>
    </row>
    <row r="13" ht="15" customHeight="1" spans="1:14">
      <c r="A13" s="12">
        <v>15336465570</v>
      </c>
      <c r="B13" s="12" t="s">
        <v>27</v>
      </c>
      <c r="C13" s="10"/>
      <c r="D13" s="10">
        <v>99</v>
      </c>
      <c r="E13" s="10"/>
      <c r="F13" s="10"/>
      <c r="G13" s="10"/>
      <c r="H13" s="10"/>
      <c r="I13" s="10"/>
      <c r="J13" s="10"/>
      <c r="K13" s="10"/>
      <c r="L13" s="10"/>
      <c r="M13" s="10">
        <v>-60</v>
      </c>
      <c r="N13" s="10">
        <f t="shared" si="0"/>
        <v>39</v>
      </c>
    </row>
    <row r="14" ht="15" customHeight="1" spans="1:14">
      <c r="A14" s="12">
        <v>15336467257</v>
      </c>
      <c r="B14" s="12" t="s">
        <v>22</v>
      </c>
      <c r="C14" s="10"/>
      <c r="D14" s="10">
        <v>99</v>
      </c>
      <c r="E14" s="10"/>
      <c r="F14" s="10"/>
      <c r="G14" s="10"/>
      <c r="H14" s="10"/>
      <c r="I14" s="10"/>
      <c r="J14" s="10"/>
      <c r="K14" s="10"/>
      <c r="L14" s="10"/>
      <c r="M14" s="10">
        <v>-60</v>
      </c>
      <c r="N14" s="10">
        <f t="shared" si="0"/>
        <v>39</v>
      </c>
    </row>
    <row r="15" ht="15" customHeight="1" spans="1:14">
      <c r="A15" s="12">
        <v>15336468527</v>
      </c>
      <c r="B15" s="12" t="s">
        <v>28</v>
      </c>
      <c r="C15" s="10"/>
      <c r="D15" s="10">
        <v>99</v>
      </c>
      <c r="E15" s="10"/>
      <c r="F15" s="10"/>
      <c r="G15" s="10"/>
      <c r="H15" s="10"/>
      <c r="I15" s="10"/>
      <c r="J15" s="10"/>
      <c r="K15" s="10"/>
      <c r="L15" s="10">
        <v>0.2</v>
      </c>
      <c r="M15" s="10">
        <v>-60</v>
      </c>
      <c r="N15" s="10">
        <f t="shared" si="0"/>
        <v>39.2</v>
      </c>
    </row>
    <row r="16" ht="15" customHeight="1" spans="1:14">
      <c r="A16" s="12">
        <v>15336468757</v>
      </c>
      <c r="B16" s="12" t="s">
        <v>22</v>
      </c>
      <c r="C16" s="10"/>
      <c r="D16" s="10">
        <v>99</v>
      </c>
      <c r="E16" s="10"/>
      <c r="F16" s="10"/>
      <c r="G16" s="10"/>
      <c r="H16" s="10"/>
      <c r="I16" s="10"/>
      <c r="J16" s="10"/>
      <c r="K16" s="10"/>
      <c r="L16" s="10"/>
      <c r="M16" s="10">
        <v>-60</v>
      </c>
      <c r="N16" s="10">
        <f t="shared" si="0"/>
        <v>39</v>
      </c>
    </row>
    <row r="17" ht="15" customHeight="1" spans="1:14">
      <c r="A17" s="12">
        <v>15336469379</v>
      </c>
      <c r="B17" s="12" t="s">
        <v>22</v>
      </c>
      <c r="C17" s="10"/>
      <c r="D17" s="10">
        <v>99</v>
      </c>
      <c r="E17" s="10"/>
      <c r="F17" s="10"/>
      <c r="G17" s="10"/>
      <c r="H17" s="10"/>
      <c r="I17" s="10"/>
      <c r="J17" s="10"/>
      <c r="K17" s="10"/>
      <c r="L17" s="10"/>
      <c r="M17" s="10">
        <v>-60</v>
      </c>
      <c r="N17" s="10">
        <f t="shared" si="0"/>
        <v>39</v>
      </c>
    </row>
    <row r="18" ht="15" customHeight="1" spans="1:14">
      <c r="A18" s="12">
        <v>15336469865</v>
      </c>
      <c r="B18" s="12" t="s">
        <v>29</v>
      </c>
      <c r="C18" s="10"/>
      <c r="D18" s="10">
        <v>99</v>
      </c>
      <c r="E18" s="10"/>
      <c r="F18" s="10"/>
      <c r="G18" s="10"/>
      <c r="H18" s="10"/>
      <c r="I18" s="10"/>
      <c r="J18" s="10"/>
      <c r="K18" s="10"/>
      <c r="L18" s="10"/>
      <c r="M18" s="10">
        <v>-60</v>
      </c>
      <c r="N18" s="10">
        <f t="shared" si="0"/>
        <v>39</v>
      </c>
    </row>
    <row r="19" ht="15" customHeight="1" spans="1:14">
      <c r="A19" s="12">
        <v>13361530160</v>
      </c>
      <c r="B19" s="12" t="s">
        <v>22</v>
      </c>
      <c r="C19" s="10"/>
      <c r="D19" s="10">
        <v>99</v>
      </c>
      <c r="E19" s="10"/>
      <c r="F19" s="10"/>
      <c r="G19" s="10"/>
      <c r="H19" s="10"/>
      <c r="I19" s="10"/>
      <c r="J19" s="10"/>
      <c r="K19" s="10"/>
      <c r="L19" s="10"/>
      <c r="M19" s="10">
        <v>-50</v>
      </c>
      <c r="N19" s="10">
        <f t="shared" si="0"/>
        <v>49</v>
      </c>
    </row>
    <row r="20" ht="15" customHeight="1" spans="1:14">
      <c r="A20" s="9">
        <v>13361537525</v>
      </c>
      <c r="B20" s="9" t="s">
        <v>30</v>
      </c>
      <c r="C20" s="10"/>
      <c r="D20" s="10">
        <v>99</v>
      </c>
      <c r="E20" s="10"/>
      <c r="F20" s="10"/>
      <c r="G20" s="10"/>
      <c r="H20" s="10"/>
      <c r="I20" s="10"/>
      <c r="J20" s="10"/>
      <c r="K20" s="10"/>
      <c r="L20" s="10"/>
      <c r="M20" s="10">
        <v>-50</v>
      </c>
      <c r="N20" s="10">
        <f t="shared" si="0"/>
        <v>49</v>
      </c>
    </row>
    <row r="21" ht="15" customHeight="1" spans="1:14">
      <c r="A21" s="9">
        <v>13361537562</v>
      </c>
      <c r="B21" s="9" t="s">
        <v>31</v>
      </c>
      <c r="C21" s="10"/>
      <c r="D21" s="10">
        <v>99</v>
      </c>
      <c r="E21" s="10"/>
      <c r="F21" s="10"/>
      <c r="G21" s="10">
        <f>119.85-98.5</f>
        <v>21.35</v>
      </c>
      <c r="H21" s="10"/>
      <c r="I21" s="10"/>
      <c r="J21" s="10"/>
      <c r="K21" s="10"/>
      <c r="L21" s="10">
        <v>1.8</v>
      </c>
      <c r="M21" s="10">
        <v>-50</v>
      </c>
      <c r="N21" s="10">
        <f t="shared" si="0"/>
        <v>72.15</v>
      </c>
    </row>
    <row r="22" ht="15" customHeight="1" spans="1:14">
      <c r="A22" s="9">
        <v>13365137895</v>
      </c>
      <c r="B22" s="9" t="s">
        <v>22</v>
      </c>
      <c r="C22" s="10"/>
      <c r="D22" s="10">
        <v>99</v>
      </c>
      <c r="E22" s="10"/>
      <c r="F22" s="10"/>
      <c r="G22" s="10"/>
      <c r="H22" s="10"/>
      <c r="I22" s="10"/>
      <c r="J22" s="10"/>
      <c r="K22" s="10"/>
      <c r="L22" s="10"/>
      <c r="M22" s="10">
        <v>-50</v>
      </c>
      <c r="N22" s="10">
        <f t="shared" si="0"/>
        <v>49</v>
      </c>
    </row>
    <row r="23" ht="15" customHeight="1" spans="1:14">
      <c r="A23" s="9">
        <v>13306367104</v>
      </c>
      <c r="B23" s="9" t="s">
        <v>22</v>
      </c>
      <c r="C23" s="10"/>
      <c r="D23" s="10">
        <v>99</v>
      </c>
      <c r="E23" s="10"/>
      <c r="F23" s="10"/>
      <c r="G23" s="10"/>
      <c r="H23" s="10"/>
      <c r="I23" s="10"/>
      <c r="J23" s="10"/>
      <c r="K23" s="10"/>
      <c r="L23" s="10"/>
      <c r="M23" s="10">
        <v>-50</v>
      </c>
      <c r="N23" s="10">
        <f t="shared" si="0"/>
        <v>49</v>
      </c>
    </row>
    <row r="24" ht="15" customHeight="1" spans="1:14">
      <c r="A24" s="9">
        <v>13371087025</v>
      </c>
      <c r="B24" s="9" t="s">
        <v>32</v>
      </c>
      <c r="C24" s="10"/>
      <c r="D24" s="10">
        <v>99</v>
      </c>
      <c r="E24" s="10"/>
      <c r="F24" s="10"/>
      <c r="G24" s="10"/>
      <c r="H24" s="10"/>
      <c r="I24" s="10"/>
      <c r="J24" s="10"/>
      <c r="K24" s="10"/>
      <c r="L24" s="10">
        <v>0.3</v>
      </c>
      <c r="M24" s="10">
        <v>-50</v>
      </c>
      <c r="N24" s="10">
        <f t="shared" si="0"/>
        <v>49.3</v>
      </c>
    </row>
    <row r="25" ht="15" customHeight="1" spans="1:16">
      <c r="A25" s="9">
        <v>13371097014</v>
      </c>
      <c r="B25" s="9" t="s">
        <v>33</v>
      </c>
      <c r="C25" s="10"/>
      <c r="D25" s="10">
        <v>99</v>
      </c>
      <c r="E25" s="10"/>
      <c r="F25" s="10"/>
      <c r="G25" s="10"/>
      <c r="H25" s="10"/>
      <c r="I25" s="10"/>
      <c r="J25" s="10"/>
      <c r="K25" s="10"/>
      <c r="L25" s="10">
        <v>0.6</v>
      </c>
      <c r="M25" s="10">
        <v>-50</v>
      </c>
      <c r="N25" s="10">
        <f t="shared" si="0"/>
        <v>49.6</v>
      </c>
      <c r="P25" s="34"/>
    </row>
    <row r="26" ht="15" customHeight="1" spans="1:14">
      <c r="A26" s="9">
        <v>13371097484</v>
      </c>
      <c r="B26" s="9" t="s">
        <v>34</v>
      </c>
      <c r="C26" s="10"/>
      <c r="D26" s="10">
        <v>99</v>
      </c>
      <c r="E26" s="10"/>
      <c r="F26" s="10"/>
      <c r="G26" s="10"/>
      <c r="H26" s="10"/>
      <c r="I26" s="10"/>
      <c r="J26" s="10"/>
      <c r="K26" s="10"/>
      <c r="L26" s="10">
        <v>1.9</v>
      </c>
      <c r="M26" s="10">
        <v>-50</v>
      </c>
      <c r="N26" s="10">
        <f t="shared" si="0"/>
        <v>50.9</v>
      </c>
    </row>
    <row r="27" ht="15" customHeight="1" spans="1:14">
      <c r="A27" s="5" t="s">
        <v>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SUM(N6:N26)</f>
        <v>1046.15</v>
      </c>
    </row>
    <row r="30" spans="15:15">
      <c r="O30" s="1">
        <v>1046.15</v>
      </c>
    </row>
    <row r="31" spans="15:15">
      <c r="O31" s="1">
        <f>N27-O30</f>
        <v>0</v>
      </c>
    </row>
  </sheetData>
  <mergeCells count="16">
    <mergeCell ref="A1:N1"/>
    <mergeCell ref="A2:D2"/>
    <mergeCell ref="K2:N2"/>
    <mergeCell ref="C3:D3"/>
    <mergeCell ref="E3:N3"/>
    <mergeCell ref="E4:H4"/>
    <mergeCell ref="I4:J4"/>
    <mergeCell ref="A27:M27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2777777777778" right="0.502777777777778" top="0.235416666666667" bottom="0.459027777777778" header="0.55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40"/>
  <sheetViews>
    <sheetView workbookViewId="0">
      <selection activeCell="N34" sqref="N34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6383" width="15" style="1"/>
    <col min="16384" max="16384" width="9" style="1"/>
  </cols>
  <sheetData>
    <row r="1" ht="32.25" customHeight="1" spans="1:14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hidden="1" customHeight="1" spans="1:14">
      <c r="A2" s="4" t="s">
        <v>1</v>
      </c>
      <c r="B2" s="4"/>
      <c r="C2" s="4"/>
      <c r="D2" s="4"/>
      <c r="E2" s="31"/>
      <c r="F2" s="31"/>
      <c r="G2" s="31"/>
      <c r="H2" s="31"/>
      <c r="I2" s="31"/>
      <c r="J2" s="31"/>
      <c r="K2" s="32" t="s">
        <v>39</v>
      </c>
      <c r="L2" s="32"/>
      <c r="M2" s="32"/>
      <c r="N2" s="32"/>
    </row>
    <row r="3" ht="15" hidden="1" customHeight="1" spans="1:14">
      <c r="A3" s="5" t="s">
        <v>3</v>
      </c>
      <c r="B3" s="26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ht="15" hidden="1" customHeight="1" spans="1:14">
      <c r="A4" s="5"/>
      <c r="B4" s="27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26" t="s">
        <v>11</v>
      </c>
      <c r="L4" s="26" t="s">
        <v>12</v>
      </c>
      <c r="M4" s="26" t="s">
        <v>13</v>
      </c>
      <c r="N4" s="29" t="s">
        <v>14</v>
      </c>
    </row>
    <row r="5" ht="26" hidden="1" customHeight="1" spans="1:14">
      <c r="A5" s="5"/>
      <c r="B5" s="28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28"/>
      <c r="L5" s="28"/>
      <c r="M5" s="28"/>
      <c r="N5" s="30"/>
    </row>
    <row r="6" ht="15" hidden="1" customHeight="1" spans="1:16">
      <c r="A6" s="9" t="s">
        <v>21</v>
      </c>
      <c r="B6" s="9" t="s">
        <v>22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P6" s="33" t="s">
        <v>40</v>
      </c>
    </row>
    <row r="7" ht="15" hidden="1" customHeight="1" spans="1:14">
      <c r="A7" s="12">
        <v>13361578068</v>
      </c>
      <c r="B7" s="12" t="s">
        <v>22</v>
      </c>
      <c r="C7" s="10"/>
      <c r="D7" s="10">
        <v>99</v>
      </c>
      <c r="E7" s="10"/>
      <c r="F7" s="10"/>
      <c r="G7" s="10"/>
      <c r="H7" s="10"/>
      <c r="I7" s="10"/>
      <c r="J7" s="10"/>
      <c r="K7" s="10"/>
      <c r="L7" s="10"/>
      <c r="M7" s="10">
        <v>-50</v>
      </c>
      <c r="N7" s="10">
        <f t="shared" si="0"/>
        <v>49</v>
      </c>
    </row>
    <row r="8" ht="15" customHeight="1" spans="1:14">
      <c r="A8" s="12">
        <v>15336460521</v>
      </c>
      <c r="B8" s="12" t="s">
        <v>24</v>
      </c>
      <c r="C8" s="10"/>
      <c r="D8" s="10">
        <v>99</v>
      </c>
      <c r="E8" s="10"/>
      <c r="F8" s="10"/>
      <c r="G8" s="10"/>
      <c r="H8" s="10"/>
      <c r="I8" s="10"/>
      <c r="J8" s="10"/>
      <c r="K8" s="10"/>
      <c r="L8" s="10"/>
      <c r="M8" s="10">
        <v>-60</v>
      </c>
      <c r="N8" s="10">
        <f t="shared" si="0"/>
        <v>39</v>
      </c>
    </row>
    <row r="9" ht="15" hidden="1" customHeight="1" spans="1:14">
      <c r="A9" s="12">
        <v>15336461387</v>
      </c>
      <c r="B9" s="12" t="s">
        <v>22</v>
      </c>
      <c r="C9" s="10"/>
      <c r="D9" s="10">
        <v>99</v>
      </c>
      <c r="E9" s="10"/>
      <c r="F9" s="10"/>
      <c r="G9" s="10"/>
      <c r="H9" s="10"/>
      <c r="I9" s="10"/>
      <c r="J9" s="10"/>
      <c r="K9" s="10"/>
      <c r="L9" s="10"/>
      <c r="M9" s="10">
        <v>-60</v>
      </c>
      <c r="N9" s="10">
        <f t="shared" si="0"/>
        <v>39</v>
      </c>
    </row>
    <row r="10" ht="15" hidden="1" customHeight="1" spans="1:14">
      <c r="A10" s="12">
        <v>15336463775</v>
      </c>
      <c r="B10" s="12" t="s">
        <v>22</v>
      </c>
      <c r="C10" s="10"/>
      <c r="D10" s="10">
        <v>99</v>
      </c>
      <c r="E10" s="10"/>
      <c r="F10" s="10"/>
      <c r="G10" s="10"/>
      <c r="H10" s="10"/>
      <c r="I10" s="10"/>
      <c r="J10" s="10"/>
      <c r="K10" s="10"/>
      <c r="L10" s="10"/>
      <c r="M10" s="10">
        <v>-60</v>
      </c>
      <c r="N10" s="10">
        <f t="shared" si="0"/>
        <v>39</v>
      </c>
    </row>
    <row r="11" ht="15" customHeight="1" spans="1:14">
      <c r="A11" s="12">
        <v>15336463926</v>
      </c>
      <c r="B11" s="12" t="s">
        <v>26</v>
      </c>
      <c r="C11" s="10"/>
      <c r="D11" s="10">
        <v>99</v>
      </c>
      <c r="E11" s="10"/>
      <c r="F11" s="10"/>
      <c r="G11" s="10"/>
      <c r="H11" s="10"/>
      <c r="I11" s="10"/>
      <c r="J11" s="10"/>
      <c r="K11" s="10"/>
      <c r="L11" s="10"/>
      <c r="M11" s="10">
        <v>-60</v>
      </c>
      <c r="N11" s="10">
        <f t="shared" si="0"/>
        <v>39</v>
      </c>
    </row>
    <row r="12" ht="15" hidden="1" customHeight="1" spans="1:14">
      <c r="A12" s="12">
        <v>15336465376</v>
      </c>
      <c r="B12" s="12" t="s">
        <v>22</v>
      </c>
      <c r="C12" s="10"/>
      <c r="D12" s="10">
        <v>99</v>
      </c>
      <c r="E12" s="10"/>
      <c r="F12" s="10"/>
      <c r="G12" s="10"/>
      <c r="H12" s="10"/>
      <c r="I12" s="10"/>
      <c r="J12" s="10"/>
      <c r="K12" s="10"/>
      <c r="L12" s="10"/>
      <c r="M12" s="10">
        <v>-60</v>
      </c>
      <c r="N12" s="10">
        <f t="shared" si="0"/>
        <v>39</v>
      </c>
    </row>
    <row r="13" ht="15" customHeight="1" spans="1:14">
      <c r="A13" s="12">
        <v>15336465570</v>
      </c>
      <c r="B13" s="12" t="s">
        <v>27</v>
      </c>
      <c r="C13" s="10"/>
      <c r="D13" s="10">
        <v>99</v>
      </c>
      <c r="E13" s="10"/>
      <c r="F13" s="10"/>
      <c r="G13" s="10"/>
      <c r="H13" s="10"/>
      <c r="I13" s="10"/>
      <c r="J13" s="10"/>
      <c r="K13" s="10"/>
      <c r="L13" s="10"/>
      <c r="M13" s="10">
        <v>-60</v>
      </c>
      <c r="N13" s="10">
        <f t="shared" si="0"/>
        <v>39</v>
      </c>
    </row>
    <row r="14" ht="15" hidden="1" customHeight="1" spans="1:14">
      <c r="A14" s="12">
        <v>15336467257</v>
      </c>
      <c r="B14" s="12" t="s">
        <v>22</v>
      </c>
      <c r="C14" s="10"/>
      <c r="D14" s="10">
        <v>99</v>
      </c>
      <c r="E14" s="10"/>
      <c r="F14" s="10"/>
      <c r="G14" s="10"/>
      <c r="H14" s="10"/>
      <c r="I14" s="10"/>
      <c r="J14" s="10"/>
      <c r="K14" s="10"/>
      <c r="L14" s="10"/>
      <c r="M14" s="10">
        <v>-60</v>
      </c>
      <c r="N14" s="10">
        <f t="shared" si="0"/>
        <v>39</v>
      </c>
    </row>
    <row r="15" ht="15" customHeight="1" spans="1:14">
      <c r="A15" s="12">
        <v>15336468527</v>
      </c>
      <c r="B15" s="12" t="s">
        <v>28</v>
      </c>
      <c r="C15" s="10"/>
      <c r="D15" s="10">
        <v>99</v>
      </c>
      <c r="E15" s="10"/>
      <c r="F15" s="10"/>
      <c r="G15" s="10">
        <v>8.85</v>
      </c>
      <c r="H15" s="10"/>
      <c r="I15" s="10"/>
      <c r="J15" s="10"/>
      <c r="K15" s="10"/>
      <c r="L15" s="10">
        <v>0.4</v>
      </c>
      <c r="M15" s="10">
        <v>-60</v>
      </c>
      <c r="N15" s="10">
        <f t="shared" si="0"/>
        <v>48.25</v>
      </c>
    </row>
    <row r="16" ht="15" hidden="1" customHeight="1" spans="1:14">
      <c r="A16" s="12">
        <v>15336468757</v>
      </c>
      <c r="B16" s="12" t="s">
        <v>22</v>
      </c>
      <c r="C16" s="10"/>
      <c r="D16" s="10">
        <v>99</v>
      </c>
      <c r="E16" s="10"/>
      <c r="F16" s="10"/>
      <c r="G16" s="10"/>
      <c r="H16" s="10"/>
      <c r="I16" s="10"/>
      <c r="J16" s="10"/>
      <c r="K16" s="10"/>
      <c r="L16" s="10"/>
      <c r="M16" s="10">
        <v>-60</v>
      </c>
      <c r="N16" s="10">
        <f t="shared" si="0"/>
        <v>39</v>
      </c>
    </row>
    <row r="17" ht="15" hidden="1" customHeight="1" spans="1:14">
      <c r="A17" s="12">
        <v>15336469379</v>
      </c>
      <c r="B17" s="12" t="s">
        <v>22</v>
      </c>
      <c r="C17" s="10"/>
      <c r="D17" s="10">
        <v>99</v>
      </c>
      <c r="E17" s="10"/>
      <c r="F17" s="10"/>
      <c r="G17" s="10"/>
      <c r="H17" s="10"/>
      <c r="I17" s="10"/>
      <c r="J17" s="10"/>
      <c r="K17" s="10"/>
      <c r="L17" s="10"/>
      <c r="M17" s="10">
        <v>-60</v>
      </c>
      <c r="N17" s="10">
        <f t="shared" si="0"/>
        <v>39</v>
      </c>
    </row>
    <row r="18" ht="15" customHeight="1" spans="1:14">
      <c r="A18" s="12">
        <v>15336469865</v>
      </c>
      <c r="B18" s="12" t="s">
        <v>29</v>
      </c>
      <c r="C18" s="10"/>
      <c r="D18" s="10">
        <v>99</v>
      </c>
      <c r="E18" s="10"/>
      <c r="F18" s="10"/>
      <c r="G18" s="10"/>
      <c r="H18" s="10"/>
      <c r="I18" s="10"/>
      <c r="J18" s="10"/>
      <c r="K18" s="10"/>
      <c r="L18" s="10"/>
      <c r="M18" s="10">
        <v>-60</v>
      </c>
      <c r="N18" s="10">
        <f t="shared" si="0"/>
        <v>39</v>
      </c>
    </row>
    <row r="19" ht="15" hidden="1" customHeight="1" spans="1:14">
      <c r="A19" s="12">
        <v>13361530160</v>
      </c>
      <c r="B19" s="12" t="s">
        <v>22</v>
      </c>
      <c r="C19" s="10"/>
      <c r="D19" s="10">
        <v>99</v>
      </c>
      <c r="E19" s="10"/>
      <c r="F19" s="10"/>
      <c r="G19" s="10"/>
      <c r="H19" s="10"/>
      <c r="I19" s="10"/>
      <c r="J19" s="10"/>
      <c r="K19" s="10"/>
      <c r="L19" s="10"/>
      <c r="M19" s="10">
        <v>-50</v>
      </c>
      <c r="N19" s="10">
        <f t="shared" si="0"/>
        <v>49</v>
      </c>
    </row>
    <row r="20" ht="15" customHeight="1" spans="1:14">
      <c r="A20" s="9">
        <v>13361537525</v>
      </c>
      <c r="B20" s="9" t="s">
        <v>30</v>
      </c>
      <c r="C20" s="10"/>
      <c r="D20" s="10">
        <v>99</v>
      </c>
      <c r="E20" s="10"/>
      <c r="F20" s="10"/>
      <c r="G20" s="10"/>
      <c r="H20" s="10"/>
      <c r="I20" s="10"/>
      <c r="J20" s="10"/>
      <c r="K20" s="10"/>
      <c r="L20" s="10">
        <v>0.8</v>
      </c>
      <c r="M20" s="10">
        <v>-50</v>
      </c>
      <c r="N20" s="10">
        <f t="shared" si="0"/>
        <v>49.8</v>
      </c>
    </row>
    <row r="21" ht="15" customHeight="1" spans="1:14">
      <c r="A21" s="9">
        <v>13361537562</v>
      </c>
      <c r="B21" s="9" t="s">
        <v>31</v>
      </c>
      <c r="C21" s="10"/>
      <c r="D21" s="10">
        <v>99</v>
      </c>
      <c r="E21" s="10"/>
      <c r="F21" s="10"/>
      <c r="G21" s="10">
        <v>290.55</v>
      </c>
      <c r="H21" s="10"/>
      <c r="I21" s="10"/>
      <c r="J21" s="10"/>
      <c r="K21" s="10"/>
      <c r="L21" s="10">
        <v>2.2</v>
      </c>
      <c r="M21" s="10">
        <v>-50</v>
      </c>
      <c r="N21" s="10">
        <f t="shared" si="0"/>
        <v>341.75</v>
      </c>
    </row>
    <row r="22" ht="15" hidden="1" customHeight="1" spans="1:14">
      <c r="A22" s="9">
        <v>13365137895</v>
      </c>
      <c r="B22" s="9" t="s">
        <v>22</v>
      </c>
      <c r="C22" s="10"/>
      <c r="D22" s="10">
        <v>99</v>
      </c>
      <c r="E22" s="10"/>
      <c r="F22" s="10"/>
      <c r="G22" s="10"/>
      <c r="H22" s="10"/>
      <c r="I22" s="10"/>
      <c r="J22" s="10"/>
      <c r="K22" s="10"/>
      <c r="L22" s="10"/>
      <c r="M22" s="10">
        <v>-50</v>
      </c>
      <c r="N22" s="10">
        <f t="shared" si="0"/>
        <v>49</v>
      </c>
    </row>
    <row r="23" ht="15" hidden="1" customHeight="1" spans="1:14">
      <c r="A23" s="9">
        <v>13306367104</v>
      </c>
      <c r="B23" s="9" t="s">
        <v>22</v>
      </c>
      <c r="C23" s="10"/>
      <c r="D23" s="10">
        <v>99</v>
      </c>
      <c r="E23" s="10"/>
      <c r="F23" s="10"/>
      <c r="G23" s="10"/>
      <c r="H23" s="10"/>
      <c r="I23" s="10"/>
      <c r="J23" s="10"/>
      <c r="K23" s="10"/>
      <c r="L23" s="10"/>
      <c r="M23" s="10">
        <v>-50</v>
      </c>
      <c r="N23" s="10">
        <f t="shared" si="0"/>
        <v>49</v>
      </c>
    </row>
    <row r="24" ht="15" customHeight="1" spans="1:14">
      <c r="A24" s="9">
        <v>13371087025</v>
      </c>
      <c r="B24" s="9" t="s">
        <v>32</v>
      </c>
      <c r="C24" s="10"/>
      <c r="D24" s="10">
        <v>99</v>
      </c>
      <c r="E24" s="10"/>
      <c r="F24" s="10"/>
      <c r="G24" s="10"/>
      <c r="H24" s="10"/>
      <c r="I24" s="10"/>
      <c r="J24" s="10"/>
      <c r="K24" s="10"/>
      <c r="L24" s="10">
        <v>0.1</v>
      </c>
      <c r="M24" s="10">
        <v>-50</v>
      </c>
      <c r="N24" s="10">
        <f t="shared" si="0"/>
        <v>49.1</v>
      </c>
    </row>
    <row r="25" ht="15" customHeight="1" spans="1:16">
      <c r="A25" s="9">
        <v>13371097014</v>
      </c>
      <c r="B25" s="9" t="s">
        <v>33</v>
      </c>
      <c r="C25" s="10"/>
      <c r="D25" s="10">
        <v>99</v>
      </c>
      <c r="E25" s="10"/>
      <c r="F25" s="10"/>
      <c r="G25" s="10"/>
      <c r="H25" s="10"/>
      <c r="I25" s="10"/>
      <c r="J25" s="10"/>
      <c r="K25" s="10"/>
      <c r="L25" s="10">
        <v>2.2</v>
      </c>
      <c r="M25" s="10">
        <v>-50</v>
      </c>
      <c r="N25" s="10">
        <f t="shared" si="0"/>
        <v>51.2</v>
      </c>
      <c r="P25" s="34"/>
    </row>
    <row r="26" ht="15" customHeight="1" spans="1:14">
      <c r="A26" s="9">
        <v>13371097484</v>
      </c>
      <c r="B26" s="9" t="s">
        <v>34</v>
      </c>
      <c r="C26" s="10"/>
      <c r="D26" s="10">
        <v>99</v>
      </c>
      <c r="E26" s="10"/>
      <c r="F26" s="10"/>
      <c r="G26" s="10"/>
      <c r="H26" s="10"/>
      <c r="I26" s="10"/>
      <c r="J26" s="10"/>
      <c r="K26" s="10"/>
      <c r="L26" s="10">
        <v>1.3</v>
      </c>
      <c r="M26" s="10">
        <v>-50</v>
      </c>
      <c r="N26" s="10">
        <f t="shared" si="0"/>
        <v>50.3</v>
      </c>
    </row>
    <row r="27" ht="15" hidden="1" customHeight="1" spans="1:14">
      <c r="A27" s="5" t="s">
        <v>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SUM(N6:N26)</f>
        <v>1326.4</v>
      </c>
    </row>
    <row r="31" spans="16:17">
      <c r="P31" s="12" t="s">
        <v>24</v>
      </c>
      <c r="Q31" s="10">
        <v>39</v>
      </c>
    </row>
    <row r="32" spans="16:17">
      <c r="P32" s="12" t="s">
        <v>26</v>
      </c>
      <c r="Q32" s="10">
        <v>39</v>
      </c>
    </row>
    <row r="33" spans="16:17">
      <c r="P33" s="12" t="s">
        <v>27</v>
      </c>
      <c r="Q33" s="10">
        <v>39</v>
      </c>
    </row>
    <row r="34" spans="16:17">
      <c r="P34" s="12" t="s">
        <v>28</v>
      </c>
      <c r="Q34" s="10">
        <v>48.25</v>
      </c>
    </row>
    <row r="35" spans="16:17">
      <c r="P35" s="12" t="s">
        <v>29</v>
      </c>
      <c r="Q35" s="10">
        <v>39</v>
      </c>
    </row>
    <row r="36" spans="16:17">
      <c r="P36" s="9" t="s">
        <v>30</v>
      </c>
      <c r="Q36" s="10">
        <v>49.8</v>
      </c>
    </row>
    <row r="37" spans="16:17">
      <c r="P37" s="9" t="s">
        <v>31</v>
      </c>
      <c r="Q37" s="10">
        <v>341.75</v>
      </c>
    </row>
    <row r="38" spans="16:17">
      <c r="P38" s="9" t="s">
        <v>32</v>
      </c>
      <c r="Q38" s="10">
        <v>49.1</v>
      </c>
    </row>
    <row r="39" spans="16:17">
      <c r="P39" s="9" t="s">
        <v>33</v>
      </c>
      <c r="Q39" s="10">
        <v>51.2</v>
      </c>
    </row>
    <row r="40" spans="16:17">
      <c r="P40" s="9" t="s">
        <v>34</v>
      </c>
      <c r="Q40" s="10">
        <v>50.3</v>
      </c>
    </row>
  </sheetData>
  <autoFilter ref="A1:P27">
    <filterColumn colId="1">
      <filters>
        <filter val="刘雪峰"/>
        <filter val="李志成"/>
        <filter val="冯效梁"/>
        <filter val="马长发"/>
        <filter val="赵艳"/>
        <filter val="孙玉芳"/>
        <filter val="张永"/>
        <filter val="刘晓明"/>
        <filter val="张金霞"/>
        <filter val="张龙振"/>
      </filters>
    </filterColumn>
    <extLst/>
  </autoFilter>
  <mergeCells count="16">
    <mergeCell ref="A1:N1"/>
    <mergeCell ref="A2:D2"/>
    <mergeCell ref="K2:N2"/>
    <mergeCell ref="C3:D3"/>
    <mergeCell ref="E3:N3"/>
    <mergeCell ref="E4:H4"/>
    <mergeCell ref="I4:J4"/>
    <mergeCell ref="A27:M27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2777777777778" right="0.502777777777778" top="0.235416666666667" bottom="0.459027777777778" header="0.55" footer="0.29791666666666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"/>
  <sheetViews>
    <sheetView workbookViewId="0">
      <selection activeCell="O11" sqref="O11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6381" width="15" style="1"/>
    <col min="16382" max="16382" width="9" style="1"/>
    <col min="16383" max="16383" width="15" style="1"/>
    <col min="16384" max="16384" width="9" style="1"/>
  </cols>
  <sheetData>
    <row r="1" s="1" customFormat="1" ht="32.25" customHeight="1" spans="1:14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24" customHeight="1" spans="1:14">
      <c r="A2" s="4" t="s">
        <v>1</v>
      </c>
      <c r="B2" s="4"/>
      <c r="C2" s="4"/>
      <c r="D2" s="4"/>
      <c r="E2" s="31"/>
      <c r="F2" s="31"/>
      <c r="G2" s="31"/>
      <c r="H2" s="31"/>
      <c r="I2" s="31"/>
      <c r="J2" s="31"/>
      <c r="K2" s="32" t="s">
        <v>42</v>
      </c>
      <c r="L2" s="32"/>
      <c r="M2" s="32"/>
      <c r="N2" s="32"/>
    </row>
    <row r="3" s="1" customFormat="1" ht="15" customHeight="1" spans="1:14">
      <c r="A3" s="5" t="s">
        <v>3</v>
      </c>
      <c r="B3" s="26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s="1" customFormat="1" ht="15" customHeight="1" spans="1:14">
      <c r="A4" s="5"/>
      <c r="B4" s="27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26" t="s">
        <v>11</v>
      </c>
      <c r="L4" s="26" t="s">
        <v>12</v>
      </c>
      <c r="M4" s="26" t="s">
        <v>13</v>
      </c>
      <c r="N4" s="29" t="s">
        <v>14</v>
      </c>
    </row>
    <row r="5" s="1" customFormat="1" ht="26" customHeight="1" spans="1:14">
      <c r="A5" s="5"/>
      <c r="B5" s="28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28"/>
      <c r="L5" s="28"/>
      <c r="M5" s="28"/>
      <c r="N5" s="30"/>
    </row>
    <row r="6" s="1" customFormat="1" ht="15" customHeight="1" spans="1:16">
      <c r="A6" s="44" t="s">
        <v>43</v>
      </c>
      <c r="B6" s="9" t="s">
        <v>22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P6" s="33" t="s">
        <v>40</v>
      </c>
    </row>
    <row r="7" s="1" customFormat="1" ht="15" customHeight="1" spans="1:14">
      <c r="A7" s="15">
        <v>13361578068</v>
      </c>
      <c r="B7" s="12" t="s">
        <v>22</v>
      </c>
      <c r="C7" s="10"/>
      <c r="D7" s="10">
        <v>99</v>
      </c>
      <c r="E7" s="10"/>
      <c r="F7" s="10"/>
      <c r="G7" s="10"/>
      <c r="H7" s="10"/>
      <c r="I7" s="10"/>
      <c r="J7" s="10"/>
      <c r="K7" s="10"/>
      <c r="L7" s="10"/>
      <c r="M7" s="10">
        <v>-50</v>
      </c>
      <c r="N7" s="10">
        <f t="shared" si="0"/>
        <v>49</v>
      </c>
    </row>
    <row r="8" s="1" customFormat="1" ht="15" customHeight="1" spans="1:14">
      <c r="A8" s="15">
        <v>15336460521</v>
      </c>
      <c r="B8" s="12" t="s">
        <v>22</v>
      </c>
      <c r="C8" s="10"/>
      <c r="D8" s="10">
        <v>99</v>
      </c>
      <c r="E8" s="10"/>
      <c r="F8" s="10"/>
      <c r="G8" s="10"/>
      <c r="H8" s="10"/>
      <c r="I8" s="10"/>
      <c r="J8" s="10"/>
      <c r="K8" s="10"/>
      <c r="L8" s="10"/>
      <c r="M8" s="10">
        <v>-60</v>
      </c>
      <c r="N8" s="10">
        <f t="shared" si="0"/>
        <v>39</v>
      </c>
    </row>
    <row r="9" s="1" customFormat="1" ht="15" customHeight="1" spans="1:14">
      <c r="A9" s="15">
        <v>15336461387</v>
      </c>
      <c r="B9" s="12" t="s">
        <v>22</v>
      </c>
      <c r="C9" s="10"/>
      <c r="D9" s="10">
        <v>99</v>
      </c>
      <c r="E9" s="10"/>
      <c r="F9" s="10"/>
      <c r="G9" s="10"/>
      <c r="H9" s="10"/>
      <c r="I9" s="10"/>
      <c r="J9" s="10"/>
      <c r="K9" s="10"/>
      <c r="L9" s="10"/>
      <c r="M9" s="10">
        <v>-60</v>
      </c>
      <c r="N9" s="10">
        <f t="shared" si="0"/>
        <v>39</v>
      </c>
    </row>
    <row r="10" s="1" customFormat="1" ht="15" customHeight="1" spans="1:14">
      <c r="A10" s="12">
        <v>15336463775</v>
      </c>
      <c r="B10" s="12" t="s">
        <v>44</v>
      </c>
      <c r="C10" s="10"/>
      <c r="D10" s="10">
        <v>99</v>
      </c>
      <c r="E10" s="10"/>
      <c r="F10" s="10"/>
      <c r="G10" s="10"/>
      <c r="H10" s="10"/>
      <c r="I10" s="10"/>
      <c r="J10" s="10"/>
      <c r="K10" s="10"/>
      <c r="L10" s="10"/>
      <c r="M10" s="10">
        <v>-60</v>
      </c>
      <c r="N10" s="10">
        <f t="shared" si="0"/>
        <v>39</v>
      </c>
    </row>
    <row r="11" s="1" customFormat="1" ht="15" customHeight="1" spans="1:14">
      <c r="A11" s="12">
        <v>15336463926</v>
      </c>
      <c r="B11" s="12" t="s">
        <v>26</v>
      </c>
      <c r="C11" s="10"/>
      <c r="D11" s="10">
        <v>99</v>
      </c>
      <c r="E11" s="10"/>
      <c r="F11" s="10"/>
      <c r="G11" s="10"/>
      <c r="H11" s="10"/>
      <c r="I11" s="10"/>
      <c r="J11" s="10"/>
      <c r="K11" s="10"/>
      <c r="L11" s="10"/>
      <c r="M11" s="10">
        <v>-60</v>
      </c>
      <c r="N11" s="10">
        <f t="shared" si="0"/>
        <v>39</v>
      </c>
    </row>
    <row r="12" s="1" customFormat="1" ht="15" customHeight="1" spans="1:14">
      <c r="A12" s="15">
        <v>15336465376</v>
      </c>
      <c r="B12" s="12" t="s">
        <v>22</v>
      </c>
      <c r="C12" s="10"/>
      <c r="D12" s="10">
        <v>99</v>
      </c>
      <c r="E12" s="10"/>
      <c r="F12" s="10"/>
      <c r="G12" s="10"/>
      <c r="H12" s="10"/>
      <c r="I12" s="10"/>
      <c r="J12" s="10"/>
      <c r="K12" s="10"/>
      <c r="L12" s="10"/>
      <c r="M12" s="10">
        <v>-60</v>
      </c>
      <c r="N12" s="10">
        <f t="shared" si="0"/>
        <v>39</v>
      </c>
    </row>
    <row r="13" s="1" customFormat="1" ht="15" customHeight="1" spans="1:14">
      <c r="A13" s="12">
        <v>15336465570</v>
      </c>
      <c r="B13" s="12" t="s">
        <v>27</v>
      </c>
      <c r="C13" s="10"/>
      <c r="D13" s="10">
        <v>99</v>
      </c>
      <c r="E13" s="10"/>
      <c r="F13" s="10"/>
      <c r="G13" s="10"/>
      <c r="H13" s="10"/>
      <c r="I13" s="10"/>
      <c r="J13" s="10"/>
      <c r="K13" s="10"/>
      <c r="L13" s="10"/>
      <c r="M13" s="10">
        <v>-60</v>
      </c>
      <c r="N13" s="10">
        <f t="shared" si="0"/>
        <v>39</v>
      </c>
    </row>
    <row r="14" s="1" customFormat="1" ht="15" customHeight="1" spans="1:14">
      <c r="A14" s="15">
        <v>15336467257</v>
      </c>
      <c r="B14" s="12" t="s">
        <v>22</v>
      </c>
      <c r="C14" s="10"/>
      <c r="D14" s="10">
        <v>99</v>
      </c>
      <c r="E14" s="10"/>
      <c r="F14" s="10"/>
      <c r="G14" s="10"/>
      <c r="H14" s="10"/>
      <c r="I14" s="10"/>
      <c r="J14" s="10"/>
      <c r="K14" s="10"/>
      <c r="L14" s="10"/>
      <c r="M14" s="10">
        <v>-60</v>
      </c>
      <c r="N14" s="10">
        <f t="shared" si="0"/>
        <v>39</v>
      </c>
    </row>
    <row r="15" s="1" customFormat="1" ht="15" customHeight="1" spans="1:14">
      <c r="A15" s="12">
        <v>15336468527</v>
      </c>
      <c r="B15" s="12" t="s">
        <v>28</v>
      </c>
      <c r="C15" s="10"/>
      <c r="D15" s="10">
        <v>99</v>
      </c>
      <c r="E15" s="10"/>
      <c r="F15" s="10"/>
      <c r="G15" s="10"/>
      <c r="H15" s="10"/>
      <c r="I15" s="10"/>
      <c r="J15" s="10"/>
      <c r="K15" s="10"/>
      <c r="L15" s="10">
        <v>0.7</v>
      </c>
      <c r="M15" s="10">
        <v>-60</v>
      </c>
      <c r="N15" s="10">
        <f t="shared" si="0"/>
        <v>39.7</v>
      </c>
    </row>
    <row r="16" s="1" customFormat="1" ht="15" customHeight="1" spans="1:14">
      <c r="A16" s="15">
        <v>15336468757</v>
      </c>
      <c r="B16" s="12" t="s">
        <v>22</v>
      </c>
      <c r="C16" s="10"/>
      <c r="D16" s="10">
        <v>99</v>
      </c>
      <c r="E16" s="10"/>
      <c r="F16" s="10"/>
      <c r="G16" s="10"/>
      <c r="H16" s="10"/>
      <c r="I16" s="10"/>
      <c r="J16" s="10"/>
      <c r="K16" s="10"/>
      <c r="L16" s="10"/>
      <c r="M16" s="10">
        <v>-60</v>
      </c>
      <c r="N16" s="10">
        <f t="shared" si="0"/>
        <v>39</v>
      </c>
    </row>
    <row r="17" s="1" customFormat="1" ht="15" customHeight="1" spans="1:14">
      <c r="A17" s="15">
        <v>15336469379</v>
      </c>
      <c r="B17" s="12" t="s">
        <v>22</v>
      </c>
      <c r="C17" s="10"/>
      <c r="D17" s="10">
        <v>99</v>
      </c>
      <c r="E17" s="10"/>
      <c r="F17" s="10"/>
      <c r="G17" s="10"/>
      <c r="H17" s="10"/>
      <c r="I17" s="10"/>
      <c r="J17" s="10"/>
      <c r="K17" s="10"/>
      <c r="L17" s="10"/>
      <c r="M17" s="10">
        <v>-60</v>
      </c>
      <c r="N17" s="10">
        <f t="shared" si="0"/>
        <v>39</v>
      </c>
    </row>
    <row r="18" s="1" customFormat="1" ht="15" customHeight="1" spans="1:14">
      <c r="A18" s="12">
        <v>15336469865</v>
      </c>
      <c r="B18" s="12" t="s">
        <v>29</v>
      </c>
      <c r="C18" s="10"/>
      <c r="D18" s="10">
        <v>99</v>
      </c>
      <c r="E18" s="10"/>
      <c r="F18" s="10"/>
      <c r="G18" s="10"/>
      <c r="H18" s="10"/>
      <c r="I18" s="10"/>
      <c r="J18" s="10"/>
      <c r="K18" s="10"/>
      <c r="L18" s="10"/>
      <c r="M18" s="10">
        <v>-60</v>
      </c>
      <c r="N18" s="10">
        <f t="shared" si="0"/>
        <v>39</v>
      </c>
    </row>
    <row r="19" s="1" customFormat="1" ht="15" customHeight="1" spans="1:14">
      <c r="A19" s="15">
        <v>13361530160</v>
      </c>
      <c r="B19" s="12" t="s">
        <v>22</v>
      </c>
      <c r="C19" s="10"/>
      <c r="D19" s="10">
        <v>99</v>
      </c>
      <c r="E19" s="10"/>
      <c r="F19" s="10"/>
      <c r="G19" s="10"/>
      <c r="H19" s="10"/>
      <c r="I19" s="10"/>
      <c r="J19" s="10"/>
      <c r="K19" s="10"/>
      <c r="L19" s="10"/>
      <c r="M19" s="10">
        <v>-50</v>
      </c>
      <c r="N19" s="10">
        <f t="shared" si="0"/>
        <v>49</v>
      </c>
    </row>
    <row r="20" s="1" customFormat="1" ht="15" customHeight="1" spans="1:14">
      <c r="A20" s="9">
        <v>13361537525</v>
      </c>
      <c r="B20" s="9" t="s">
        <v>30</v>
      </c>
      <c r="C20" s="10"/>
      <c r="D20" s="10">
        <v>99</v>
      </c>
      <c r="E20" s="10"/>
      <c r="F20" s="10"/>
      <c r="G20" s="10"/>
      <c r="H20" s="10"/>
      <c r="I20" s="10"/>
      <c r="J20" s="10"/>
      <c r="K20" s="10"/>
      <c r="L20" s="10">
        <v>0.3</v>
      </c>
      <c r="M20" s="10">
        <v>-50</v>
      </c>
      <c r="N20" s="10">
        <f t="shared" si="0"/>
        <v>49.3</v>
      </c>
    </row>
    <row r="21" s="1" customFormat="1" ht="15" customHeight="1" spans="1:14">
      <c r="A21" s="9">
        <v>13361537562</v>
      </c>
      <c r="B21" s="9" t="s">
        <v>31</v>
      </c>
      <c r="C21" s="10"/>
      <c r="D21" s="10">
        <v>99</v>
      </c>
      <c r="E21" s="10"/>
      <c r="F21" s="10"/>
      <c r="G21" s="10">
        <v>197.85</v>
      </c>
      <c r="H21" s="10"/>
      <c r="I21" s="10"/>
      <c r="J21" s="10"/>
      <c r="K21" s="10"/>
      <c r="L21" s="10">
        <v>1.5</v>
      </c>
      <c r="M21" s="10">
        <v>-50</v>
      </c>
      <c r="N21" s="10">
        <f t="shared" si="0"/>
        <v>248.35</v>
      </c>
    </row>
    <row r="22" s="1" customFormat="1" ht="15" customHeight="1" spans="1:14">
      <c r="A22" s="16">
        <v>13365137895</v>
      </c>
      <c r="B22" s="9" t="s">
        <v>22</v>
      </c>
      <c r="C22" s="10"/>
      <c r="D22" s="10">
        <v>99</v>
      </c>
      <c r="E22" s="10"/>
      <c r="F22" s="10"/>
      <c r="G22" s="10"/>
      <c r="H22" s="10"/>
      <c r="I22" s="10"/>
      <c r="J22" s="10"/>
      <c r="K22" s="10"/>
      <c r="L22" s="10"/>
      <c r="M22" s="10">
        <v>-50</v>
      </c>
      <c r="N22" s="10">
        <f t="shared" si="0"/>
        <v>49</v>
      </c>
    </row>
    <row r="23" s="1" customFormat="1" ht="15" customHeight="1" spans="1:14">
      <c r="A23" s="16">
        <v>13306367104</v>
      </c>
      <c r="B23" s="9" t="s">
        <v>22</v>
      </c>
      <c r="C23" s="10"/>
      <c r="D23" s="10">
        <v>99</v>
      </c>
      <c r="E23" s="10"/>
      <c r="F23" s="10"/>
      <c r="G23" s="10"/>
      <c r="H23" s="10"/>
      <c r="I23" s="10"/>
      <c r="J23" s="10"/>
      <c r="K23" s="10"/>
      <c r="L23" s="10"/>
      <c r="M23" s="10">
        <v>-50</v>
      </c>
      <c r="N23" s="10">
        <f t="shared" si="0"/>
        <v>49</v>
      </c>
    </row>
    <row r="24" s="1" customFormat="1" ht="15" customHeight="1" spans="1:14">
      <c r="A24" s="9">
        <v>13371087025</v>
      </c>
      <c r="B24" s="9" t="s">
        <v>32</v>
      </c>
      <c r="C24" s="10"/>
      <c r="D24" s="10">
        <v>99</v>
      </c>
      <c r="E24" s="10"/>
      <c r="F24" s="10"/>
      <c r="G24" s="10"/>
      <c r="H24" s="10"/>
      <c r="I24" s="10"/>
      <c r="J24" s="10"/>
      <c r="K24" s="10"/>
      <c r="L24" s="10">
        <v>0.7</v>
      </c>
      <c r="M24" s="10">
        <v>-50</v>
      </c>
      <c r="N24" s="10">
        <f t="shared" si="0"/>
        <v>49.7</v>
      </c>
    </row>
    <row r="25" s="1" customFormat="1" ht="15" customHeight="1" spans="1:16">
      <c r="A25" s="9">
        <v>13371097014</v>
      </c>
      <c r="B25" s="9" t="s">
        <v>33</v>
      </c>
      <c r="C25" s="10"/>
      <c r="D25" s="10">
        <v>99</v>
      </c>
      <c r="E25" s="10"/>
      <c r="F25" s="10"/>
      <c r="G25" s="10"/>
      <c r="H25" s="10"/>
      <c r="I25" s="10"/>
      <c r="J25" s="10"/>
      <c r="K25" s="10"/>
      <c r="L25" s="10"/>
      <c r="M25" s="10">
        <v>-50</v>
      </c>
      <c r="N25" s="10">
        <f t="shared" si="0"/>
        <v>49</v>
      </c>
      <c r="P25" s="34"/>
    </row>
    <row r="26" s="1" customFormat="1" ht="15" customHeight="1" spans="1:14">
      <c r="A26" s="9">
        <v>13371097484</v>
      </c>
      <c r="B26" s="9" t="s">
        <v>34</v>
      </c>
      <c r="C26" s="10"/>
      <c r="D26" s="10">
        <v>99</v>
      </c>
      <c r="E26" s="10"/>
      <c r="F26" s="10"/>
      <c r="G26" s="10"/>
      <c r="H26" s="10"/>
      <c r="I26" s="10"/>
      <c r="J26" s="10"/>
      <c r="K26" s="10"/>
      <c r="L26" s="10">
        <v>0.7</v>
      </c>
      <c r="M26" s="10">
        <v>-50</v>
      </c>
      <c r="N26" s="10">
        <f t="shared" si="0"/>
        <v>49.7</v>
      </c>
    </row>
    <row r="27" s="1" customFormat="1" ht="15" customHeight="1" spans="1:14">
      <c r="A27" s="5" t="s">
        <v>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SUM(N6:N26)</f>
        <v>1221.75</v>
      </c>
    </row>
    <row r="31" s="1" customFormat="1" spans="16:16">
      <c r="P31" s="12" t="s">
        <v>24</v>
      </c>
    </row>
    <row r="32" s="1" customFormat="1" spans="16:16">
      <c r="P32" s="12" t="s">
        <v>26</v>
      </c>
    </row>
    <row r="33" s="1" customFormat="1" spans="16:16">
      <c r="P33" s="12" t="s">
        <v>27</v>
      </c>
    </row>
    <row r="34" s="1" customFormat="1" spans="16:16">
      <c r="P34" s="12" t="s">
        <v>28</v>
      </c>
    </row>
    <row r="35" s="1" customFormat="1" spans="16:16">
      <c r="P35" s="12" t="s">
        <v>29</v>
      </c>
    </row>
    <row r="36" s="1" customFormat="1" spans="16:16">
      <c r="P36" s="9" t="s">
        <v>30</v>
      </c>
    </row>
    <row r="37" s="1" customFormat="1" spans="16:16">
      <c r="P37" s="9" t="s">
        <v>31</v>
      </c>
    </row>
    <row r="38" s="1" customFormat="1" spans="16:16">
      <c r="P38" s="9" t="s">
        <v>32</v>
      </c>
    </row>
    <row r="39" s="1" customFormat="1" spans="16:16">
      <c r="P39" s="9" t="s">
        <v>33</v>
      </c>
    </row>
    <row r="40" s="1" customFormat="1" spans="16:16">
      <c r="P40" s="9" t="s">
        <v>34</v>
      </c>
    </row>
  </sheetData>
  <mergeCells count="16">
    <mergeCell ref="A1:N1"/>
    <mergeCell ref="A2:D2"/>
    <mergeCell ref="K2:N2"/>
    <mergeCell ref="C3:D3"/>
    <mergeCell ref="E3:N3"/>
    <mergeCell ref="E4:H4"/>
    <mergeCell ref="I4:J4"/>
    <mergeCell ref="A27:M27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2777777777778" right="0.502777777777778" top="0.747916666666667" bottom="0.459027777777778" header="0.55" footer="0.297916666666667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6"/>
  <sheetViews>
    <sheetView workbookViewId="0">
      <selection activeCell="F34" sqref="F34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6381" width="15" style="1"/>
    <col min="16382" max="16382" width="9" style="1"/>
    <col min="16383" max="16383" width="15" style="1"/>
    <col min="16384" max="16384" width="9" style="1"/>
  </cols>
  <sheetData>
    <row r="1" ht="32.25" customHeight="1" spans="1:14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customHeight="1" spans="1:14">
      <c r="A2" s="4" t="s">
        <v>1</v>
      </c>
      <c r="B2" s="4"/>
      <c r="C2" s="4"/>
      <c r="D2" s="4"/>
      <c r="E2" s="31"/>
      <c r="F2" s="31"/>
      <c r="G2" s="31"/>
      <c r="H2" s="31"/>
      <c r="I2" s="31"/>
      <c r="J2" s="31"/>
      <c r="K2" s="32" t="s">
        <v>46</v>
      </c>
      <c r="L2" s="32"/>
      <c r="M2" s="32"/>
      <c r="N2" s="32"/>
    </row>
    <row r="3" ht="15" customHeight="1" spans="1:14">
      <c r="A3" s="5" t="s">
        <v>3</v>
      </c>
      <c r="B3" s="26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27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26" t="s">
        <v>11</v>
      </c>
      <c r="L4" s="26" t="s">
        <v>12</v>
      </c>
      <c r="M4" s="26" t="s">
        <v>13</v>
      </c>
      <c r="N4" s="29" t="s">
        <v>14</v>
      </c>
    </row>
    <row r="5" ht="26" customHeight="1" spans="1:14">
      <c r="A5" s="5"/>
      <c r="B5" s="28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28"/>
      <c r="L5" s="28"/>
      <c r="M5" s="28"/>
      <c r="N5" s="30"/>
    </row>
    <row r="6" ht="15" customHeight="1" spans="1:16">
      <c r="A6" s="45" t="s">
        <v>43</v>
      </c>
      <c r="B6" s="9" t="s">
        <v>22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P6" s="33" t="s">
        <v>40</v>
      </c>
    </row>
    <row r="7" ht="15" customHeight="1" spans="1:14">
      <c r="A7" s="12">
        <v>13361578068</v>
      </c>
      <c r="B7" s="12" t="s">
        <v>22</v>
      </c>
      <c r="C7" s="10"/>
      <c r="D7" s="10">
        <v>99</v>
      </c>
      <c r="E7" s="10"/>
      <c r="F7" s="10"/>
      <c r="G7" s="10"/>
      <c r="H7" s="10"/>
      <c r="I7" s="10"/>
      <c r="J7" s="10"/>
      <c r="K7" s="10"/>
      <c r="L7" s="10">
        <v>0.1</v>
      </c>
      <c r="M7" s="10">
        <v>-50</v>
      </c>
      <c r="N7" s="10">
        <f t="shared" si="0"/>
        <v>49.1</v>
      </c>
    </row>
    <row r="8" ht="15" customHeight="1" spans="1:14">
      <c r="A8" s="12">
        <v>15336460521</v>
      </c>
      <c r="B8" s="12" t="s">
        <v>22</v>
      </c>
      <c r="C8" s="10"/>
      <c r="D8" s="10">
        <v>99</v>
      </c>
      <c r="E8" s="10"/>
      <c r="F8" s="10"/>
      <c r="G8" s="10"/>
      <c r="H8" s="10"/>
      <c r="I8" s="10"/>
      <c r="J8" s="10"/>
      <c r="K8" s="10"/>
      <c r="L8" s="10"/>
      <c r="M8" s="10">
        <v>-60</v>
      </c>
      <c r="N8" s="10">
        <f t="shared" si="0"/>
        <v>39</v>
      </c>
    </row>
    <row r="9" ht="15" customHeight="1" spans="1:14">
      <c r="A9" s="12">
        <v>15336461387</v>
      </c>
      <c r="B9" s="12" t="s">
        <v>22</v>
      </c>
      <c r="C9" s="10"/>
      <c r="D9" s="10">
        <v>99</v>
      </c>
      <c r="E9" s="10"/>
      <c r="F9" s="10"/>
      <c r="G9" s="10"/>
      <c r="H9" s="10"/>
      <c r="I9" s="10"/>
      <c r="J9" s="10"/>
      <c r="K9" s="10"/>
      <c r="L9" s="10"/>
      <c r="M9" s="10">
        <v>-60</v>
      </c>
      <c r="N9" s="10">
        <f t="shared" si="0"/>
        <v>39</v>
      </c>
    </row>
    <row r="10" ht="15" customHeight="1" spans="1:14">
      <c r="A10" s="12">
        <v>15336463775</v>
      </c>
      <c r="B10" s="15" t="s">
        <v>44</v>
      </c>
      <c r="C10" s="10"/>
      <c r="D10" s="10">
        <v>99</v>
      </c>
      <c r="E10" s="10"/>
      <c r="F10" s="10"/>
      <c r="G10" s="10"/>
      <c r="H10" s="10"/>
      <c r="I10" s="10"/>
      <c r="J10" s="10"/>
      <c r="K10" s="10"/>
      <c r="L10" s="10"/>
      <c r="M10" s="10">
        <v>-60</v>
      </c>
      <c r="N10" s="10">
        <f t="shared" si="0"/>
        <v>39</v>
      </c>
    </row>
    <row r="11" ht="15" customHeight="1" spans="1:14">
      <c r="A11" s="12">
        <v>15336463926</v>
      </c>
      <c r="B11" s="15" t="s">
        <v>26</v>
      </c>
      <c r="C11" s="10"/>
      <c r="D11" s="10">
        <v>99</v>
      </c>
      <c r="E11" s="10"/>
      <c r="F11" s="10"/>
      <c r="G11" s="10"/>
      <c r="H11" s="10"/>
      <c r="I11" s="10"/>
      <c r="J11" s="10"/>
      <c r="K11" s="10"/>
      <c r="L11" s="10">
        <v>0.8</v>
      </c>
      <c r="M11" s="10">
        <v>-60</v>
      </c>
      <c r="N11" s="10">
        <f t="shared" si="0"/>
        <v>39.8</v>
      </c>
    </row>
    <row r="12" ht="15" customHeight="1" spans="1:14">
      <c r="A12" s="12">
        <v>15336465376</v>
      </c>
      <c r="B12" s="12" t="s">
        <v>22</v>
      </c>
      <c r="C12" s="10"/>
      <c r="D12" s="10">
        <v>99</v>
      </c>
      <c r="E12" s="10"/>
      <c r="F12" s="10"/>
      <c r="G12" s="10"/>
      <c r="H12" s="10"/>
      <c r="I12" s="10"/>
      <c r="J12" s="10"/>
      <c r="K12" s="10"/>
      <c r="L12" s="10"/>
      <c r="M12" s="10">
        <v>-60</v>
      </c>
      <c r="N12" s="10">
        <f t="shared" si="0"/>
        <v>39</v>
      </c>
    </row>
    <row r="13" ht="15" customHeight="1" spans="1:14">
      <c r="A13" s="12">
        <v>15336465570</v>
      </c>
      <c r="B13" s="15" t="s">
        <v>27</v>
      </c>
      <c r="C13" s="10"/>
      <c r="D13" s="10">
        <v>99</v>
      </c>
      <c r="E13" s="10"/>
      <c r="F13" s="10"/>
      <c r="G13" s="10"/>
      <c r="H13" s="10"/>
      <c r="I13" s="10"/>
      <c r="J13" s="10"/>
      <c r="K13" s="10"/>
      <c r="L13" s="10"/>
      <c r="M13" s="10">
        <v>-60</v>
      </c>
      <c r="N13" s="10">
        <f t="shared" si="0"/>
        <v>39</v>
      </c>
    </row>
    <row r="14" ht="15" customHeight="1" spans="1:14">
      <c r="A14" s="12">
        <v>15336467257</v>
      </c>
      <c r="B14" s="12" t="s">
        <v>22</v>
      </c>
      <c r="C14" s="10"/>
      <c r="D14" s="10">
        <v>99</v>
      </c>
      <c r="E14" s="10"/>
      <c r="F14" s="10"/>
      <c r="G14" s="10"/>
      <c r="H14" s="10"/>
      <c r="I14" s="10"/>
      <c r="J14" s="10"/>
      <c r="K14" s="10"/>
      <c r="L14" s="10"/>
      <c r="M14" s="10">
        <v>-60</v>
      </c>
      <c r="N14" s="10">
        <f t="shared" si="0"/>
        <v>39</v>
      </c>
    </row>
    <row r="15" ht="15" customHeight="1" spans="1:14">
      <c r="A15" s="12">
        <v>15336468527</v>
      </c>
      <c r="B15" s="15" t="s">
        <v>28</v>
      </c>
      <c r="C15" s="10"/>
      <c r="D15" s="10">
        <v>99</v>
      </c>
      <c r="E15" s="10"/>
      <c r="F15" s="10"/>
      <c r="G15" s="10"/>
      <c r="H15" s="10"/>
      <c r="I15" s="10"/>
      <c r="J15" s="10"/>
      <c r="K15" s="10"/>
      <c r="L15" s="10">
        <v>0.2</v>
      </c>
      <c r="M15" s="10">
        <v>-60</v>
      </c>
      <c r="N15" s="10">
        <f t="shared" si="0"/>
        <v>39.2</v>
      </c>
    </row>
    <row r="16" ht="15" customHeight="1" spans="1:14">
      <c r="A16" s="12">
        <v>15336468757</v>
      </c>
      <c r="B16" s="12" t="s">
        <v>22</v>
      </c>
      <c r="C16" s="10"/>
      <c r="D16" s="10">
        <v>99</v>
      </c>
      <c r="E16" s="10"/>
      <c r="F16" s="10"/>
      <c r="G16" s="10"/>
      <c r="H16" s="10"/>
      <c r="I16" s="10"/>
      <c r="J16" s="10"/>
      <c r="K16" s="10"/>
      <c r="L16" s="10"/>
      <c r="M16" s="10">
        <v>-60</v>
      </c>
      <c r="N16" s="10">
        <f t="shared" si="0"/>
        <v>39</v>
      </c>
    </row>
    <row r="17" ht="15" customHeight="1" spans="1:14">
      <c r="A17" s="12">
        <v>15336469379</v>
      </c>
      <c r="B17" s="12" t="s">
        <v>22</v>
      </c>
      <c r="C17" s="10"/>
      <c r="D17" s="10">
        <v>99</v>
      </c>
      <c r="E17" s="10"/>
      <c r="F17" s="10"/>
      <c r="G17" s="10">
        <v>12.45</v>
      </c>
      <c r="H17" s="10"/>
      <c r="I17" s="10"/>
      <c r="J17" s="10"/>
      <c r="K17" s="10"/>
      <c r="L17" s="10">
        <v>0.8</v>
      </c>
      <c r="M17" s="10">
        <v>-60</v>
      </c>
      <c r="N17" s="10">
        <f t="shared" si="0"/>
        <v>52.25</v>
      </c>
    </row>
    <row r="18" ht="15" customHeight="1" spans="1:14">
      <c r="A18" s="12">
        <v>15336469865</v>
      </c>
      <c r="B18" s="15" t="s">
        <v>29</v>
      </c>
      <c r="C18" s="10"/>
      <c r="D18" s="10">
        <v>99</v>
      </c>
      <c r="E18" s="10"/>
      <c r="F18" s="10"/>
      <c r="G18" s="10"/>
      <c r="H18" s="10"/>
      <c r="I18" s="10"/>
      <c r="J18" s="10"/>
      <c r="K18" s="10"/>
      <c r="L18" s="10">
        <v>0.2</v>
      </c>
      <c r="M18" s="10">
        <v>-60</v>
      </c>
      <c r="N18" s="10">
        <f t="shared" si="0"/>
        <v>39.2</v>
      </c>
    </row>
    <row r="19" ht="15" customHeight="1" spans="1:14">
      <c r="A19" s="12">
        <v>13361530160</v>
      </c>
      <c r="B19" s="12" t="s">
        <v>22</v>
      </c>
      <c r="C19" s="10"/>
      <c r="D19" s="10">
        <v>99</v>
      </c>
      <c r="E19" s="10"/>
      <c r="F19" s="10"/>
      <c r="G19" s="10"/>
      <c r="H19" s="10"/>
      <c r="I19" s="10"/>
      <c r="J19" s="10"/>
      <c r="K19" s="10"/>
      <c r="L19" s="10"/>
      <c r="M19" s="10">
        <v>-50</v>
      </c>
      <c r="N19" s="10">
        <f t="shared" si="0"/>
        <v>49</v>
      </c>
    </row>
    <row r="20" ht="15" customHeight="1" spans="1:14">
      <c r="A20" s="9">
        <v>13361537525</v>
      </c>
      <c r="B20" s="16" t="s">
        <v>30</v>
      </c>
      <c r="C20" s="10"/>
      <c r="D20" s="10">
        <v>99</v>
      </c>
      <c r="E20" s="10"/>
      <c r="F20" s="10"/>
      <c r="G20" s="10"/>
      <c r="H20" s="10"/>
      <c r="I20" s="10"/>
      <c r="J20" s="10"/>
      <c r="K20" s="10"/>
      <c r="L20" s="10">
        <v>0.5</v>
      </c>
      <c r="M20" s="10">
        <v>-50</v>
      </c>
      <c r="N20" s="10">
        <f t="shared" si="0"/>
        <v>49.5</v>
      </c>
    </row>
    <row r="21" ht="15" customHeight="1" spans="1:14">
      <c r="A21" s="9">
        <v>13361537562</v>
      </c>
      <c r="B21" s="16" t="s">
        <v>31</v>
      </c>
      <c r="C21" s="10"/>
      <c r="D21" s="10">
        <v>99</v>
      </c>
      <c r="E21" s="10"/>
      <c r="F21" s="10"/>
      <c r="G21" s="10">
        <v>24.6</v>
      </c>
      <c r="H21" s="10"/>
      <c r="I21" s="10"/>
      <c r="J21" s="10"/>
      <c r="K21" s="10"/>
      <c r="L21" s="10">
        <v>1.5</v>
      </c>
      <c r="M21" s="10">
        <v>-50</v>
      </c>
      <c r="N21" s="10">
        <f t="shared" si="0"/>
        <v>75.1</v>
      </c>
    </row>
    <row r="22" ht="15" customHeight="1" spans="1:14">
      <c r="A22" s="9">
        <v>13365137895</v>
      </c>
      <c r="B22" s="9" t="s">
        <v>22</v>
      </c>
      <c r="C22" s="10"/>
      <c r="D22" s="10">
        <v>99</v>
      </c>
      <c r="E22" s="10"/>
      <c r="F22" s="10"/>
      <c r="G22" s="10"/>
      <c r="H22" s="10"/>
      <c r="I22" s="10"/>
      <c r="J22" s="10"/>
      <c r="K22" s="10"/>
      <c r="L22" s="10"/>
      <c r="M22" s="10">
        <v>-50</v>
      </c>
      <c r="N22" s="10">
        <f t="shared" si="0"/>
        <v>49</v>
      </c>
    </row>
    <row r="23" ht="15" customHeight="1" spans="1:14">
      <c r="A23" s="9">
        <v>13306367104</v>
      </c>
      <c r="B23" s="9" t="s">
        <v>22</v>
      </c>
      <c r="C23" s="10"/>
      <c r="D23" s="10">
        <v>99</v>
      </c>
      <c r="E23" s="10"/>
      <c r="F23" s="10"/>
      <c r="G23" s="10"/>
      <c r="H23" s="10"/>
      <c r="I23" s="10"/>
      <c r="J23" s="10"/>
      <c r="K23" s="10"/>
      <c r="L23" s="10"/>
      <c r="M23" s="10">
        <v>-50</v>
      </c>
      <c r="N23" s="10">
        <f t="shared" si="0"/>
        <v>49</v>
      </c>
    </row>
    <row r="24" ht="15" customHeight="1" spans="1:14">
      <c r="A24" s="9">
        <v>13371087025</v>
      </c>
      <c r="B24" s="16" t="s">
        <v>32</v>
      </c>
      <c r="C24" s="10"/>
      <c r="D24" s="10">
        <v>99</v>
      </c>
      <c r="E24" s="10"/>
      <c r="F24" s="10"/>
      <c r="G24" s="10">
        <v>3.6</v>
      </c>
      <c r="H24" s="10"/>
      <c r="I24" s="10"/>
      <c r="J24" s="10"/>
      <c r="K24" s="10"/>
      <c r="L24" s="10">
        <v>0.1</v>
      </c>
      <c r="M24" s="10">
        <v>-50</v>
      </c>
      <c r="N24" s="10">
        <f t="shared" si="0"/>
        <v>52.7</v>
      </c>
    </row>
    <row r="25" ht="15" customHeight="1" spans="1:16">
      <c r="A25" s="9">
        <v>13371097014</v>
      </c>
      <c r="B25" s="16" t="s">
        <v>33</v>
      </c>
      <c r="C25" s="10"/>
      <c r="D25" s="10">
        <v>99</v>
      </c>
      <c r="E25" s="10"/>
      <c r="F25" s="10"/>
      <c r="G25" s="10"/>
      <c r="H25" s="10"/>
      <c r="I25" s="10"/>
      <c r="J25" s="10"/>
      <c r="K25" s="10"/>
      <c r="L25" s="10">
        <v>0.3</v>
      </c>
      <c r="M25" s="10">
        <v>-50</v>
      </c>
      <c r="N25" s="10">
        <f t="shared" si="0"/>
        <v>49.3</v>
      </c>
      <c r="P25" s="34"/>
    </row>
    <row r="26" ht="15" customHeight="1" spans="1:14">
      <c r="A26" s="9">
        <v>13371097484</v>
      </c>
      <c r="B26" s="9" t="s">
        <v>22</v>
      </c>
      <c r="C26" s="10"/>
      <c r="D26" s="10">
        <v>99</v>
      </c>
      <c r="E26" s="10"/>
      <c r="F26" s="10"/>
      <c r="G26" s="10"/>
      <c r="H26" s="10"/>
      <c r="I26" s="10"/>
      <c r="J26" s="10"/>
      <c r="K26" s="10"/>
      <c r="L26" s="10"/>
      <c r="M26" s="10">
        <v>-50</v>
      </c>
      <c r="N26" s="10">
        <f t="shared" si="0"/>
        <v>49</v>
      </c>
    </row>
    <row r="27" ht="15" customHeight="1" spans="1:14">
      <c r="A27" s="5" t="s">
        <v>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SUM(N6:N26)</f>
        <v>1065.15</v>
      </c>
    </row>
    <row r="31" spans="16:16">
      <c r="P31" s="12" t="s">
        <v>24</v>
      </c>
    </row>
    <row r="32" spans="16:16">
      <c r="P32" s="12" t="s">
        <v>26</v>
      </c>
    </row>
    <row r="33" spans="16:16">
      <c r="P33" s="12" t="s">
        <v>27</v>
      </c>
    </row>
    <row r="34" spans="16:16">
      <c r="P34" s="12" t="s">
        <v>28</v>
      </c>
    </row>
    <row r="35" spans="16:16">
      <c r="P35" s="12" t="s">
        <v>29</v>
      </c>
    </row>
    <row r="36" spans="16:16">
      <c r="P36" s="9" t="s">
        <v>30</v>
      </c>
    </row>
    <row r="37" spans="16:16">
      <c r="P37" s="9" t="s">
        <v>31</v>
      </c>
    </row>
    <row r="38" spans="16:16">
      <c r="P38" s="9" t="s">
        <v>32</v>
      </c>
    </row>
    <row r="39" spans="16:16">
      <c r="P39" s="9" t="s">
        <v>33</v>
      </c>
    </row>
    <row r="40" spans="16:16">
      <c r="P40" s="9" t="s">
        <v>34</v>
      </c>
    </row>
    <row r="48" spans="4:5">
      <c r="D48" s="15" t="s">
        <v>44</v>
      </c>
      <c r="E48" s="10">
        <v>39</v>
      </c>
    </row>
    <row r="49" spans="4:5">
      <c r="D49" s="15" t="s">
        <v>26</v>
      </c>
      <c r="E49" s="10">
        <v>39.8</v>
      </c>
    </row>
    <row r="50" spans="4:5">
      <c r="D50" s="15" t="s">
        <v>27</v>
      </c>
      <c r="E50" s="10">
        <v>39</v>
      </c>
    </row>
    <row r="51" spans="4:5">
      <c r="D51" s="15" t="s">
        <v>28</v>
      </c>
      <c r="E51" s="10">
        <v>39.2</v>
      </c>
    </row>
    <row r="52" spans="4:5">
      <c r="D52" s="15" t="s">
        <v>29</v>
      </c>
      <c r="E52" s="10">
        <v>39.2</v>
      </c>
    </row>
    <row r="53" spans="4:5">
      <c r="D53" s="16" t="s">
        <v>30</v>
      </c>
      <c r="E53" s="10">
        <v>49.5</v>
      </c>
    </row>
    <row r="54" spans="4:5">
      <c r="D54" s="16" t="s">
        <v>31</v>
      </c>
      <c r="E54" s="10">
        <v>75.1</v>
      </c>
    </row>
    <row r="55" spans="4:5">
      <c r="D55" s="16" t="s">
        <v>32</v>
      </c>
      <c r="E55" s="10">
        <v>52.7</v>
      </c>
    </row>
    <row r="56" spans="4:5">
      <c r="D56" s="16" t="s">
        <v>33</v>
      </c>
      <c r="E56" s="10">
        <v>49.3</v>
      </c>
    </row>
  </sheetData>
  <mergeCells count="16">
    <mergeCell ref="A1:N1"/>
    <mergeCell ref="A2:D2"/>
    <mergeCell ref="K2:N2"/>
    <mergeCell ref="C3:D3"/>
    <mergeCell ref="E3:N3"/>
    <mergeCell ref="E4:H4"/>
    <mergeCell ref="I4:J4"/>
    <mergeCell ref="A27:M27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2777777777778" right="0.502777777777778" top="0.747916666666667" bottom="0.459027777777778" header="0.55" footer="0.297916666666667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6"/>
  <sheetViews>
    <sheetView topLeftCell="A6" workbookViewId="0">
      <selection activeCell="R14" sqref="R7:R14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6381" width="15" style="1"/>
    <col min="16382" max="16382" width="9" style="1"/>
    <col min="16383" max="16383" width="15" style="1"/>
    <col min="16384" max="16384" width="9" style="1"/>
  </cols>
  <sheetData>
    <row r="1" ht="32.25" customHeight="1" spans="1:14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customHeight="1" spans="1:14">
      <c r="A2" s="4" t="s">
        <v>1</v>
      </c>
      <c r="B2" s="4"/>
      <c r="C2" s="4"/>
      <c r="D2" s="4"/>
      <c r="E2" s="31"/>
      <c r="F2" s="31"/>
      <c r="G2" s="31"/>
      <c r="H2" s="31"/>
      <c r="I2" s="31"/>
      <c r="J2" s="31"/>
      <c r="K2" s="32" t="s">
        <v>48</v>
      </c>
      <c r="L2" s="32"/>
      <c r="M2" s="32"/>
      <c r="N2" s="32"/>
    </row>
    <row r="3" ht="15" customHeight="1" spans="1:14">
      <c r="A3" s="5" t="s">
        <v>3</v>
      </c>
      <c r="B3" s="26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27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26" t="s">
        <v>11</v>
      </c>
      <c r="L4" s="26" t="s">
        <v>12</v>
      </c>
      <c r="M4" s="26" t="s">
        <v>13</v>
      </c>
      <c r="N4" s="29" t="s">
        <v>14</v>
      </c>
    </row>
    <row r="5" ht="26" customHeight="1" spans="1:14">
      <c r="A5" s="5"/>
      <c r="B5" s="28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28"/>
      <c r="L5" s="28"/>
      <c r="M5" s="28"/>
      <c r="N5" s="30"/>
    </row>
    <row r="6" ht="15" customHeight="1" spans="1:16">
      <c r="A6" s="45" t="s">
        <v>43</v>
      </c>
      <c r="B6" s="9" t="s">
        <v>22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P6" s="33" t="s">
        <v>40</v>
      </c>
    </row>
    <row r="7" ht="15" customHeight="1" spans="1:18">
      <c r="A7" s="12">
        <v>13361578068</v>
      </c>
      <c r="B7" s="12" t="s">
        <v>22</v>
      </c>
      <c r="C7" s="10"/>
      <c r="D7" s="10">
        <v>99</v>
      </c>
      <c r="E7" s="10"/>
      <c r="F7" s="10"/>
      <c r="G7" s="10"/>
      <c r="H7" s="10"/>
      <c r="I7" s="10"/>
      <c r="J7" s="10"/>
      <c r="K7" s="10"/>
      <c r="L7" s="10">
        <v>0.1</v>
      </c>
      <c r="M7" s="10">
        <v>-50</v>
      </c>
      <c r="N7" s="10">
        <f>49.1+170.1</f>
        <v>219.2</v>
      </c>
      <c r="Q7" s="35" t="s">
        <v>44</v>
      </c>
      <c r="R7" s="36">
        <v>39</v>
      </c>
    </row>
    <row r="8" ht="15" customHeight="1" spans="1:18">
      <c r="A8" s="12">
        <v>15336460521</v>
      </c>
      <c r="B8" s="12" t="s">
        <v>22</v>
      </c>
      <c r="C8" s="10"/>
      <c r="D8" s="10">
        <v>99</v>
      </c>
      <c r="E8" s="10"/>
      <c r="F8" s="10"/>
      <c r="G8" s="10"/>
      <c r="H8" s="10"/>
      <c r="I8" s="10"/>
      <c r="J8" s="10"/>
      <c r="K8" s="10"/>
      <c r="L8" s="10"/>
      <c r="M8" s="10">
        <v>-60</v>
      </c>
      <c r="N8" s="10">
        <f t="shared" si="0"/>
        <v>39</v>
      </c>
      <c r="Q8" s="35" t="s">
        <v>31</v>
      </c>
      <c r="R8" s="36">
        <v>75.1</v>
      </c>
    </row>
    <row r="9" ht="15" customHeight="1" spans="1:18">
      <c r="A9" s="12">
        <v>15336461387</v>
      </c>
      <c r="B9" s="12" t="s">
        <v>22</v>
      </c>
      <c r="C9" s="10"/>
      <c r="D9" s="10">
        <v>99</v>
      </c>
      <c r="E9" s="10"/>
      <c r="F9" s="10"/>
      <c r="G9" s="10"/>
      <c r="H9" s="10"/>
      <c r="I9" s="10"/>
      <c r="J9" s="10"/>
      <c r="K9" s="10"/>
      <c r="L9" s="10"/>
      <c r="M9" s="10">
        <v>-60</v>
      </c>
      <c r="N9" s="10">
        <f t="shared" si="0"/>
        <v>39</v>
      </c>
      <c r="Q9" s="35" t="s">
        <v>33</v>
      </c>
      <c r="R9" s="36">
        <v>49.3</v>
      </c>
    </row>
    <row r="10" ht="15" customHeight="1" spans="1:18">
      <c r="A10" s="12">
        <v>15336463775</v>
      </c>
      <c r="B10" s="15" t="s">
        <v>44</v>
      </c>
      <c r="C10" s="10"/>
      <c r="D10" s="10">
        <v>99</v>
      </c>
      <c r="E10" s="10"/>
      <c r="F10" s="10"/>
      <c r="G10" s="10"/>
      <c r="H10" s="10"/>
      <c r="I10" s="10"/>
      <c r="J10" s="10"/>
      <c r="K10" s="10"/>
      <c r="L10" s="10"/>
      <c r="M10" s="10">
        <v>-60</v>
      </c>
      <c r="N10" s="10">
        <f t="shared" si="0"/>
        <v>39</v>
      </c>
      <c r="Q10" s="35" t="s">
        <v>30</v>
      </c>
      <c r="R10" s="36">
        <v>49.5</v>
      </c>
    </row>
    <row r="11" ht="15" customHeight="1" spans="1:18">
      <c r="A11" s="12">
        <v>15336463926</v>
      </c>
      <c r="B11" s="15" t="s">
        <v>26</v>
      </c>
      <c r="C11" s="10"/>
      <c r="D11" s="10">
        <v>99</v>
      </c>
      <c r="E11" s="10"/>
      <c r="F11" s="10"/>
      <c r="G11" s="10"/>
      <c r="H11" s="10"/>
      <c r="I11" s="10"/>
      <c r="J11" s="10"/>
      <c r="K11" s="10"/>
      <c r="L11" s="10">
        <v>0.8</v>
      </c>
      <c r="M11" s="10">
        <v>-60</v>
      </c>
      <c r="N11" s="10">
        <f t="shared" si="0"/>
        <v>39.8</v>
      </c>
      <c r="Q11" s="35" t="s">
        <v>32</v>
      </c>
      <c r="R11" s="36">
        <v>52.7</v>
      </c>
    </row>
    <row r="12" ht="15" customHeight="1" spans="1:18">
      <c r="A12" s="12">
        <v>15336465376</v>
      </c>
      <c r="B12" s="12" t="s">
        <v>22</v>
      </c>
      <c r="C12" s="10"/>
      <c r="D12" s="10">
        <v>99</v>
      </c>
      <c r="E12" s="10"/>
      <c r="F12" s="10"/>
      <c r="G12" s="10"/>
      <c r="H12" s="10"/>
      <c r="I12" s="10"/>
      <c r="J12" s="10"/>
      <c r="K12" s="10"/>
      <c r="L12" s="10"/>
      <c r="M12" s="10">
        <v>-60</v>
      </c>
      <c r="N12" s="10">
        <f t="shared" si="0"/>
        <v>39</v>
      </c>
      <c r="Q12" s="37" t="s">
        <v>26</v>
      </c>
      <c r="R12" s="36">
        <v>39.8</v>
      </c>
    </row>
    <row r="13" ht="15" customHeight="1" spans="1:18">
      <c r="A13" s="12">
        <v>15336465570</v>
      </c>
      <c r="B13" s="12" t="s">
        <v>22</v>
      </c>
      <c r="C13" s="10"/>
      <c r="D13" s="10">
        <v>99</v>
      </c>
      <c r="E13" s="10"/>
      <c r="F13" s="10"/>
      <c r="G13" s="10"/>
      <c r="H13" s="10"/>
      <c r="I13" s="10"/>
      <c r="J13" s="10"/>
      <c r="K13" s="10"/>
      <c r="L13" s="10"/>
      <c r="M13" s="10">
        <v>-60</v>
      </c>
      <c r="N13" s="10">
        <f t="shared" si="0"/>
        <v>39</v>
      </c>
      <c r="Q13" s="38" t="s">
        <v>28</v>
      </c>
      <c r="R13" s="36">
        <v>39.2</v>
      </c>
    </row>
    <row r="14" ht="15" customHeight="1" spans="1:18">
      <c r="A14" s="12">
        <v>15336467257</v>
      </c>
      <c r="B14" s="12" t="s">
        <v>22</v>
      </c>
      <c r="C14" s="10"/>
      <c r="D14" s="10">
        <v>99</v>
      </c>
      <c r="E14" s="10"/>
      <c r="F14" s="10"/>
      <c r="G14" s="10"/>
      <c r="H14" s="10"/>
      <c r="I14" s="10"/>
      <c r="J14" s="10"/>
      <c r="K14" s="10"/>
      <c r="L14" s="10"/>
      <c r="M14" s="10">
        <v>-60</v>
      </c>
      <c r="N14" s="10">
        <f t="shared" si="0"/>
        <v>39</v>
      </c>
      <c r="Q14" s="35" t="s">
        <v>29</v>
      </c>
      <c r="R14" s="36">
        <v>39.2</v>
      </c>
    </row>
    <row r="15" ht="15" customHeight="1" spans="1:14">
      <c r="A15" s="12">
        <v>15336468527</v>
      </c>
      <c r="B15" s="15" t="s">
        <v>28</v>
      </c>
      <c r="C15" s="10"/>
      <c r="D15" s="10">
        <v>99</v>
      </c>
      <c r="E15" s="10"/>
      <c r="F15" s="10"/>
      <c r="G15" s="10"/>
      <c r="H15" s="10"/>
      <c r="I15" s="10"/>
      <c r="J15" s="10"/>
      <c r="K15" s="10"/>
      <c r="L15" s="10">
        <v>0.2</v>
      </c>
      <c r="M15" s="10">
        <v>-60</v>
      </c>
      <c r="N15" s="10">
        <f t="shared" si="0"/>
        <v>39.2</v>
      </c>
    </row>
    <row r="16" ht="15" customHeight="1" spans="1:14">
      <c r="A16" s="12">
        <v>15336468757</v>
      </c>
      <c r="B16" s="12" t="s">
        <v>22</v>
      </c>
      <c r="C16" s="10"/>
      <c r="D16" s="10">
        <v>99</v>
      </c>
      <c r="E16" s="10"/>
      <c r="F16" s="10"/>
      <c r="G16" s="10"/>
      <c r="H16" s="10"/>
      <c r="I16" s="10"/>
      <c r="J16" s="10"/>
      <c r="K16" s="10"/>
      <c r="L16" s="10"/>
      <c r="M16" s="10">
        <v>-60</v>
      </c>
      <c r="N16" s="10">
        <f t="shared" si="0"/>
        <v>39</v>
      </c>
    </row>
    <row r="17" ht="15" customHeight="1" spans="1:14">
      <c r="A17" s="12">
        <v>15336469379</v>
      </c>
      <c r="B17" s="12" t="s">
        <v>22</v>
      </c>
      <c r="C17" s="10"/>
      <c r="D17" s="10">
        <v>99</v>
      </c>
      <c r="E17" s="10"/>
      <c r="F17" s="10"/>
      <c r="G17" s="10">
        <v>12.45</v>
      </c>
      <c r="H17" s="10"/>
      <c r="I17" s="10"/>
      <c r="J17" s="10"/>
      <c r="K17" s="10"/>
      <c r="L17" s="10">
        <v>0.8</v>
      </c>
      <c r="M17" s="10">
        <v>-60</v>
      </c>
      <c r="N17" s="10">
        <f t="shared" si="0"/>
        <v>52.25</v>
      </c>
    </row>
    <row r="18" ht="15" customHeight="1" spans="1:14">
      <c r="A18" s="12">
        <v>15336469865</v>
      </c>
      <c r="B18" s="15" t="s">
        <v>29</v>
      </c>
      <c r="C18" s="10"/>
      <c r="D18" s="10">
        <v>99</v>
      </c>
      <c r="E18" s="10"/>
      <c r="F18" s="10"/>
      <c r="G18" s="10"/>
      <c r="H18" s="10"/>
      <c r="I18" s="10"/>
      <c r="J18" s="10"/>
      <c r="K18" s="10"/>
      <c r="L18" s="10">
        <v>0.2</v>
      </c>
      <c r="M18" s="10">
        <v>-60</v>
      </c>
      <c r="N18" s="10">
        <f t="shared" si="0"/>
        <v>39.2</v>
      </c>
    </row>
    <row r="19" ht="15" customHeight="1" spans="1:14">
      <c r="A19" s="12">
        <v>13361530160</v>
      </c>
      <c r="B19" s="12" t="s">
        <v>22</v>
      </c>
      <c r="C19" s="10"/>
      <c r="D19" s="10">
        <v>99</v>
      </c>
      <c r="E19" s="10"/>
      <c r="F19" s="10"/>
      <c r="G19" s="10"/>
      <c r="H19" s="10"/>
      <c r="I19" s="10"/>
      <c r="J19" s="10"/>
      <c r="K19" s="10"/>
      <c r="L19" s="10"/>
      <c r="M19" s="10">
        <v>-50</v>
      </c>
      <c r="N19" s="10">
        <f t="shared" si="0"/>
        <v>49</v>
      </c>
    </row>
    <row r="20" ht="15" customHeight="1" spans="1:14">
      <c r="A20" s="9">
        <v>13361537525</v>
      </c>
      <c r="B20" s="16" t="s">
        <v>30</v>
      </c>
      <c r="C20" s="10"/>
      <c r="D20" s="10">
        <v>99</v>
      </c>
      <c r="E20" s="10"/>
      <c r="F20" s="10"/>
      <c r="G20" s="10"/>
      <c r="H20" s="10"/>
      <c r="I20" s="10"/>
      <c r="J20" s="10"/>
      <c r="K20" s="10"/>
      <c r="L20" s="10">
        <v>0.5</v>
      </c>
      <c r="M20" s="10">
        <v>-50</v>
      </c>
      <c r="N20" s="10">
        <f t="shared" si="0"/>
        <v>49.5</v>
      </c>
    </row>
    <row r="21" ht="15" customHeight="1" spans="1:14">
      <c r="A21" s="9">
        <v>13361537562</v>
      </c>
      <c r="B21" s="16" t="s">
        <v>31</v>
      </c>
      <c r="C21" s="10"/>
      <c r="D21" s="10">
        <v>99</v>
      </c>
      <c r="E21" s="10"/>
      <c r="F21" s="10"/>
      <c r="G21" s="10">
        <v>24.6</v>
      </c>
      <c r="H21" s="10"/>
      <c r="I21" s="10"/>
      <c r="J21" s="10"/>
      <c r="K21" s="10"/>
      <c r="L21" s="10">
        <v>1.5</v>
      </c>
      <c r="M21" s="10">
        <v>-50</v>
      </c>
      <c r="N21" s="10">
        <f t="shared" si="0"/>
        <v>75.1</v>
      </c>
    </row>
    <row r="22" ht="15" customHeight="1" spans="1:14">
      <c r="A22" s="9">
        <v>13365137895</v>
      </c>
      <c r="B22" s="9" t="s">
        <v>22</v>
      </c>
      <c r="C22" s="10"/>
      <c r="D22" s="10">
        <v>99</v>
      </c>
      <c r="E22" s="10"/>
      <c r="F22" s="10"/>
      <c r="G22" s="10"/>
      <c r="H22" s="10"/>
      <c r="I22" s="10"/>
      <c r="J22" s="10"/>
      <c r="K22" s="10"/>
      <c r="L22" s="10"/>
      <c r="M22" s="10">
        <v>-50</v>
      </c>
      <c r="N22" s="10">
        <f t="shared" si="0"/>
        <v>49</v>
      </c>
    </row>
    <row r="23" ht="15" customHeight="1" spans="1:14">
      <c r="A23" s="9">
        <v>13306367104</v>
      </c>
      <c r="B23" s="9" t="s">
        <v>22</v>
      </c>
      <c r="C23" s="10"/>
      <c r="D23" s="10">
        <v>99</v>
      </c>
      <c r="E23" s="10"/>
      <c r="F23" s="10"/>
      <c r="G23" s="10"/>
      <c r="H23" s="10"/>
      <c r="I23" s="10"/>
      <c r="J23" s="10"/>
      <c r="K23" s="10"/>
      <c r="L23" s="10"/>
      <c r="M23" s="10">
        <v>-50</v>
      </c>
      <c r="N23" s="10">
        <f t="shared" si="0"/>
        <v>49</v>
      </c>
    </row>
    <row r="24" ht="15" customHeight="1" spans="1:14">
      <c r="A24" s="9">
        <v>13371087025</v>
      </c>
      <c r="B24" s="16" t="s">
        <v>32</v>
      </c>
      <c r="C24" s="10"/>
      <c r="D24" s="10">
        <v>99</v>
      </c>
      <c r="E24" s="10"/>
      <c r="F24" s="10"/>
      <c r="G24" s="10">
        <v>3.6</v>
      </c>
      <c r="H24" s="10"/>
      <c r="I24" s="10"/>
      <c r="J24" s="10"/>
      <c r="K24" s="10"/>
      <c r="L24" s="10">
        <v>0.1</v>
      </c>
      <c r="M24" s="10">
        <v>-50</v>
      </c>
      <c r="N24" s="10">
        <f t="shared" si="0"/>
        <v>52.7</v>
      </c>
    </row>
    <row r="25" ht="15" customHeight="1" spans="1:16">
      <c r="A25" s="9">
        <v>13371097014</v>
      </c>
      <c r="B25" s="16" t="s">
        <v>33</v>
      </c>
      <c r="C25" s="10"/>
      <c r="D25" s="10">
        <v>99</v>
      </c>
      <c r="E25" s="10"/>
      <c r="F25" s="10"/>
      <c r="G25" s="10"/>
      <c r="H25" s="10"/>
      <c r="I25" s="10"/>
      <c r="J25" s="10"/>
      <c r="K25" s="10"/>
      <c r="L25" s="10">
        <v>0.3</v>
      </c>
      <c r="M25" s="10">
        <v>-50</v>
      </c>
      <c r="N25" s="10">
        <f t="shared" si="0"/>
        <v>49.3</v>
      </c>
      <c r="P25" s="34"/>
    </row>
    <row r="26" ht="15" customHeight="1" spans="1:14">
      <c r="A26" s="9">
        <v>13371097484</v>
      </c>
      <c r="B26" s="9" t="s">
        <v>22</v>
      </c>
      <c r="C26" s="10"/>
      <c r="D26" s="10">
        <v>99</v>
      </c>
      <c r="E26" s="10"/>
      <c r="F26" s="10"/>
      <c r="G26" s="10"/>
      <c r="H26" s="10"/>
      <c r="I26" s="10"/>
      <c r="J26" s="10"/>
      <c r="K26" s="10"/>
      <c r="L26" s="10"/>
      <c r="M26" s="10">
        <v>-50</v>
      </c>
      <c r="N26" s="10">
        <f t="shared" si="0"/>
        <v>49</v>
      </c>
    </row>
    <row r="27" ht="15" customHeight="1" spans="1:14">
      <c r="A27" s="5" t="s">
        <v>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SUM(N6:N26)</f>
        <v>1235.25</v>
      </c>
    </row>
    <row r="28" spans="14:14">
      <c r="N28" s="1">
        <v>1235.25</v>
      </c>
    </row>
    <row r="29" spans="14:14">
      <c r="N29" s="1">
        <f>N28-N27</f>
        <v>0</v>
      </c>
    </row>
    <row r="31" spans="16:16">
      <c r="P31" s="12" t="s">
        <v>24</v>
      </c>
    </row>
    <row r="32" spans="16:16">
      <c r="P32" s="12" t="s">
        <v>26</v>
      </c>
    </row>
    <row r="33" spans="16:16">
      <c r="P33" s="12" t="s">
        <v>27</v>
      </c>
    </row>
    <row r="34" spans="16:16">
      <c r="P34" s="12" t="s">
        <v>28</v>
      </c>
    </row>
    <row r="35" spans="16:16">
      <c r="P35" s="12" t="s">
        <v>29</v>
      </c>
    </row>
    <row r="36" spans="16:16">
      <c r="P36" s="9" t="s">
        <v>30</v>
      </c>
    </row>
    <row r="37" spans="16:16">
      <c r="P37" s="9" t="s">
        <v>31</v>
      </c>
    </row>
    <row r="38" spans="16:16">
      <c r="P38" s="9" t="s">
        <v>32</v>
      </c>
    </row>
    <row r="39" spans="16:16">
      <c r="P39" s="9" t="s">
        <v>33</v>
      </c>
    </row>
    <row r="40" spans="16:16">
      <c r="P40" s="9" t="s">
        <v>34</v>
      </c>
    </row>
    <row r="48" spans="4:5">
      <c r="D48" s="15" t="s">
        <v>44</v>
      </c>
      <c r="E48" s="10">
        <v>39</v>
      </c>
    </row>
    <row r="49" spans="4:5">
      <c r="D49" s="15" t="s">
        <v>26</v>
      </c>
      <c r="E49" s="10">
        <v>39.8</v>
      </c>
    </row>
    <row r="50" spans="4:5">
      <c r="D50" s="15" t="s">
        <v>27</v>
      </c>
      <c r="E50" s="10">
        <v>39</v>
      </c>
    </row>
    <row r="51" spans="4:5">
      <c r="D51" s="15" t="s">
        <v>28</v>
      </c>
      <c r="E51" s="10">
        <v>39.2</v>
      </c>
    </row>
    <row r="52" spans="4:5">
      <c r="D52" s="15" t="s">
        <v>29</v>
      </c>
      <c r="E52" s="10">
        <v>39.2</v>
      </c>
    </row>
    <row r="53" spans="4:5">
      <c r="D53" s="16" t="s">
        <v>30</v>
      </c>
      <c r="E53" s="10">
        <v>49.5</v>
      </c>
    </row>
    <row r="54" spans="4:5">
      <c r="D54" s="16" t="s">
        <v>31</v>
      </c>
      <c r="E54" s="10">
        <v>75.1</v>
      </c>
    </row>
    <row r="55" spans="4:5">
      <c r="D55" s="16" t="s">
        <v>32</v>
      </c>
      <c r="E55" s="10">
        <v>52.7</v>
      </c>
    </row>
    <row r="56" spans="4:5">
      <c r="D56" s="16" t="s">
        <v>33</v>
      </c>
      <c r="E56" s="10">
        <v>49.3</v>
      </c>
    </row>
  </sheetData>
  <mergeCells count="16">
    <mergeCell ref="A1:N1"/>
    <mergeCell ref="A2:D2"/>
    <mergeCell ref="K2:N2"/>
    <mergeCell ref="C3:D3"/>
    <mergeCell ref="E3:N3"/>
    <mergeCell ref="E4:H4"/>
    <mergeCell ref="I4:J4"/>
    <mergeCell ref="A27:M27"/>
    <mergeCell ref="A3:A5"/>
    <mergeCell ref="B3:B5"/>
    <mergeCell ref="C4:C5"/>
    <mergeCell ref="D4:D5"/>
    <mergeCell ref="K4:K5"/>
    <mergeCell ref="L4:L5"/>
    <mergeCell ref="M4:M5"/>
    <mergeCell ref="N4:N5"/>
  </mergeCells>
  <conditionalFormatting sqref="Q11">
    <cfRule type="duplicateValues" dxfId="0" priority="1"/>
  </conditionalFormatting>
  <conditionalFormatting sqref="Q7:Q10 Q13 Q14">
    <cfRule type="duplicateValues" dxfId="0" priority="2"/>
  </conditionalFormatting>
  <printOptions horizontalCentered="1"/>
  <pageMargins left="0.502777777777778" right="0.502777777777778" top="0.747916666666667" bottom="0.459027777777778" header="0.55" footer="0.297916666666667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workbookViewId="0">
      <selection activeCell="A21" sqref="$A17:$XFD17 $A21:$XFD21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6380" width="15" style="1"/>
    <col min="16381" max="16381" width="9" style="1"/>
    <col min="16382" max="16382" width="15" style="1"/>
    <col min="16383" max="16384" width="9" style="1"/>
  </cols>
  <sheetData>
    <row r="1" ht="32.25" customHeight="1" spans="1:14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customHeight="1" spans="1:14">
      <c r="A2" s="4" t="s">
        <v>1</v>
      </c>
      <c r="B2" s="4"/>
      <c r="C2" s="4"/>
      <c r="D2" s="4"/>
      <c r="E2" s="31"/>
      <c r="F2" s="31"/>
      <c r="G2" s="31"/>
      <c r="H2" s="31"/>
      <c r="I2" s="31"/>
      <c r="J2" s="31"/>
      <c r="K2" s="32" t="s">
        <v>50</v>
      </c>
      <c r="L2" s="32"/>
      <c r="M2" s="32"/>
      <c r="N2" s="32"/>
    </row>
    <row r="3" ht="15" customHeight="1" spans="1:14">
      <c r="A3" s="5" t="s">
        <v>3</v>
      </c>
      <c r="B3" s="26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27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26" t="s">
        <v>11</v>
      </c>
      <c r="L4" s="26" t="s">
        <v>12</v>
      </c>
      <c r="M4" s="26" t="s">
        <v>13</v>
      </c>
      <c r="N4" s="29" t="s">
        <v>14</v>
      </c>
    </row>
    <row r="5" ht="26" customHeight="1" spans="1:14">
      <c r="A5" s="5"/>
      <c r="B5" s="28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28"/>
      <c r="L5" s="28"/>
      <c r="M5" s="28"/>
      <c r="N5" s="30"/>
    </row>
    <row r="6" ht="15" customHeight="1" spans="1:14">
      <c r="A6" s="45" t="s">
        <v>43</v>
      </c>
      <c r="B6" s="9" t="s">
        <v>22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</row>
    <row r="7" ht="15" customHeight="1" spans="1:17">
      <c r="A7" s="12">
        <v>13361578068</v>
      </c>
      <c r="B7" s="12" t="s">
        <v>22</v>
      </c>
      <c r="C7" s="10"/>
      <c r="D7" s="10">
        <v>99</v>
      </c>
      <c r="E7" s="10"/>
      <c r="F7" s="10"/>
      <c r="G7" s="10"/>
      <c r="H7" s="10"/>
      <c r="I7" s="10"/>
      <c r="J7" s="10"/>
      <c r="K7" s="10"/>
      <c r="L7" s="10"/>
      <c r="M7" s="10">
        <v>-50</v>
      </c>
      <c r="N7" s="10">
        <f t="shared" si="0"/>
        <v>49</v>
      </c>
      <c r="P7" s="15" t="s">
        <v>44</v>
      </c>
      <c r="Q7" s="10">
        <v>39</v>
      </c>
    </row>
    <row r="8" ht="15" customHeight="1" spans="1:17">
      <c r="A8" s="12">
        <v>15336460521</v>
      </c>
      <c r="B8" s="12" t="s">
        <v>22</v>
      </c>
      <c r="C8" s="10"/>
      <c r="D8" s="10">
        <v>99</v>
      </c>
      <c r="E8" s="10"/>
      <c r="F8" s="10"/>
      <c r="G8" s="10"/>
      <c r="H8" s="10"/>
      <c r="I8" s="10"/>
      <c r="J8" s="10"/>
      <c r="K8" s="10"/>
      <c r="L8" s="10"/>
      <c r="M8" s="10">
        <v>-60</v>
      </c>
      <c r="N8" s="10">
        <f t="shared" si="0"/>
        <v>39</v>
      </c>
      <c r="P8" s="15" t="s">
        <v>26</v>
      </c>
      <c r="Q8" s="10">
        <v>39.1</v>
      </c>
    </row>
    <row r="9" ht="15" customHeight="1" spans="1:17">
      <c r="A9" s="12">
        <v>15336461387</v>
      </c>
      <c r="B9" s="12" t="s">
        <v>22</v>
      </c>
      <c r="C9" s="10"/>
      <c r="D9" s="10">
        <v>99</v>
      </c>
      <c r="E9" s="10"/>
      <c r="F9" s="10"/>
      <c r="G9" s="10"/>
      <c r="H9" s="10"/>
      <c r="I9" s="10"/>
      <c r="J9" s="10"/>
      <c r="K9" s="10"/>
      <c r="L9" s="10"/>
      <c r="M9" s="10">
        <v>-60</v>
      </c>
      <c r="N9" s="10">
        <f t="shared" si="0"/>
        <v>39</v>
      </c>
      <c r="P9" s="15" t="s">
        <v>28</v>
      </c>
      <c r="Q9" s="10">
        <v>39.3</v>
      </c>
    </row>
    <row r="10" ht="15" customHeight="1" spans="1:17">
      <c r="A10" s="12">
        <v>15336463775</v>
      </c>
      <c r="B10" s="15" t="s">
        <v>44</v>
      </c>
      <c r="C10" s="10"/>
      <c r="D10" s="10">
        <v>99</v>
      </c>
      <c r="E10" s="10"/>
      <c r="F10" s="10"/>
      <c r="G10" s="10"/>
      <c r="H10" s="10"/>
      <c r="I10" s="10"/>
      <c r="J10" s="10"/>
      <c r="K10" s="10"/>
      <c r="L10" s="10"/>
      <c r="M10" s="10">
        <v>-60</v>
      </c>
      <c r="N10" s="10">
        <f t="shared" si="0"/>
        <v>39</v>
      </c>
      <c r="P10" s="15" t="s">
        <v>31</v>
      </c>
      <c r="Q10" s="10">
        <v>149.05</v>
      </c>
    </row>
    <row r="11" ht="15" customHeight="1" spans="1:17">
      <c r="A11" s="12">
        <v>15336463926</v>
      </c>
      <c r="B11" s="15" t="s">
        <v>26</v>
      </c>
      <c r="C11" s="10"/>
      <c r="D11" s="10">
        <v>99</v>
      </c>
      <c r="E11" s="10"/>
      <c r="F11" s="10"/>
      <c r="G11" s="10"/>
      <c r="H11" s="10"/>
      <c r="I11" s="10"/>
      <c r="J11" s="10"/>
      <c r="K11" s="10"/>
      <c r="L11" s="10">
        <v>0.1</v>
      </c>
      <c r="M11" s="10">
        <v>-60</v>
      </c>
      <c r="N11" s="10">
        <f t="shared" si="0"/>
        <v>39.1</v>
      </c>
      <c r="P11" s="15" t="s">
        <v>29</v>
      </c>
      <c r="Q11" s="10">
        <v>39</v>
      </c>
    </row>
    <row r="12" ht="15" customHeight="1" spans="1:17">
      <c r="A12" s="12">
        <v>15336465376</v>
      </c>
      <c r="B12" s="12" t="s">
        <v>22</v>
      </c>
      <c r="C12" s="10"/>
      <c r="D12" s="10">
        <v>99</v>
      </c>
      <c r="E12" s="10"/>
      <c r="F12" s="10"/>
      <c r="G12" s="10"/>
      <c r="H12" s="10"/>
      <c r="I12" s="10"/>
      <c r="J12" s="10"/>
      <c r="K12" s="10"/>
      <c r="L12" s="10"/>
      <c r="M12" s="10">
        <v>-60</v>
      </c>
      <c r="N12" s="10">
        <f t="shared" si="0"/>
        <v>39</v>
      </c>
      <c r="P12" s="16" t="s">
        <v>30</v>
      </c>
      <c r="Q12" s="10">
        <v>108.7</v>
      </c>
    </row>
    <row r="13" ht="15" customHeight="1" spans="1:17">
      <c r="A13" s="12">
        <v>15336465570</v>
      </c>
      <c r="B13" s="12" t="s">
        <v>22</v>
      </c>
      <c r="C13" s="10"/>
      <c r="D13" s="10">
        <v>99</v>
      </c>
      <c r="E13" s="10"/>
      <c r="F13" s="10"/>
      <c r="G13" s="10"/>
      <c r="H13" s="10"/>
      <c r="I13" s="10"/>
      <c r="J13" s="10"/>
      <c r="K13" s="10"/>
      <c r="L13" s="10"/>
      <c r="M13" s="10">
        <v>-60</v>
      </c>
      <c r="N13" s="10">
        <f t="shared" si="0"/>
        <v>39</v>
      </c>
      <c r="P13" s="16" t="s">
        <v>31</v>
      </c>
      <c r="Q13" s="10">
        <v>160.9</v>
      </c>
    </row>
    <row r="14" ht="15" customHeight="1" spans="1:17">
      <c r="A14" s="12">
        <v>15336467257</v>
      </c>
      <c r="B14" s="12" t="s">
        <v>22</v>
      </c>
      <c r="C14" s="10"/>
      <c r="D14" s="10">
        <v>99</v>
      </c>
      <c r="E14" s="10"/>
      <c r="F14" s="10"/>
      <c r="G14" s="10"/>
      <c r="H14" s="10"/>
      <c r="I14" s="10"/>
      <c r="J14" s="10"/>
      <c r="K14" s="10"/>
      <c r="L14" s="10"/>
      <c r="M14" s="10">
        <v>-60</v>
      </c>
      <c r="N14" s="10">
        <f t="shared" si="0"/>
        <v>39</v>
      </c>
      <c r="P14" s="16" t="s">
        <v>32</v>
      </c>
      <c r="Q14" s="10">
        <v>50.3</v>
      </c>
    </row>
    <row r="15" ht="15" customHeight="1" spans="1:17">
      <c r="A15" s="12">
        <v>15336468527</v>
      </c>
      <c r="B15" s="15" t="s">
        <v>28</v>
      </c>
      <c r="C15" s="10"/>
      <c r="D15" s="10">
        <v>99</v>
      </c>
      <c r="E15" s="10"/>
      <c r="F15" s="10"/>
      <c r="G15" s="10"/>
      <c r="H15" s="10"/>
      <c r="I15" s="10"/>
      <c r="J15" s="10"/>
      <c r="K15" s="10"/>
      <c r="L15" s="10">
        <v>0.3</v>
      </c>
      <c r="M15" s="10">
        <v>-60</v>
      </c>
      <c r="N15" s="10">
        <f t="shared" si="0"/>
        <v>39.3</v>
      </c>
      <c r="P15" s="16" t="s">
        <v>33</v>
      </c>
      <c r="Q15" s="10">
        <v>49.5</v>
      </c>
    </row>
    <row r="16" ht="15" customHeight="1" spans="1:14">
      <c r="A16" s="12">
        <v>15336468757</v>
      </c>
      <c r="B16" s="12" t="s">
        <v>22</v>
      </c>
      <c r="C16" s="10"/>
      <c r="D16" s="10">
        <v>99</v>
      </c>
      <c r="E16" s="10"/>
      <c r="F16" s="10"/>
      <c r="G16" s="10"/>
      <c r="H16" s="10"/>
      <c r="I16" s="10"/>
      <c r="J16" s="10"/>
      <c r="K16" s="10"/>
      <c r="L16" s="10"/>
      <c r="M16" s="10">
        <v>-60</v>
      </c>
      <c r="N16" s="10">
        <f t="shared" si="0"/>
        <v>39</v>
      </c>
    </row>
    <row r="17" ht="15" customHeight="1" spans="1:14">
      <c r="A17" s="12">
        <v>15336469379</v>
      </c>
      <c r="B17" s="15" t="s">
        <v>31</v>
      </c>
      <c r="C17" s="10"/>
      <c r="D17" s="10">
        <v>99</v>
      </c>
      <c r="E17" s="10"/>
      <c r="F17" s="10"/>
      <c r="G17" s="10">
        <v>109.05</v>
      </c>
      <c r="H17" s="10"/>
      <c r="I17" s="10"/>
      <c r="J17" s="10"/>
      <c r="K17" s="10"/>
      <c r="L17" s="10">
        <v>1</v>
      </c>
      <c r="M17" s="10">
        <v>-60</v>
      </c>
      <c r="N17" s="10">
        <f t="shared" si="0"/>
        <v>149.05</v>
      </c>
    </row>
    <row r="18" ht="15" customHeight="1" spans="1:14">
      <c r="A18" s="12">
        <v>15336469865</v>
      </c>
      <c r="B18" s="15" t="s">
        <v>29</v>
      </c>
      <c r="C18" s="10"/>
      <c r="D18" s="10">
        <v>99</v>
      </c>
      <c r="E18" s="10"/>
      <c r="F18" s="10"/>
      <c r="G18" s="10"/>
      <c r="H18" s="10"/>
      <c r="I18" s="10"/>
      <c r="J18" s="10"/>
      <c r="K18" s="10"/>
      <c r="L18" s="10"/>
      <c r="M18" s="10">
        <v>-60</v>
      </c>
      <c r="N18" s="10">
        <f t="shared" si="0"/>
        <v>39</v>
      </c>
    </row>
    <row r="19" ht="15" customHeight="1" spans="1:14">
      <c r="A19" s="12">
        <v>13361530160</v>
      </c>
      <c r="B19" s="12" t="s">
        <v>22</v>
      </c>
      <c r="C19" s="10"/>
      <c r="D19" s="10">
        <v>99</v>
      </c>
      <c r="E19" s="10"/>
      <c r="F19" s="10"/>
      <c r="G19" s="10"/>
      <c r="H19" s="10"/>
      <c r="I19" s="10"/>
      <c r="J19" s="10"/>
      <c r="K19" s="10"/>
      <c r="L19" s="10"/>
      <c r="M19" s="10">
        <v>-50</v>
      </c>
      <c r="N19" s="10">
        <f t="shared" si="0"/>
        <v>49</v>
      </c>
    </row>
    <row r="20" ht="15" customHeight="1" spans="1:14">
      <c r="A20" s="9">
        <v>13361537525</v>
      </c>
      <c r="B20" s="16" t="s">
        <v>30</v>
      </c>
      <c r="C20" s="10"/>
      <c r="D20" s="10">
        <v>99</v>
      </c>
      <c r="E20" s="10"/>
      <c r="F20" s="10"/>
      <c r="G20" s="10">
        <v>56.1</v>
      </c>
      <c r="H20" s="10"/>
      <c r="I20" s="10"/>
      <c r="J20" s="10"/>
      <c r="K20" s="10"/>
      <c r="L20" s="10">
        <v>3.6</v>
      </c>
      <c r="M20" s="10">
        <v>-50</v>
      </c>
      <c r="N20" s="10">
        <f t="shared" si="0"/>
        <v>108.7</v>
      </c>
    </row>
    <row r="21" ht="15" customHeight="1" spans="1:14">
      <c r="A21" s="9">
        <v>13361537562</v>
      </c>
      <c r="B21" s="16" t="s">
        <v>31</v>
      </c>
      <c r="C21" s="10"/>
      <c r="D21" s="10">
        <v>99</v>
      </c>
      <c r="E21" s="10"/>
      <c r="F21" s="10"/>
      <c r="G21" s="10">
        <v>110.1</v>
      </c>
      <c r="H21" s="10"/>
      <c r="I21" s="10"/>
      <c r="J21" s="10"/>
      <c r="K21" s="10"/>
      <c r="L21" s="10">
        <v>1.8</v>
      </c>
      <c r="M21" s="10">
        <v>-50</v>
      </c>
      <c r="N21" s="10">
        <f t="shared" si="0"/>
        <v>160.9</v>
      </c>
    </row>
    <row r="22" ht="15" customHeight="1" spans="1:14">
      <c r="A22" s="9">
        <v>13365137895</v>
      </c>
      <c r="B22" s="9" t="s">
        <v>22</v>
      </c>
      <c r="C22" s="10"/>
      <c r="D22" s="10">
        <v>99</v>
      </c>
      <c r="E22" s="10"/>
      <c r="F22" s="10"/>
      <c r="G22" s="10"/>
      <c r="H22" s="10"/>
      <c r="I22" s="10"/>
      <c r="J22" s="10"/>
      <c r="K22" s="10"/>
      <c r="L22" s="10"/>
      <c r="M22" s="10">
        <v>-50</v>
      </c>
      <c r="N22" s="10">
        <f t="shared" si="0"/>
        <v>49</v>
      </c>
    </row>
    <row r="23" ht="15" customHeight="1" spans="1:14">
      <c r="A23" s="9">
        <v>13306367104</v>
      </c>
      <c r="B23" s="9" t="s">
        <v>22</v>
      </c>
      <c r="C23" s="10"/>
      <c r="D23" s="10">
        <v>99</v>
      </c>
      <c r="E23" s="10"/>
      <c r="F23" s="10"/>
      <c r="G23" s="10"/>
      <c r="H23" s="10"/>
      <c r="I23" s="10"/>
      <c r="J23" s="10"/>
      <c r="K23" s="10"/>
      <c r="L23" s="10"/>
      <c r="M23" s="10">
        <v>-50</v>
      </c>
      <c r="N23" s="10">
        <f t="shared" si="0"/>
        <v>49</v>
      </c>
    </row>
    <row r="24" ht="15" customHeight="1" spans="1:14">
      <c r="A24" s="9">
        <v>13371087025</v>
      </c>
      <c r="B24" s="16" t="s">
        <v>32</v>
      </c>
      <c r="C24" s="10"/>
      <c r="D24" s="10">
        <v>99</v>
      </c>
      <c r="E24" s="10"/>
      <c r="F24" s="10"/>
      <c r="G24" s="10"/>
      <c r="H24" s="10"/>
      <c r="I24" s="10"/>
      <c r="J24" s="10"/>
      <c r="K24" s="10"/>
      <c r="L24" s="10">
        <v>1.3</v>
      </c>
      <c r="M24" s="10">
        <v>-50</v>
      </c>
      <c r="N24" s="10">
        <f t="shared" si="0"/>
        <v>50.3</v>
      </c>
    </row>
    <row r="25" ht="15" customHeight="1" spans="1:14">
      <c r="A25" s="9">
        <v>13371097014</v>
      </c>
      <c r="B25" s="16" t="s">
        <v>33</v>
      </c>
      <c r="C25" s="10"/>
      <c r="D25" s="10">
        <v>99</v>
      </c>
      <c r="E25" s="10"/>
      <c r="F25" s="10"/>
      <c r="G25" s="10"/>
      <c r="H25" s="10"/>
      <c r="I25" s="10"/>
      <c r="J25" s="10"/>
      <c r="K25" s="10"/>
      <c r="L25" s="10">
        <v>0.5</v>
      </c>
      <c r="M25" s="10">
        <v>-50</v>
      </c>
      <c r="N25" s="10">
        <f t="shared" si="0"/>
        <v>49.5</v>
      </c>
    </row>
    <row r="26" ht="15" customHeight="1" spans="1:14">
      <c r="A26" s="9">
        <v>13371097484</v>
      </c>
      <c r="B26" s="9" t="s">
        <v>22</v>
      </c>
      <c r="C26" s="10"/>
      <c r="D26" s="10">
        <v>99</v>
      </c>
      <c r="E26" s="10"/>
      <c r="F26" s="10"/>
      <c r="G26" s="10"/>
      <c r="H26" s="10"/>
      <c r="I26" s="10"/>
      <c r="J26" s="10"/>
      <c r="K26" s="10"/>
      <c r="L26" s="10"/>
      <c r="M26" s="10">
        <v>-50</v>
      </c>
      <c r="N26" s="10">
        <f t="shared" si="0"/>
        <v>49</v>
      </c>
    </row>
    <row r="27" ht="15" customHeight="1" spans="1:14">
      <c r="A27" s="5" t="s">
        <v>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SUM(N6:N26)</f>
        <v>1303.85</v>
      </c>
    </row>
    <row r="45" hidden="1"/>
  </sheetData>
  <mergeCells count="16">
    <mergeCell ref="A1:N1"/>
    <mergeCell ref="A2:D2"/>
    <mergeCell ref="K2:N2"/>
    <mergeCell ref="C3:D3"/>
    <mergeCell ref="E3:N3"/>
    <mergeCell ref="E4:H4"/>
    <mergeCell ref="I4:J4"/>
    <mergeCell ref="A27:M27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2777777777778" right="0.502777777777778" top="0.747916666666667" bottom="0.459027777777778" header="0.55" footer="0.297916666666667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workbookViewId="0">
      <selection activeCell="P20" sqref="P20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6380" width="15" style="1"/>
    <col min="16381" max="16381" width="9" style="1"/>
    <col min="16382" max="16382" width="15" style="1"/>
    <col min="16383" max="16384" width="9" style="1"/>
  </cols>
  <sheetData>
    <row r="1" ht="32.25" customHeight="1" spans="1:14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customHeight="1" spans="1:14">
      <c r="A2" s="4" t="s">
        <v>1</v>
      </c>
      <c r="B2" s="4"/>
      <c r="C2" s="4"/>
      <c r="D2" s="4"/>
      <c r="E2" s="31"/>
      <c r="F2" s="31"/>
      <c r="G2" s="31"/>
      <c r="H2" s="31"/>
      <c r="I2" s="31"/>
      <c r="J2" s="31"/>
      <c r="K2" s="32" t="s">
        <v>52</v>
      </c>
      <c r="L2" s="32"/>
      <c r="M2" s="32"/>
      <c r="N2" s="32"/>
    </row>
    <row r="3" ht="15" customHeight="1" spans="1:14">
      <c r="A3" s="5" t="s">
        <v>3</v>
      </c>
      <c r="B3" s="26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27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26" t="s">
        <v>11</v>
      </c>
      <c r="L4" s="26" t="s">
        <v>12</v>
      </c>
      <c r="M4" s="26" t="s">
        <v>13</v>
      </c>
      <c r="N4" s="29" t="s">
        <v>14</v>
      </c>
    </row>
    <row r="5" ht="26" customHeight="1" spans="1:14">
      <c r="A5" s="5"/>
      <c r="B5" s="28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28"/>
      <c r="L5" s="28"/>
      <c r="M5" s="28"/>
      <c r="N5" s="30"/>
    </row>
    <row r="6" ht="15" customHeight="1" spans="1:14">
      <c r="A6" s="45" t="s">
        <v>43</v>
      </c>
      <c r="B6" s="9" t="s">
        <v>22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</row>
    <row r="7" ht="15" customHeight="1" spans="1:17">
      <c r="A7" s="12">
        <v>13361578068</v>
      </c>
      <c r="B7" s="12" t="s">
        <v>22</v>
      </c>
      <c r="C7" s="10"/>
      <c r="D7" s="10">
        <v>99</v>
      </c>
      <c r="E7" s="10"/>
      <c r="F7" s="10"/>
      <c r="G7" s="10"/>
      <c r="H7" s="10"/>
      <c r="I7" s="10"/>
      <c r="J7" s="10"/>
      <c r="K7" s="10"/>
      <c r="L7" s="10"/>
      <c r="M7" s="10">
        <v>-50</v>
      </c>
      <c r="N7" s="10">
        <f t="shared" si="0"/>
        <v>49</v>
      </c>
      <c r="P7" s="15" t="s">
        <v>44</v>
      </c>
      <c r="Q7" s="1">
        <v>39</v>
      </c>
    </row>
    <row r="8" ht="15" customHeight="1" spans="1:17">
      <c r="A8" s="12">
        <v>15336460521</v>
      </c>
      <c r="B8" s="12" t="s">
        <v>22</v>
      </c>
      <c r="C8" s="10"/>
      <c r="D8" s="10">
        <v>99</v>
      </c>
      <c r="E8" s="10"/>
      <c r="F8" s="10"/>
      <c r="G8" s="10"/>
      <c r="H8" s="10"/>
      <c r="I8" s="10"/>
      <c r="J8" s="10"/>
      <c r="K8" s="10"/>
      <c r="L8" s="10"/>
      <c r="M8" s="10">
        <v>-60</v>
      </c>
      <c r="N8" s="10">
        <f t="shared" si="0"/>
        <v>39</v>
      </c>
      <c r="P8" s="15" t="s">
        <v>26</v>
      </c>
      <c r="Q8" s="1">
        <v>40.1</v>
      </c>
    </row>
    <row r="9" ht="15" customHeight="1" spans="1:17">
      <c r="A9" s="12">
        <v>15336461387</v>
      </c>
      <c r="B9" s="12" t="s">
        <v>22</v>
      </c>
      <c r="C9" s="10"/>
      <c r="D9" s="10">
        <v>99</v>
      </c>
      <c r="E9" s="10"/>
      <c r="F9" s="10"/>
      <c r="G9" s="10"/>
      <c r="H9" s="10"/>
      <c r="I9" s="10"/>
      <c r="J9" s="10"/>
      <c r="K9" s="10"/>
      <c r="L9" s="10"/>
      <c r="M9" s="10">
        <v>-60</v>
      </c>
      <c r="N9" s="10">
        <f t="shared" si="0"/>
        <v>39</v>
      </c>
      <c r="P9" s="15" t="s">
        <v>28</v>
      </c>
      <c r="Q9" s="1">
        <v>39</v>
      </c>
    </row>
    <row r="10" ht="15" customHeight="1" spans="1:17">
      <c r="A10" s="12">
        <v>15336463775</v>
      </c>
      <c r="B10" s="15" t="s">
        <v>44</v>
      </c>
      <c r="C10" s="10"/>
      <c r="D10" s="10">
        <v>99</v>
      </c>
      <c r="E10" s="10"/>
      <c r="F10" s="10"/>
      <c r="G10" s="10"/>
      <c r="H10" s="10"/>
      <c r="I10" s="10"/>
      <c r="J10" s="10"/>
      <c r="K10" s="10"/>
      <c r="L10" s="10"/>
      <c r="M10" s="10">
        <v>-60</v>
      </c>
      <c r="N10" s="10">
        <f t="shared" si="0"/>
        <v>39</v>
      </c>
      <c r="P10" s="15" t="s">
        <v>31</v>
      </c>
      <c r="Q10" s="1">
        <v>268.05</v>
      </c>
    </row>
    <row r="11" ht="15" customHeight="1" spans="1:17">
      <c r="A11" s="12">
        <v>15336463926</v>
      </c>
      <c r="B11" s="15" t="s">
        <v>26</v>
      </c>
      <c r="C11" s="10"/>
      <c r="D11" s="10">
        <v>99</v>
      </c>
      <c r="E11" s="10"/>
      <c r="F11" s="10"/>
      <c r="G11" s="10"/>
      <c r="H11" s="10"/>
      <c r="I11" s="10"/>
      <c r="J11" s="10"/>
      <c r="K11" s="10"/>
      <c r="L11" s="10">
        <v>1.1</v>
      </c>
      <c r="M11" s="10">
        <v>-60</v>
      </c>
      <c r="N11" s="10">
        <f t="shared" si="0"/>
        <v>40.1</v>
      </c>
      <c r="P11" s="15" t="s">
        <v>29</v>
      </c>
      <c r="Q11" s="1">
        <v>39</v>
      </c>
    </row>
    <row r="12" ht="15" customHeight="1" spans="1:17">
      <c r="A12" s="12">
        <v>15336465376</v>
      </c>
      <c r="B12" s="12" t="s">
        <v>22</v>
      </c>
      <c r="C12" s="10"/>
      <c r="D12" s="10">
        <v>99</v>
      </c>
      <c r="E12" s="10"/>
      <c r="F12" s="10"/>
      <c r="G12" s="10"/>
      <c r="H12" s="10"/>
      <c r="I12" s="10"/>
      <c r="J12" s="10"/>
      <c r="K12" s="10"/>
      <c r="L12" s="10"/>
      <c r="M12" s="10">
        <v>-60</v>
      </c>
      <c r="N12" s="10">
        <f t="shared" si="0"/>
        <v>39</v>
      </c>
      <c r="P12" s="16" t="s">
        <v>30</v>
      </c>
      <c r="Q12" s="1">
        <v>51.3</v>
      </c>
    </row>
    <row r="13" ht="15" customHeight="1" spans="1:17">
      <c r="A13" s="12">
        <v>15336465570</v>
      </c>
      <c r="B13" s="12" t="s">
        <v>22</v>
      </c>
      <c r="C13" s="10"/>
      <c r="D13" s="10">
        <v>99</v>
      </c>
      <c r="E13" s="10"/>
      <c r="F13" s="10"/>
      <c r="G13" s="10"/>
      <c r="H13" s="10"/>
      <c r="I13" s="10"/>
      <c r="J13" s="10"/>
      <c r="K13" s="10"/>
      <c r="L13" s="10"/>
      <c r="M13" s="10">
        <v>-60</v>
      </c>
      <c r="N13" s="10">
        <f t="shared" si="0"/>
        <v>39</v>
      </c>
      <c r="P13" s="16" t="s">
        <v>31</v>
      </c>
      <c r="Q13" s="1">
        <v>50.2</v>
      </c>
    </row>
    <row r="14" ht="15" customHeight="1" spans="1:17">
      <c r="A14" s="12">
        <v>15336467257</v>
      </c>
      <c r="B14" s="12" t="s">
        <v>22</v>
      </c>
      <c r="C14" s="10"/>
      <c r="D14" s="10">
        <v>99</v>
      </c>
      <c r="E14" s="10"/>
      <c r="F14" s="10"/>
      <c r="G14" s="10"/>
      <c r="H14" s="10"/>
      <c r="I14" s="10"/>
      <c r="J14" s="10"/>
      <c r="K14" s="10"/>
      <c r="L14" s="10"/>
      <c r="M14" s="10">
        <v>-60</v>
      </c>
      <c r="N14" s="10">
        <f t="shared" si="0"/>
        <v>39</v>
      </c>
      <c r="P14" s="16" t="s">
        <v>32</v>
      </c>
      <c r="Q14" s="1">
        <v>52.9</v>
      </c>
    </row>
    <row r="15" ht="15" customHeight="1" spans="1:17">
      <c r="A15" s="12">
        <v>15336468527</v>
      </c>
      <c r="B15" s="15" t="s">
        <v>28</v>
      </c>
      <c r="C15" s="10"/>
      <c r="D15" s="10">
        <v>99</v>
      </c>
      <c r="E15" s="10"/>
      <c r="F15" s="10"/>
      <c r="G15" s="10"/>
      <c r="H15" s="10"/>
      <c r="I15" s="10"/>
      <c r="J15" s="10"/>
      <c r="K15" s="10"/>
      <c r="L15" s="10"/>
      <c r="M15" s="10">
        <v>-60</v>
      </c>
      <c r="N15" s="10">
        <f t="shared" si="0"/>
        <v>39</v>
      </c>
      <c r="P15" s="16" t="s">
        <v>33</v>
      </c>
      <c r="Q15" s="1">
        <v>49.2</v>
      </c>
    </row>
    <row r="16" ht="15" customHeight="1" spans="1:17">
      <c r="A16" s="12">
        <v>15336468757</v>
      </c>
      <c r="B16" s="12" t="s">
        <v>22</v>
      </c>
      <c r="C16" s="10"/>
      <c r="D16" s="10">
        <v>99</v>
      </c>
      <c r="E16" s="10"/>
      <c r="F16" s="10"/>
      <c r="G16" s="10"/>
      <c r="H16" s="10"/>
      <c r="I16" s="10"/>
      <c r="J16" s="10"/>
      <c r="K16" s="10"/>
      <c r="L16" s="10"/>
      <c r="M16" s="10">
        <v>-60</v>
      </c>
      <c r="N16" s="10">
        <f t="shared" si="0"/>
        <v>39</v>
      </c>
      <c r="Q16" s="1">
        <f>SUM(Q7:Q15)</f>
        <v>628.75</v>
      </c>
    </row>
    <row r="17" ht="15" customHeight="1" spans="1:14">
      <c r="A17" s="12">
        <v>15336469379</v>
      </c>
      <c r="B17" s="15" t="s">
        <v>31</v>
      </c>
      <c r="C17" s="10"/>
      <c r="D17" s="10">
        <v>99</v>
      </c>
      <c r="E17" s="10"/>
      <c r="F17" s="10"/>
      <c r="G17" s="10">
        <v>228.15</v>
      </c>
      <c r="H17" s="10"/>
      <c r="I17" s="10"/>
      <c r="J17" s="10"/>
      <c r="K17" s="10"/>
      <c r="L17" s="10">
        <v>0.9</v>
      </c>
      <c r="M17" s="10">
        <v>-60</v>
      </c>
      <c r="N17" s="10">
        <f t="shared" si="0"/>
        <v>268.05</v>
      </c>
    </row>
    <row r="18" ht="15" customHeight="1" spans="1:14">
      <c r="A18" s="12">
        <v>15336469865</v>
      </c>
      <c r="B18" s="15" t="s">
        <v>29</v>
      </c>
      <c r="C18" s="10"/>
      <c r="D18" s="10">
        <v>99</v>
      </c>
      <c r="E18" s="10"/>
      <c r="F18" s="10"/>
      <c r="G18" s="10"/>
      <c r="H18" s="10"/>
      <c r="I18" s="10"/>
      <c r="J18" s="10"/>
      <c r="K18" s="10"/>
      <c r="L18" s="10"/>
      <c r="M18" s="10">
        <v>-60</v>
      </c>
      <c r="N18" s="10">
        <f t="shared" si="0"/>
        <v>39</v>
      </c>
    </row>
    <row r="19" ht="15" customHeight="1" spans="1:14">
      <c r="A19" s="12">
        <v>13361530160</v>
      </c>
      <c r="B19" s="12" t="s">
        <v>22</v>
      </c>
      <c r="C19" s="10"/>
      <c r="D19" s="10">
        <v>99</v>
      </c>
      <c r="E19" s="10"/>
      <c r="F19" s="10"/>
      <c r="G19" s="10"/>
      <c r="H19" s="10"/>
      <c r="I19" s="10"/>
      <c r="J19" s="10"/>
      <c r="K19" s="10"/>
      <c r="L19" s="10"/>
      <c r="M19" s="10">
        <v>-50</v>
      </c>
      <c r="N19" s="10">
        <f t="shared" si="0"/>
        <v>49</v>
      </c>
    </row>
    <row r="20" ht="15" customHeight="1" spans="1:14">
      <c r="A20" s="9">
        <v>13361537525</v>
      </c>
      <c r="B20" s="16" t="s">
        <v>30</v>
      </c>
      <c r="C20" s="10"/>
      <c r="D20" s="10">
        <v>99</v>
      </c>
      <c r="E20" s="10"/>
      <c r="F20" s="10"/>
      <c r="G20" s="10"/>
      <c r="H20" s="10"/>
      <c r="I20" s="10"/>
      <c r="J20" s="10"/>
      <c r="K20" s="10"/>
      <c r="L20" s="10">
        <v>2.3</v>
      </c>
      <c r="M20" s="10">
        <v>-50</v>
      </c>
      <c r="N20" s="10">
        <f t="shared" si="0"/>
        <v>51.3</v>
      </c>
    </row>
    <row r="21" ht="15" customHeight="1" spans="1:14">
      <c r="A21" s="9">
        <v>13361537562</v>
      </c>
      <c r="B21" s="16" t="s">
        <v>31</v>
      </c>
      <c r="C21" s="10"/>
      <c r="D21" s="10">
        <v>99</v>
      </c>
      <c r="E21" s="10"/>
      <c r="F21" s="10"/>
      <c r="G21" s="10"/>
      <c r="H21" s="10"/>
      <c r="I21" s="10"/>
      <c r="J21" s="10"/>
      <c r="K21" s="10"/>
      <c r="L21" s="10">
        <v>1.2</v>
      </c>
      <c r="M21" s="10">
        <v>-50</v>
      </c>
      <c r="N21" s="10">
        <f t="shared" si="0"/>
        <v>50.2</v>
      </c>
    </row>
    <row r="22" ht="15" customHeight="1" spans="1:14">
      <c r="A22" s="9">
        <v>13365137895</v>
      </c>
      <c r="B22" s="9" t="s">
        <v>22</v>
      </c>
      <c r="C22" s="10"/>
      <c r="D22" s="10">
        <v>99</v>
      </c>
      <c r="E22" s="10"/>
      <c r="F22" s="10"/>
      <c r="G22" s="10"/>
      <c r="H22" s="10"/>
      <c r="I22" s="10"/>
      <c r="J22" s="10"/>
      <c r="K22" s="10"/>
      <c r="L22" s="10"/>
      <c r="M22" s="10">
        <v>-50</v>
      </c>
      <c r="N22" s="10">
        <f t="shared" si="0"/>
        <v>49</v>
      </c>
    </row>
    <row r="23" ht="15" customHeight="1" spans="1:14">
      <c r="A23" s="9">
        <v>13306367104</v>
      </c>
      <c r="B23" s="9" t="s">
        <v>22</v>
      </c>
      <c r="C23" s="10"/>
      <c r="D23" s="10">
        <v>99</v>
      </c>
      <c r="E23" s="10"/>
      <c r="F23" s="10"/>
      <c r="G23" s="10"/>
      <c r="H23" s="10"/>
      <c r="I23" s="10"/>
      <c r="J23" s="10"/>
      <c r="K23" s="10"/>
      <c r="L23" s="10"/>
      <c r="M23" s="10">
        <v>-50</v>
      </c>
      <c r="N23" s="10">
        <f t="shared" si="0"/>
        <v>49</v>
      </c>
    </row>
    <row r="24" ht="15" customHeight="1" spans="1:14">
      <c r="A24" s="9">
        <v>13371087025</v>
      </c>
      <c r="B24" s="16" t="s">
        <v>32</v>
      </c>
      <c r="C24" s="10"/>
      <c r="D24" s="10">
        <v>99</v>
      </c>
      <c r="E24" s="10"/>
      <c r="F24" s="10"/>
      <c r="G24" s="10"/>
      <c r="H24" s="10"/>
      <c r="I24" s="10"/>
      <c r="J24" s="10"/>
      <c r="K24" s="10"/>
      <c r="L24" s="10">
        <v>3.9</v>
      </c>
      <c r="M24" s="10">
        <v>-50</v>
      </c>
      <c r="N24" s="10">
        <f t="shared" si="0"/>
        <v>52.9</v>
      </c>
    </row>
    <row r="25" ht="15" customHeight="1" spans="1:14">
      <c r="A25" s="9">
        <v>13371097014</v>
      </c>
      <c r="B25" s="16" t="s">
        <v>33</v>
      </c>
      <c r="C25" s="10"/>
      <c r="D25" s="10">
        <v>99</v>
      </c>
      <c r="E25" s="10"/>
      <c r="F25" s="10"/>
      <c r="G25" s="10"/>
      <c r="H25" s="10"/>
      <c r="I25" s="10"/>
      <c r="J25" s="10"/>
      <c r="K25" s="10"/>
      <c r="L25" s="10">
        <v>0.2</v>
      </c>
      <c r="M25" s="10">
        <v>-50</v>
      </c>
      <c r="N25" s="10">
        <f t="shared" si="0"/>
        <v>49.2</v>
      </c>
    </row>
    <row r="26" ht="15" customHeight="1" spans="1:14">
      <c r="A26" s="9">
        <v>13371097484</v>
      </c>
      <c r="B26" s="9" t="s">
        <v>22</v>
      </c>
      <c r="C26" s="10"/>
      <c r="D26" s="10">
        <v>99</v>
      </c>
      <c r="E26" s="10"/>
      <c r="F26" s="10"/>
      <c r="G26" s="10"/>
      <c r="H26" s="10"/>
      <c r="I26" s="10"/>
      <c r="J26" s="10"/>
      <c r="K26" s="10"/>
      <c r="L26" s="10"/>
      <c r="M26" s="10">
        <v>-50</v>
      </c>
      <c r="N26" s="10">
        <f t="shared" si="0"/>
        <v>49</v>
      </c>
    </row>
    <row r="27" ht="15" customHeight="1" spans="1:14">
      <c r="A27" s="5" t="s">
        <v>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SUM(N6:N26)</f>
        <v>1257.75</v>
      </c>
    </row>
    <row r="34" spans="2:3">
      <c r="B34" s="15" t="s">
        <v>44</v>
      </c>
      <c r="C34" s="1">
        <v>39</v>
      </c>
    </row>
    <row r="35" spans="2:3">
      <c r="B35" s="15" t="s">
        <v>26</v>
      </c>
      <c r="C35" s="1">
        <v>40.1</v>
      </c>
    </row>
    <row r="36" spans="2:3">
      <c r="B36" s="15" t="s">
        <v>28</v>
      </c>
      <c r="C36" s="1">
        <v>39</v>
      </c>
    </row>
    <row r="37" spans="2:3">
      <c r="B37" s="15" t="s">
        <v>31</v>
      </c>
      <c r="C37" s="1">
        <v>268.05</v>
      </c>
    </row>
    <row r="38" spans="2:3">
      <c r="B38" s="15" t="s">
        <v>29</v>
      </c>
      <c r="C38" s="1">
        <v>39</v>
      </c>
    </row>
    <row r="39" spans="2:3">
      <c r="B39" s="16" t="s">
        <v>30</v>
      </c>
      <c r="C39" s="1">
        <v>51.3</v>
      </c>
    </row>
    <row r="40" spans="2:3">
      <c r="B40" s="16" t="s">
        <v>31</v>
      </c>
      <c r="C40" s="1">
        <v>50.2</v>
      </c>
    </row>
    <row r="41" spans="2:3">
      <c r="B41" s="16" t="s">
        <v>32</v>
      </c>
      <c r="C41" s="1">
        <v>52.9</v>
      </c>
    </row>
    <row r="42" spans="2:3">
      <c r="B42" s="16" t="s">
        <v>33</v>
      </c>
      <c r="C42" s="1">
        <v>49.2</v>
      </c>
    </row>
    <row r="45" hidden="1"/>
  </sheetData>
  <mergeCells count="16">
    <mergeCell ref="A1:N1"/>
    <mergeCell ref="A2:D2"/>
    <mergeCell ref="K2:N2"/>
    <mergeCell ref="C3:D3"/>
    <mergeCell ref="E3:N3"/>
    <mergeCell ref="E4:H4"/>
    <mergeCell ref="I4:J4"/>
    <mergeCell ref="A27:M27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2777777777778" right="0.502777777777778" top="0.747916666666667" bottom="0.459027777777778" header="0.55" footer="0.297916666666667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workbookViewId="0">
      <selection activeCell="I19" sqref="I19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6380" width="15" style="1"/>
    <col min="16381" max="16381" width="9" style="1"/>
    <col min="16382" max="16382" width="15" style="1"/>
    <col min="16383" max="16384" width="9" style="1"/>
  </cols>
  <sheetData>
    <row r="1" ht="32.25" customHeight="1" spans="1:14">
      <c r="A1" s="2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customHeight="1" spans="1:14">
      <c r="A2" s="4" t="s">
        <v>1</v>
      </c>
      <c r="B2" s="4"/>
      <c r="C2" s="4"/>
      <c r="D2" s="4"/>
      <c r="E2" s="31"/>
      <c r="F2" s="31"/>
      <c r="G2" s="31"/>
      <c r="H2" s="31"/>
      <c r="I2" s="31"/>
      <c r="J2" s="31"/>
      <c r="K2" s="32" t="s">
        <v>54</v>
      </c>
      <c r="L2" s="32"/>
      <c r="M2" s="32"/>
      <c r="N2" s="32"/>
    </row>
    <row r="3" ht="15" customHeight="1" spans="1:14">
      <c r="A3" s="5" t="s">
        <v>3</v>
      </c>
      <c r="B3" s="26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27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26" t="s">
        <v>11</v>
      </c>
      <c r="L4" s="26" t="s">
        <v>12</v>
      </c>
      <c r="M4" s="26" t="s">
        <v>13</v>
      </c>
      <c r="N4" s="29" t="s">
        <v>14</v>
      </c>
    </row>
    <row r="5" ht="26" customHeight="1" spans="1:14">
      <c r="A5" s="5"/>
      <c r="B5" s="28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28"/>
      <c r="L5" s="28"/>
      <c r="M5" s="28"/>
      <c r="N5" s="30"/>
    </row>
    <row r="6" ht="15" customHeight="1" spans="1:14">
      <c r="A6" s="45" t="s">
        <v>43</v>
      </c>
      <c r="B6" s="9" t="s">
        <v>22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</row>
    <row r="7" ht="15" customHeight="1" spans="1:17">
      <c r="A7" s="12">
        <v>13361578068</v>
      </c>
      <c r="B7" s="12" t="s">
        <v>22</v>
      </c>
      <c r="C7" s="10"/>
      <c r="D7" s="10">
        <v>99</v>
      </c>
      <c r="E7" s="10"/>
      <c r="F7" s="10"/>
      <c r="G7" s="10"/>
      <c r="H7" s="10"/>
      <c r="I7" s="10"/>
      <c r="J7" s="10"/>
      <c r="K7" s="10"/>
      <c r="L7" s="10"/>
      <c r="M7" s="10">
        <v>-50</v>
      </c>
      <c r="N7" s="10">
        <f t="shared" si="0"/>
        <v>49</v>
      </c>
      <c r="P7" s="15" t="s">
        <v>44</v>
      </c>
      <c r="Q7" s="1">
        <f>SUMIF(B:B,P7,N:N)</f>
        <v>39.4</v>
      </c>
    </row>
    <row r="8" ht="15" customHeight="1" spans="1:17">
      <c r="A8" s="12">
        <v>15336460521</v>
      </c>
      <c r="B8" s="12" t="s">
        <v>22</v>
      </c>
      <c r="C8" s="10"/>
      <c r="D8" s="10">
        <v>99</v>
      </c>
      <c r="E8" s="10"/>
      <c r="F8" s="10"/>
      <c r="G8" s="10"/>
      <c r="H8" s="10"/>
      <c r="I8" s="10"/>
      <c r="J8" s="10"/>
      <c r="K8" s="10"/>
      <c r="L8" s="10"/>
      <c r="M8" s="10">
        <v>-60</v>
      </c>
      <c r="N8" s="10">
        <f t="shared" si="0"/>
        <v>39</v>
      </c>
      <c r="P8" s="15" t="s">
        <v>26</v>
      </c>
      <c r="Q8" s="1">
        <f t="shared" ref="Q8:Q15" si="1">SUMIF(B:B,P8,N:N)</f>
        <v>39</v>
      </c>
    </row>
    <row r="9" ht="15" customHeight="1" spans="1:17">
      <c r="A9" s="12">
        <v>15336461387</v>
      </c>
      <c r="B9" s="12" t="s">
        <v>22</v>
      </c>
      <c r="C9" s="10"/>
      <c r="D9" s="10">
        <v>99</v>
      </c>
      <c r="E9" s="10"/>
      <c r="F9" s="10"/>
      <c r="G9" s="10"/>
      <c r="H9" s="10"/>
      <c r="I9" s="10"/>
      <c r="J9" s="10"/>
      <c r="K9" s="10"/>
      <c r="L9" s="10"/>
      <c r="M9" s="10">
        <v>-60</v>
      </c>
      <c r="N9" s="10">
        <f t="shared" si="0"/>
        <v>39</v>
      </c>
      <c r="P9" s="15" t="s">
        <v>28</v>
      </c>
      <c r="Q9" s="1">
        <f t="shared" si="1"/>
        <v>39.2</v>
      </c>
    </row>
    <row r="10" ht="15" customHeight="1" spans="1:17">
      <c r="A10" s="12">
        <v>15336463775</v>
      </c>
      <c r="B10" s="15" t="s">
        <v>44</v>
      </c>
      <c r="C10" s="10"/>
      <c r="D10" s="10">
        <v>99</v>
      </c>
      <c r="E10" s="10"/>
      <c r="F10" s="10"/>
      <c r="G10" s="10"/>
      <c r="H10" s="10"/>
      <c r="I10" s="10"/>
      <c r="J10" s="10"/>
      <c r="K10" s="10"/>
      <c r="L10" s="10">
        <v>0.4</v>
      </c>
      <c r="M10" s="10">
        <v>-60</v>
      </c>
      <c r="N10" s="10">
        <f t="shared" si="0"/>
        <v>39.4</v>
      </c>
      <c r="P10" s="15" t="s">
        <v>31</v>
      </c>
      <c r="Q10" s="1">
        <f t="shared" si="1"/>
        <v>39</v>
      </c>
    </row>
    <row r="11" ht="15" customHeight="1" spans="1:17">
      <c r="A11" s="12">
        <v>15336463926</v>
      </c>
      <c r="B11" s="15" t="s">
        <v>26</v>
      </c>
      <c r="C11" s="10"/>
      <c r="D11" s="10">
        <v>99</v>
      </c>
      <c r="E11" s="10"/>
      <c r="F11" s="10"/>
      <c r="G11" s="10"/>
      <c r="H11" s="10"/>
      <c r="I11" s="10"/>
      <c r="J11" s="10"/>
      <c r="K11" s="10"/>
      <c r="L11" s="10"/>
      <c r="M11" s="10">
        <v>-60</v>
      </c>
      <c r="N11" s="10">
        <f t="shared" si="0"/>
        <v>39</v>
      </c>
      <c r="P11" s="15" t="s">
        <v>29</v>
      </c>
      <c r="Q11" s="1">
        <f t="shared" si="1"/>
        <v>39.2</v>
      </c>
    </row>
    <row r="12" ht="15" customHeight="1" spans="1:17">
      <c r="A12" s="12">
        <v>15336465376</v>
      </c>
      <c r="B12" s="12" t="s">
        <v>22</v>
      </c>
      <c r="C12" s="10"/>
      <c r="D12" s="10">
        <v>99</v>
      </c>
      <c r="E12" s="10"/>
      <c r="F12" s="10"/>
      <c r="G12" s="10"/>
      <c r="H12" s="10"/>
      <c r="I12" s="10"/>
      <c r="J12" s="10"/>
      <c r="K12" s="10"/>
      <c r="L12" s="10">
        <v>0.3</v>
      </c>
      <c r="M12" s="10">
        <v>-60</v>
      </c>
      <c r="N12" s="10">
        <f t="shared" si="0"/>
        <v>39.3</v>
      </c>
      <c r="P12" s="16" t="s">
        <v>30</v>
      </c>
      <c r="Q12" s="1">
        <f t="shared" si="1"/>
        <v>50.7</v>
      </c>
    </row>
    <row r="13" ht="15" customHeight="1" spans="1:17">
      <c r="A13" s="12">
        <v>15336465570</v>
      </c>
      <c r="B13" s="12" t="s">
        <v>22</v>
      </c>
      <c r="C13" s="10"/>
      <c r="D13" s="10">
        <v>99</v>
      </c>
      <c r="E13" s="10"/>
      <c r="F13" s="10"/>
      <c r="G13" s="10"/>
      <c r="H13" s="10"/>
      <c r="I13" s="10"/>
      <c r="J13" s="10"/>
      <c r="K13" s="10"/>
      <c r="L13" s="10"/>
      <c r="M13" s="10">
        <v>-60</v>
      </c>
      <c r="N13" s="10">
        <f t="shared" si="0"/>
        <v>39</v>
      </c>
      <c r="P13" s="16" t="s">
        <v>32</v>
      </c>
      <c r="Q13" s="1">
        <f>SUMIF(B:B,P13,N:N)</f>
        <v>49</v>
      </c>
    </row>
    <row r="14" ht="15" customHeight="1" spans="1:17">
      <c r="A14" s="12">
        <v>15336467257</v>
      </c>
      <c r="B14" s="12" t="s">
        <v>22</v>
      </c>
      <c r="C14" s="10"/>
      <c r="D14" s="10">
        <v>99</v>
      </c>
      <c r="E14" s="10"/>
      <c r="F14" s="10"/>
      <c r="G14" s="10"/>
      <c r="H14" s="10"/>
      <c r="I14" s="10"/>
      <c r="J14" s="10"/>
      <c r="K14" s="10"/>
      <c r="L14" s="10"/>
      <c r="M14" s="10">
        <v>-60</v>
      </c>
      <c r="N14" s="10">
        <f t="shared" si="0"/>
        <v>39</v>
      </c>
      <c r="P14" s="16" t="s">
        <v>33</v>
      </c>
      <c r="Q14" s="1">
        <f>SUMIF(B:B,P14,N:N)</f>
        <v>49.2</v>
      </c>
    </row>
    <row r="15" ht="15" customHeight="1" spans="1:16">
      <c r="A15" s="12">
        <v>15336468527</v>
      </c>
      <c r="B15" s="15" t="s">
        <v>28</v>
      </c>
      <c r="C15" s="10"/>
      <c r="D15" s="10">
        <v>99</v>
      </c>
      <c r="E15" s="10"/>
      <c r="F15" s="10"/>
      <c r="G15" s="10"/>
      <c r="H15" s="10"/>
      <c r="I15" s="10"/>
      <c r="J15" s="10"/>
      <c r="K15" s="10"/>
      <c r="L15" s="10">
        <v>0.2</v>
      </c>
      <c r="M15" s="10">
        <v>-60</v>
      </c>
      <c r="N15" s="10">
        <f t="shared" si="0"/>
        <v>39.2</v>
      </c>
      <c r="P15" s="16"/>
    </row>
    <row r="16" ht="15" customHeight="1" spans="1:17">
      <c r="A16" s="12">
        <v>15336468757</v>
      </c>
      <c r="B16" s="12" t="s">
        <v>22</v>
      </c>
      <c r="C16" s="10"/>
      <c r="D16" s="10">
        <v>99</v>
      </c>
      <c r="E16" s="10"/>
      <c r="F16" s="10"/>
      <c r="G16" s="10"/>
      <c r="H16" s="10"/>
      <c r="I16" s="10"/>
      <c r="J16" s="10"/>
      <c r="K16" s="10"/>
      <c r="L16" s="10"/>
      <c r="M16" s="10">
        <v>-60</v>
      </c>
      <c r="N16" s="10">
        <f t="shared" si="0"/>
        <v>39</v>
      </c>
      <c r="Q16" s="1">
        <f>SUM(Q7:Q15)</f>
        <v>344.7</v>
      </c>
    </row>
    <row r="17" ht="15" customHeight="1" spans="1:14">
      <c r="A17" s="12">
        <v>15336469379</v>
      </c>
      <c r="B17" s="15" t="s">
        <v>31</v>
      </c>
      <c r="C17" s="10"/>
      <c r="D17" s="10">
        <v>99</v>
      </c>
      <c r="E17" s="10"/>
      <c r="F17" s="10"/>
      <c r="G17" s="10"/>
      <c r="H17" s="10"/>
      <c r="I17" s="10"/>
      <c r="J17" s="10"/>
      <c r="K17" s="10"/>
      <c r="L17" s="10"/>
      <c r="M17" s="10">
        <v>-60</v>
      </c>
      <c r="N17" s="10">
        <f t="shared" si="0"/>
        <v>39</v>
      </c>
    </row>
    <row r="18" ht="15" customHeight="1" spans="1:14">
      <c r="A18" s="12">
        <v>15336469865</v>
      </c>
      <c r="B18" s="15" t="s">
        <v>29</v>
      </c>
      <c r="C18" s="10"/>
      <c r="D18" s="10">
        <v>99</v>
      </c>
      <c r="E18" s="10"/>
      <c r="F18" s="10"/>
      <c r="G18" s="10"/>
      <c r="H18" s="10"/>
      <c r="I18" s="10"/>
      <c r="J18" s="10"/>
      <c r="K18" s="10"/>
      <c r="L18" s="10">
        <v>0.2</v>
      </c>
      <c r="M18" s="10">
        <v>-60</v>
      </c>
      <c r="N18" s="10">
        <f t="shared" si="0"/>
        <v>39.2</v>
      </c>
    </row>
    <row r="19" ht="15" customHeight="1" spans="1:14">
      <c r="A19" s="12">
        <v>13361530160</v>
      </c>
      <c r="B19" s="12" t="s">
        <v>22</v>
      </c>
      <c r="C19" s="10"/>
      <c r="D19" s="10">
        <v>99</v>
      </c>
      <c r="E19" s="10"/>
      <c r="F19" s="10"/>
      <c r="G19" s="10"/>
      <c r="H19" s="10"/>
      <c r="I19" s="10"/>
      <c r="J19" s="10"/>
      <c r="K19" s="10"/>
      <c r="L19" s="10"/>
      <c r="M19" s="10">
        <v>-50</v>
      </c>
      <c r="N19" s="10">
        <f t="shared" si="0"/>
        <v>49</v>
      </c>
    </row>
    <row r="20" ht="15" customHeight="1" spans="1:14">
      <c r="A20" s="9">
        <v>13361537525</v>
      </c>
      <c r="B20" s="16" t="s">
        <v>30</v>
      </c>
      <c r="C20" s="10"/>
      <c r="D20" s="10">
        <v>99</v>
      </c>
      <c r="E20" s="10"/>
      <c r="F20" s="10"/>
      <c r="G20" s="10"/>
      <c r="H20" s="10"/>
      <c r="I20" s="10"/>
      <c r="J20" s="10"/>
      <c r="K20" s="10"/>
      <c r="L20" s="10">
        <v>1.7</v>
      </c>
      <c r="M20" s="10">
        <v>-50</v>
      </c>
      <c r="N20" s="10">
        <f t="shared" si="0"/>
        <v>50.7</v>
      </c>
    </row>
    <row r="21" ht="15" customHeight="1" spans="1:14">
      <c r="A21" s="9">
        <v>13361537562</v>
      </c>
      <c r="B21" s="16" t="s">
        <v>22</v>
      </c>
      <c r="C21" s="10"/>
      <c r="D21" s="10">
        <v>99</v>
      </c>
      <c r="E21" s="10"/>
      <c r="F21" s="10"/>
      <c r="G21" s="10">
        <v>435.6</v>
      </c>
      <c r="H21" s="10"/>
      <c r="I21" s="10"/>
      <c r="J21" s="10"/>
      <c r="K21" s="10"/>
      <c r="L21" s="10">
        <v>4.3</v>
      </c>
      <c r="M21" s="10">
        <v>-50</v>
      </c>
      <c r="N21" s="10">
        <f t="shared" si="0"/>
        <v>488.9</v>
      </c>
    </row>
    <row r="22" ht="15" customHeight="1" spans="1:14">
      <c r="A22" s="9">
        <v>13365137895</v>
      </c>
      <c r="B22" s="9" t="s">
        <v>22</v>
      </c>
      <c r="C22" s="10"/>
      <c r="D22" s="10">
        <v>99</v>
      </c>
      <c r="E22" s="10"/>
      <c r="F22" s="10"/>
      <c r="G22" s="10"/>
      <c r="H22" s="10"/>
      <c r="I22" s="10"/>
      <c r="J22" s="10"/>
      <c r="K22" s="10"/>
      <c r="L22" s="10"/>
      <c r="M22" s="10">
        <v>-50</v>
      </c>
      <c r="N22" s="10">
        <f t="shared" si="0"/>
        <v>49</v>
      </c>
    </row>
    <row r="23" ht="15" customHeight="1" spans="1:14">
      <c r="A23" s="9">
        <v>13306367104</v>
      </c>
      <c r="B23" s="9" t="s">
        <v>22</v>
      </c>
      <c r="C23" s="10"/>
      <c r="D23" s="10">
        <v>99</v>
      </c>
      <c r="E23" s="10"/>
      <c r="F23" s="10"/>
      <c r="G23" s="10"/>
      <c r="H23" s="10"/>
      <c r="I23" s="10"/>
      <c r="J23" s="10"/>
      <c r="K23" s="10"/>
      <c r="L23" s="10"/>
      <c r="M23" s="10">
        <v>-50</v>
      </c>
      <c r="N23" s="10">
        <f t="shared" si="0"/>
        <v>49</v>
      </c>
    </row>
    <row r="24" ht="15" customHeight="1" spans="1:14">
      <c r="A24" s="9">
        <v>13371087025</v>
      </c>
      <c r="B24" s="16" t="s">
        <v>32</v>
      </c>
      <c r="C24" s="10"/>
      <c r="D24" s="10">
        <v>99</v>
      </c>
      <c r="E24" s="10"/>
      <c r="F24" s="10"/>
      <c r="G24" s="10"/>
      <c r="H24" s="10"/>
      <c r="I24" s="10"/>
      <c r="J24" s="10"/>
      <c r="K24" s="10"/>
      <c r="L24" s="10"/>
      <c r="M24" s="10">
        <v>-50</v>
      </c>
      <c r="N24" s="10">
        <f t="shared" si="0"/>
        <v>49</v>
      </c>
    </row>
    <row r="25" ht="15" customHeight="1" spans="1:14">
      <c r="A25" s="9">
        <v>13371097014</v>
      </c>
      <c r="B25" s="16" t="s">
        <v>33</v>
      </c>
      <c r="C25" s="10"/>
      <c r="D25" s="10">
        <v>99</v>
      </c>
      <c r="E25" s="10"/>
      <c r="F25" s="10"/>
      <c r="G25" s="10"/>
      <c r="H25" s="10"/>
      <c r="I25" s="10"/>
      <c r="J25" s="10"/>
      <c r="K25" s="10"/>
      <c r="L25" s="10">
        <v>0.2</v>
      </c>
      <c r="M25" s="10">
        <v>-50</v>
      </c>
      <c r="N25" s="10">
        <f t="shared" si="0"/>
        <v>49.2</v>
      </c>
    </row>
    <row r="26" ht="15" customHeight="1" spans="1:14">
      <c r="A26" s="9">
        <v>13371097484</v>
      </c>
      <c r="B26" s="9" t="s">
        <v>22</v>
      </c>
      <c r="C26" s="10"/>
      <c r="D26" s="10">
        <v>99</v>
      </c>
      <c r="E26" s="10"/>
      <c r="F26" s="10"/>
      <c r="G26" s="10"/>
      <c r="H26" s="10"/>
      <c r="I26" s="10"/>
      <c r="J26" s="10"/>
      <c r="K26" s="10"/>
      <c r="L26" s="10"/>
      <c r="M26" s="10">
        <v>-50</v>
      </c>
      <c r="N26" s="10">
        <f t="shared" si="0"/>
        <v>49</v>
      </c>
    </row>
    <row r="27" ht="15" customHeight="1" spans="1:14">
      <c r="A27" s="5" t="s">
        <v>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SUM(N6:N26)</f>
        <v>1462.9</v>
      </c>
    </row>
    <row r="34" hidden="1"/>
  </sheetData>
  <mergeCells count="16">
    <mergeCell ref="A1:N1"/>
    <mergeCell ref="A2:D2"/>
    <mergeCell ref="K2:N2"/>
    <mergeCell ref="C3:D3"/>
    <mergeCell ref="E3:N3"/>
    <mergeCell ref="E4:H4"/>
    <mergeCell ref="I4:J4"/>
    <mergeCell ref="A27:M27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2777777777778" right="0.502777777777778" top="0.747916666666667" bottom="0.459027777777778" header="0.55" footer="0.2979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1月份</vt:lpstr>
      <vt:lpstr>2月份</vt:lpstr>
      <vt:lpstr>3月份</vt:lpstr>
      <vt:lpstr>4月份</vt:lpstr>
      <vt:lpstr>5月份</vt:lpstr>
      <vt:lpstr>6月份</vt:lpstr>
      <vt:lpstr>7月份</vt:lpstr>
      <vt:lpstr>8月份</vt:lpstr>
      <vt:lpstr>9月份</vt:lpstr>
      <vt:lpstr>10月份</vt:lpstr>
      <vt:lpstr>11月份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</cp:lastModifiedBy>
  <dcterms:created xsi:type="dcterms:W3CDTF">2006-09-13T11:21:00Z</dcterms:created>
  <cp:lastPrinted>2017-11-06T07:26:00Z</cp:lastPrinted>
  <dcterms:modified xsi:type="dcterms:W3CDTF">2019-12-06T08:23:31Z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