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 firstSheet="3" activeTab="4"/>
  </bookViews>
  <sheets>
    <sheet name="Sheet1" sheetId="1" r:id="rId1"/>
    <sheet name="Sheet3" sheetId="3" r:id="rId2"/>
    <sheet name="Sheet2" sheetId="4" r:id="rId3"/>
    <sheet name="2019.10" sheetId="10" r:id="rId4"/>
    <sheet name="配件公司" sheetId="13" r:id="rId5"/>
    <sheet name="考核汇总" sheetId="12" r:id="rId6"/>
  </sheets>
  <externalReferences>
    <externalReference r:id="rId7"/>
  </externalReferences>
  <definedNames>
    <definedName name="_xlnm.Print_Titles" localSheetId="3">'2019.10'!$2:$3</definedName>
    <definedName name="_xlnm._FilterDatabase" localSheetId="3" hidden="1">'2019.10'!#REF!</definedName>
  </definedNames>
  <calcPr calcId="144525" concurrentCalc="0"/>
</workbook>
</file>

<file path=xl/sharedStrings.xml><?xml version="1.0" encoding="utf-8"?>
<sst xmlns="http://schemas.openxmlformats.org/spreadsheetml/2006/main" count="690" uniqueCount="450">
  <si>
    <t>河北光华荣昌公司员工07月份出勤打卡异常管理表</t>
  </si>
  <si>
    <t>序号</t>
  </si>
  <si>
    <t>部门/车间</t>
  </si>
  <si>
    <t>姓名</t>
  </si>
  <si>
    <t>打卡异常状况</t>
  </si>
  <si>
    <t>扣款（元）</t>
  </si>
  <si>
    <t>备注</t>
  </si>
  <si>
    <t>未打上班卡</t>
  </si>
  <si>
    <t>未打下班卡</t>
  </si>
  <si>
    <t>没有打卡</t>
  </si>
  <si>
    <t>迟到</t>
  </si>
  <si>
    <t>早退</t>
  </si>
  <si>
    <t>部级人员</t>
  </si>
  <si>
    <t>李君</t>
  </si>
  <si>
    <t>7/13、14、15、18</t>
  </si>
  <si>
    <t>7/4、6、19</t>
  </si>
  <si>
    <t>7/1、7、21、23、27</t>
  </si>
  <si>
    <t>2天工资+80元</t>
  </si>
  <si>
    <t>董岗生</t>
  </si>
  <si>
    <t>7/19、7/25</t>
  </si>
  <si>
    <t>李飞</t>
  </si>
  <si>
    <t>7/4</t>
  </si>
  <si>
    <t>7/5、11、12、21、31</t>
  </si>
  <si>
    <t>1天工资+70元</t>
  </si>
  <si>
    <t>侯泽</t>
  </si>
  <si>
    <t>7/1、2、5、6、7、8、9、11、12、16、20、28</t>
  </si>
  <si>
    <t>7/14、15、19、21、25、26、27</t>
  </si>
  <si>
    <t>4天工资+70元</t>
  </si>
  <si>
    <t>王文达</t>
  </si>
  <si>
    <t>7/20</t>
  </si>
  <si>
    <t>王巨云</t>
  </si>
  <si>
    <t>全月无异常</t>
  </si>
  <si>
    <t>赵玉臣</t>
  </si>
  <si>
    <t>7/3</t>
  </si>
  <si>
    <t>7/7</t>
  </si>
  <si>
    <t>张黎明</t>
  </si>
  <si>
    <t>7/1、4、6、8、11、14、19、21、22、27、28</t>
  </si>
  <si>
    <t>3天工资+60元</t>
  </si>
  <si>
    <t>质量部</t>
  </si>
  <si>
    <t>张昭</t>
  </si>
  <si>
    <t>7/9、25</t>
  </si>
  <si>
    <t>马恒杰</t>
  </si>
  <si>
    <t>7/6、9</t>
  </si>
  <si>
    <t>张洋</t>
  </si>
  <si>
    <t>7/8</t>
  </si>
  <si>
    <t>范瑶臣</t>
  </si>
  <si>
    <t>7/2、9</t>
  </si>
  <si>
    <t>王文辉</t>
  </si>
  <si>
    <t>7/28</t>
  </si>
  <si>
    <t>财务部</t>
  </si>
  <si>
    <t>张如燕</t>
  </si>
  <si>
    <t>7/11、12、18</t>
  </si>
  <si>
    <t>吴如霞</t>
  </si>
  <si>
    <t>7/13</t>
  </si>
  <si>
    <t>李淑娟</t>
  </si>
  <si>
    <t>7/9、15、22、23</t>
  </si>
  <si>
    <t>一天+30</t>
  </si>
  <si>
    <t>采购部</t>
  </si>
  <si>
    <t>王建功</t>
  </si>
  <si>
    <t>7/12、21</t>
  </si>
  <si>
    <t>7/13、15、28</t>
  </si>
  <si>
    <t>王清霞</t>
  </si>
  <si>
    <t>7/9</t>
  </si>
  <si>
    <t>销售部</t>
  </si>
  <si>
    <t>程丽宇</t>
  </si>
  <si>
    <t>7/7、25</t>
  </si>
  <si>
    <t>综合管理部</t>
  </si>
  <si>
    <t>滕奉伟</t>
  </si>
  <si>
    <t>7/15</t>
  </si>
  <si>
    <t>孙玉超</t>
  </si>
  <si>
    <t>7/7、8、15、16、22、28</t>
  </si>
  <si>
    <t>制造部</t>
  </si>
  <si>
    <t>吴英起</t>
  </si>
  <si>
    <t>王小军</t>
  </si>
  <si>
    <t>刘路路</t>
  </si>
  <si>
    <t>生产管理部</t>
  </si>
  <si>
    <t>李博阳</t>
  </si>
  <si>
    <t>7/21</t>
  </si>
  <si>
    <t>沈新娜</t>
  </si>
  <si>
    <t>7/27</t>
  </si>
  <si>
    <t>7/14</t>
  </si>
  <si>
    <t>钮文清</t>
  </si>
  <si>
    <t>7/16</t>
  </si>
  <si>
    <t>刘义</t>
  </si>
  <si>
    <t>7/18、31</t>
  </si>
  <si>
    <t>一天</t>
  </si>
  <si>
    <t>白艳焕</t>
  </si>
  <si>
    <t>7/19</t>
  </si>
  <si>
    <t>郑伟源</t>
  </si>
  <si>
    <t>王浩</t>
  </si>
  <si>
    <t>7/3、5、20</t>
  </si>
  <si>
    <t>模具车间</t>
  </si>
  <si>
    <t>朱明杰</t>
  </si>
  <si>
    <t>王振</t>
  </si>
  <si>
    <t>7/31</t>
  </si>
  <si>
    <t>刘长桥</t>
  </si>
  <si>
    <t>7/23</t>
  </si>
  <si>
    <t>7/22</t>
  </si>
  <si>
    <t>发泡车间</t>
  </si>
  <si>
    <t>王涛</t>
  </si>
  <si>
    <t>7/11</t>
  </si>
  <si>
    <t>焊接车间-人工焊接班组</t>
  </si>
  <si>
    <t>朱长乐</t>
  </si>
  <si>
    <t>孟新</t>
  </si>
  <si>
    <t>7/30</t>
  </si>
  <si>
    <t>张昌旺</t>
  </si>
  <si>
    <t>7/2</t>
  </si>
  <si>
    <t>7/17</t>
  </si>
  <si>
    <t>赵亚帅</t>
  </si>
  <si>
    <t>赵英才</t>
  </si>
  <si>
    <t>7/26</t>
  </si>
  <si>
    <t>陈秀芳</t>
  </si>
  <si>
    <t>焊接车间-自动焊接班组</t>
  </si>
  <si>
    <t>唐润兰</t>
  </si>
  <si>
    <t>7/24</t>
  </si>
  <si>
    <t>邓文东</t>
  </si>
  <si>
    <t>孙永建</t>
  </si>
  <si>
    <t>文佳辉</t>
  </si>
  <si>
    <t>卢克进</t>
  </si>
  <si>
    <t>焊接车间-301班组</t>
  </si>
  <si>
    <t>杨兴乐</t>
  </si>
  <si>
    <t>张超</t>
  </si>
  <si>
    <t>7/1、7</t>
  </si>
  <si>
    <t>孙硕</t>
  </si>
  <si>
    <t>7/9、22、31</t>
  </si>
  <si>
    <t>代帅</t>
  </si>
  <si>
    <t>7/12</t>
  </si>
  <si>
    <t>付振静</t>
  </si>
  <si>
    <t>张国源</t>
  </si>
  <si>
    <t>时国涛</t>
  </si>
  <si>
    <t>张宝信</t>
  </si>
  <si>
    <t>7/5</t>
  </si>
  <si>
    <t>代锋</t>
  </si>
  <si>
    <t>范炳义</t>
  </si>
  <si>
    <t>郑枫</t>
  </si>
  <si>
    <t>焊接车间-C32B班组</t>
  </si>
  <si>
    <t>孙金海</t>
  </si>
  <si>
    <t>李勇辉</t>
  </si>
  <si>
    <t>7/3、23</t>
  </si>
  <si>
    <t>孔硕</t>
  </si>
  <si>
    <t>7/1、4、6</t>
  </si>
  <si>
    <t>张之海</t>
  </si>
  <si>
    <t>7/6</t>
  </si>
  <si>
    <t>汤彦伟</t>
  </si>
  <si>
    <t>电泳车间</t>
  </si>
  <si>
    <t>邓秀丽</t>
  </si>
  <si>
    <t>王瑞岭</t>
  </si>
  <si>
    <t>韩俊萍</t>
  </si>
  <si>
    <t>7/10</t>
  </si>
  <si>
    <t>骨架组装车间</t>
  </si>
  <si>
    <t>王芝英</t>
  </si>
  <si>
    <t>7/18</t>
  </si>
  <si>
    <t>邓秀霞</t>
  </si>
  <si>
    <t>邓雪</t>
  </si>
  <si>
    <t>7/17、20</t>
  </si>
  <si>
    <t>7/29</t>
  </si>
  <si>
    <t>崔森</t>
  </si>
  <si>
    <t>王庆骥</t>
  </si>
  <si>
    <t>孙志强</t>
  </si>
  <si>
    <t>阚福来</t>
  </si>
  <si>
    <t>灯镜车间</t>
  </si>
  <si>
    <t>张勇</t>
  </si>
  <si>
    <t>7/3、13、14</t>
  </si>
  <si>
    <t>邓景福</t>
  </si>
  <si>
    <t>李春晓</t>
  </si>
  <si>
    <t>孙桂平</t>
  </si>
  <si>
    <t>李跃茹</t>
  </si>
  <si>
    <t>商雷</t>
  </si>
  <si>
    <t>7/10、20</t>
  </si>
  <si>
    <t>座椅组装车间</t>
  </si>
  <si>
    <t>刘柏林</t>
  </si>
  <si>
    <t>刘国鹏</t>
  </si>
  <si>
    <t>7/5、9</t>
  </si>
  <si>
    <t>王凯</t>
  </si>
  <si>
    <t>吴玉东</t>
  </si>
  <si>
    <t>张涛</t>
  </si>
  <si>
    <t>尤玉坤</t>
  </si>
  <si>
    <t>孟祥琦</t>
  </si>
  <si>
    <t>7/14、15、16</t>
  </si>
  <si>
    <t>缝纫车间</t>
  </si>
  <si>
    <t>王淑云</t>
  </si>
  <si>
    <t>张俊苓</t>
  </si>
  <si>
    <t>刘国红</t>
  </si>
  <si>
    <t>翟凤娟</t>
  </si>
  <si>
    <t>贾雪梅</t>
  </si>
  <si>
    <t>小计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</si>
  <si>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</si>
  <si>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</si>
  <si>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</si>
  <si>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</si>
  <si>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</si>
  <si>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 xml:space="preserve">            作成：刘新杰                                                      部长复核：                                             总经理核准：</t>
  </si>
  <si>
    <t>河北光华荣昌公司员工05月份出勤打卡异常管理表</t>
  </si>
  <si>
    <t>5/30</t>
  </si>
  <si>
    <t>5/22、24、27、28</t>
  </si>
  <si>
    <t>5/21开始打卡</t>
  </si>
  <si>
    <t>5/23、24、28</t>
  </si>
  <si>
    <t>5/25</t>
  </si>
  <si>
    <t>5/24开始打卡</t>
  </si>
  <si>
    <t>5/24、28</t>
  </si>
  <si>
    <t>5/23、26、27、28、30</t>
  </si>
  <si>
    <t>5/22开始打卡</t>
  </si>
  <si>
    <t>产品工程部</t>
  </si>
  <si>
    <t>5/4、9、11、16、17、22</t>
  </si>
  <si>
    <t>6/1开始打卡</t>
  </si>
  <si>
    <t>23</t>
  </si>
  <si>
    <t>87</t>
  </si>
  <si>
    <t>0</t>
  </si>
  <si>
    <t>60</t>
  </si>
  <si>
    <t>2、扣除金额仍然拨入福利金账户；</t>
  </si>
  <si>
    <t>3、随着管理办法规定，已增加加严管力度；</t>
  </si>
  <si>
    <t>4、忘打卡、漏打卡一次扣30元，超过三次扣一天工资。</t>
  </si>
  <si>
    <t xml:space="preserve">            作成：高桂花            科长审核：                      部长复核：                         总经理核准：</t>
  </si>
  <si>
    <t>河北光华荣昌公司员工06月份出勤打卡异常管理表</t>
  </si>
  <si>
    <t>6/17、27</t>
  </si>
  <si>
    <t>6/3、15、29、30</t>
  </si>
  <si>
    <t>二天</t>
  </si>
  <si>
    <t>6/1</t>
  </si>
  <si>
    <t>6/8、28</t>
  </si>
  <si>
    <t>6/2、16、18、22、23、24、25、27、29、30</t>
  </si>
  <si>
    <t>6/9、14、15、21</t>
  </si>
  <si>
    <t>四天+70</t>
  </si>
  <si>
    <t>6/13</t>
  </si>
  <si>
    <t>6/1、2、4、15、24</t>
  </si>
  <si>
    <t>6/7、15、24、27、29</t>
  </si>
  <si>
    <t>6/18、20、24、25</t>
  </si>
  <si>
    <t>一天+110</t>
  </si>
  <si>
    <t>6/1、2、7、24</t>
  </si>
  <si>
    <t>6/25</t>
  </si>
  <si>
    <t>6/8、12、13、14、15、16、17、18、20、21、22、23、24、25、27、28、29、30</t>
  </si>
  <si>
    <t>6/3、4、6</t>
  </si>
  <si>
    <t>七天+90</t>
  </si>
  <si>
    <t>6/6、15、25、29</t>
  </si>
  <si>
    <t>6/7、16</t>
  </si>
  <si>
    <t>6/8</t>
  </si>
  <si>
    <t>6/30</t>
  </si>
  <si>
    <t>6/3、8、11、12、17、20、21、22、25、27、28、29</t>
  </si>
  <si>
    <t>6/1、2、4、6、17、18、22、24、25、27、28</t>
  </si>
  <si>
    <t>四天+140</t>
  </si>
  <si>
    <t>河北光华荣昌公司员工2019.10月份出勤打卡异常管理表</t>
  </si>
  <si>
    <t>打卡异常状况汇总表</t>
  </si>
  <si>
    <t>身份证号</t>
  </si>
  <si>
    <t>中午打卡时间不对</t>
  </si>
  <si>
    <t>部级</t>
  </si>
  <si>
    <t>陈伟</t>
  </si>
  <si>
    <t>10月31日中午</t>
  </si>
  <si>
    <t>10月22日、24日</t>
  </si>
  <si>
    <t>10月9日、28日、30日</t>
  </si>
  <si>
    <t>杨锴</t>
  </si>
  <si>
    <t>10月13日、23日、28日</t>
  </si>
  <si>
    <t>杨震</t>
  </si>
  <si>
    <t>高福玲</t>
  </si>
  <si>
    <t>10月15日、28日</t>
  </si>
  <si>
    <t>滕敬涛</t>
  </si>
  <si>
    <t>孙沛霖</t>
  </si>
  <si>
    <t>10月11日、28日</t>
  </si>
  <si>
    <t>财务</t>
  </si>
  <si>
    <t>张亚婷</t>
  </si>
  <si>
    <t>10月9日、24日、28日、30日</t>
  </si>
  <si>
    <t>10月17日、19日、30日、31日</t>
  </si>
  <si>
    <t>10月4日、29日、30日</t>
  </si>
  <si>
    <t>徐梦</t>
  </si>
  <si>
    <t>10月8日、21日、28日、30日、31日</t>
  </si>
  <si>
    <t>设备安技部</t>
  </si>
  <si>
    <t>刘建轮</t>
  </si>
  <si>
    <t>11月12日中午</t>
  </si>
  <si>
    <t>薛维新</t>
  </si>
  <si>
    <t>11月5日中午</t>
  </si>
  <si>
    <t>王秀坤</t>
  </si>
  <si>
    <t>10月4日</t>
  </si>
  <si>
    <t>杨勇</t>
  </si>
  <si>
    <t>11月17日</t>
  </si>
  <si>
    <t>郭彦东</t>
  </si>
  <si>
    <t>11月13日、27日</t>
  </si>
  <si>
    <t>刘帅</t>
  </si>
  <si>
    <t>11月15日</t>
  </si>
  <si>
    <t>胡希港</t>
  </si>
  <si>
    <t>11月21日</t>
  </si>
  <si>
    <t>11月5日</t>
  </si>
  <si>
    <t>董长长</t>
  </si>
  <si>
    <t>11月22日、25日、31日</t>
  </si>
  <si>
    <t>刘清馨</t>
  </si>
  <si>
    <t>11月19日</t>
  </si>
  <si>
    <t>11月25日</t>
  </si>
  <si>
    <t>信息管理部</t>
  </si>
  <si>
    <t>宋艳丽</t>
  </si>
  <si>
    <t>10月6日、19日</t>
  </si>
  <si>
    <t>刘一标</t>
  </si>
  <si>
    <t>10月4日、29日</t>
  </si>
  <si>
    <t>10月4日、5日、9日、23日、24日、25日、28日</t>
  </si>
  <si>
    <t>李金彪</t>
  </si>
  <si>
    <t>韩文亮</t>
  </si>
  <si>
    <t>10月7日</t>
  </si>
  <si>
    <t>10月8日、21日</t>
  </si>
  <si>
    <t>张强</t>
  </si>
  <si>
    <t>10月6日、8日、10日</t>
  </si>
  <si>
    <t>于全生</t>
  </si>
  <si>
    <t>10月18日</t>
  </si>
  <si>
    <t>孙兴旺</t>
  </si>
  <si>
    <t>隋福旺</t>
  </si>
  <si>
    <t>10月15日</t>
  </si>
  <si>
    <t>10月21日</t>
  </si>
  <si>
    <t>10月14日</t>
  </si>
  <si>
    <t>10月3日、4日</t>
  </si>
  <si>
    <t>刘玉江</t>
  </si>
  <si>
    <t>10月11日、20日、26日、29日</t>
  </si>
  <si>
    <t>吴如义</t>
  </si>
  <si>
    <t>10月22日、28日</t>
  </si>
  <si>
    <t>刘海燕</t>
  </si>
  <si>
    <t>10月2日、5日</t>
  </si>
  <si>
    <t>吴倩</t>
  </si>
  <si>
    <t>10月日30</t>
  </si>
  <si>
    <t>金属件厂</t>
  </si>
  <si>
    <t>丁永亮</t>
  </si>
  <si>
    <t>10月6日中午、9日</t>
  </si>
  <si>
    <t>陈浩</t>
  </si>
  <si>
    <t>10月5日</t>
  </si>
  <si>
    <t>赵文广</t>
  </si>
  <si>
    <t>10月9日</t>
  </si>
  <si>
    <t>10月11日</t>
  </si>
  <si>
    <t>田晓胜</t>
  </si>
  <si>
    <t>10月27日</t>
  </si>
  <si>
    <t>徐明杰</t>
  </si>
  <si>
    <t>10月3日、16日</t>
  </si>
  <si>
    <t>10月19日</t>
  </si>
  <si>
    <t>姚建坡</t>
  </si>
  <si>
    <t>10月31日</t>
  </si>
  <si>
    <t>10月20日</t>
  </si>
  <si>
    <t>王洪云</t>
  </si>
  <si>
    <t>10月13日</t>
  </si>
  <si>
    <t>10月19日中午</t>
  </si>
  <si>
    <t>张海霞</t>
  </si>
  <si>
    <t>10月15日中午</t>
  </si>
  <si>
    <t>10月20日中午</t>
  </si>
  <si>
    <t>总装厂</t>
  </si>
  <si>
    <t>翟福芹</t>
  </si>
  <si>
    <t>于海胤</t>
  </si>
  <si>
    <t>10月12日</t>
  </si>
  <si>
    <t>10月30日</t>
  </si>
  <si>
    <t>10月14日、24日、22日、29日、31日</t>
  </si>
  <si>
    <t>10月16日</t>
  </si>
  <si>
    <t>王立新</t>
  </si>
  <si>
    <t>10月8日</t>
  </si>
  <si>
    <t>王贵宝</t>
  </si>
  <si>
    <t>张亚霖</t>
  </si>
  <si>
    <t>10月29日</t>
  </si>
  <si>
    <t>张延钊</t>
  </si>
  <si>
    <t>10月24日</t>
  </si>
  <si>
    <t>王一博</t>
  </si>
  <si>
    <t>10月16日、24日</t>
  </si>
  <si>
    <t>赵化胜</t>
  </si>
  <si>
    <t>10月12日、22日</t>
  </si>
  <si>
    <t>前工序</t>
  </si>
  <si>
    <t>王滨</t>
  </si>
  <si>
    <t>10月10日</t>
  </si>
  <si>
    <t>董凤海</t>
  </si>
  <si>
    <t>王普胜</t>
  </si>
  <si>
    <t>自动焊接</t>
  </si>
  <si>
    <t>刘朝晴</t>
  </si>
  <si>
    <t>吴红红</t>
  </si>
  <si>
    <t>邓冬冬</t>
  </si>
  <si>
    <t>10月4日、11日</t>
  </si>
  <si>
    <t>王忠</t>
  </si>
  <si>
    <t>胡海明</t>
  </si>
  <si>
    <t>滕媛君</t>
  </si>
  <si>
    <t>陈月涛</t>
  </si>
  <si>
    <t>10月21日、27日</t>
  </si>
  <si>
    <t>刘金岗</t>
  </si>
  <si>
    <t>骨架</t>
  </si>
  <si>
    <t>崔永文</t>
  </si>
  <si>
    <t>李国维</t>
  </si>
  <si>
    <t>10月22日</t>
  </si>
  <si>
    <t>刘佳华</t>
  </si>
  <si>
    <t>10月23日</t>
  </si>
  <si>
    <t>姚梅芳</t>
  </si>
  <si>
    <t>孙瑞</t>
  </si>
  <si>
    <t>陈中香</t>
  </si>
  <si>
    <t>钮丙鑫</t>
  </si>
  <si>
    <t>10月28日</t>
  </si>
  <si>
    <t>乘用车班组</t>
  </si>
  <si>
    <t>朱长青</t>
  </si>
  <si>
    <t>刘海望</t>
  </si>
  <si>
    <t>王超</t>
  </si>
  <si>
    <t>董立朋</t>
  </si>
  <si>
    <t>10月14日、16日、17日</t>
  </si>
  <si>
    <t>灯镜</t>
  </si>
  <si>
    <t>10月6日</t>
  </si>
  <si>
    <t>张进</t>
  </si>
  <si>
    <t>王世涛</t>
  </si>
  <si>
    <t>赵义臣</t>
  </si>
  <si>
    <t>张立茶</t>
  </si>
  <si>
    <t>王钰源</t>
  </si>
  <si>
    <t>谷云城</t>
  </si>
  <si>
    <t>座椅</t>
  </si>
  <si>
    <t>李忠峰</t>
  </si>
  <si>
    <t>10月26日</t>
  </si>
  <si>
    <t>发泡</t>
  </si>
  <si>
    <t>唐崇复</t>
  </si>
  <si>
    <t>10月5日、20日</t>
  </si>
  <si>
    <t>张云峰</t>
  </si>
  <si>
    <t>喷涂</t>
  </si>
  <si>
    <t>程浩</t>
  </si>
  <si>
    <t>10月2日</t>
  </si>
  <si>
    <t>10月3日、27日</t>
  </si>
  <si>
    <t>劳务</t>
  </si>
  <si>
    <t>郭丰蕊</t>
  </si>
  <si>
    <t>10月25日</t>
  </si>
  <si>
    <t>张凯勇</t>
  </si>
  <si>
    <t>10月26日、10月30日</t>
  </si>
  <si>
    <t>李梦同</t>
  </si>
  <si>
    <t>李秀丽</t>
  </si>
  <si>
    <t>胡希云</t>
  </si>
  <si>
    <t>张金明</t>
  </si>
  <si>
    <t>张同欢</t>
  </si>
  <si>
    <t>10月17日</t>
  </si>
  <si>
    <t>高伟埮</t>
  </si>
  <si>
    <t>刘国兵</t>
  </si>
  <si>
    <t>10月17日、28日</t>
  </si>
  <si>
    <t>从梦杰</t>
  </si>
  <si>
    <t>10月4日、10月31日</t>
  </si>
  <si>
    <t>张俊强</t>
  </si>
  <si>
    <t>李荣慧</t>
  </si>
  <si>
    <t>作成：综合管理部</t>
  </si>
  <si>
    <t>部长复核：</t>
  </si>
  <si>
    <t>总经理核准：</t>
  </si>
  <si>
    <t>安路普公司员工2019.10月份出勤打卡异常管理表</t>
  </si>
  <si>
    <t>配件</t>
  </si>
  <si>
    <t>商淑霞</t>
  </si>
  <si>
    <t>10月18日、22日</t>
  </si>
  <si>
    <t>于滢杰</t>
  </si>
  <si>
    <t>作成：综合管理部                  部长复核：                   厂长审核：                       总经理核准：</t>
  </si>
  <si>
    <t>2019年1-12月考勤异常总额</t>
  </si>
  <si>
    <t>月份</t>
  </si>
  <si>
    <t>考勤异常考核</t>
  </si>
  <si>
    <t>通报考核</t>
  </si>
  <si>
    <t>5S检查考核及卫生扣款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</si>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</sst>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7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7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81" applyNumberFormat="0" applyFill="0" applyAlignment="0" applyProtection="0">
      <alignment vertical="center"/>
    </xf>
    <xf numFmtId="0" fontId="30" fillId="0" borderId="8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8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9" borderId="83" applyNumberFormat="0" applyAlignment="0" applyProtection="0">
      <alignment vertical="center"/>
    </xf>
    <xf numFmtId="0" fontId="19" fillId="9" borderId="78" applyNumberFormat="0" applyAlignment="0" applyProtection="0">
      <alignment vertical="center"/>
    </xf>
    <xf numFmtId="0" fontId="33" fillId="19" borderId="8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79" applyNumberFormat="0" applyFill="0" applyAlignment="0" applyProtection="0">
      <alignment vertical="center"/>
    </xf>
    <xf numFmtId="0" fontId="27" fillId="0" borderId="8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0" fillId="0" borderId="37" xfId="0" applyBorder="1" applyAlignment="1">
      <alignment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wrapText="1"/>
    </xf>
    <xf numFmtId="0" fontId="3" fillId="0" borderId="58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52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59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51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65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70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49" fontId="3" fillId="0" borderId="74" xfId="0" applyNumberFormat="1" applyFont="1" applyBorder="1" applyAlignment="1">
      <alignment horizontal="center" vertical="center" wrapText="1"/>
    </xf>
    <xf numFmtId="0" fontId="14" fillId="0" borderId="75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opLeftCell="A106" workbookViewId="0">
      <selection activeCell="A115" sqref="A115:J115"/>
    </sheetView>
  </sheetViews>
  <sheetFormatPr defaultColWidth="10" defaultRowHeight="16.5"/>
  <cols>
    <col min="1" max="1" width="5" style="79" customWidth="1"/>
    <col min="2" max="2" width="12.75" style="79" customWidth="1"/>
    <col min="3" max="3" width="9.125" style="3" customWidth="1"/>
    <col min="4" max="4" width="22" style="79" customWidth="1"/>
    <col min="5" max="5" width="23.125" style="79" customWidth="1"/>
    <col min="6" max="6" width="9.875" style="79" customWidth="1"/>
    <col min="7" max="7" width="17.875" style="79" customWidth="1"/>
    <col min="8" max="8" width="8.75" style="79" customWidth="1"/>
    <col min="9" max="9" width="10.25" style="79" customWidth="1"/>
    <col min="10" max="10" width="10.125" style="79" customWidth="1"/>
    <col min="11" max="16384" width="10" style="79"/>
  </cols>
  <sheetData>
    <row r="1" ht="23.25" customHeight="1" spans="1:10">
      <c r="A1" s="80" t="s">
        <v>0</v>
      </c>
      <c r="B1" s="80"/>
      <c r="C1" s="81"/>
      <c r="D1" s="81"/>
      <c r="E1" s="81"/>
      <c r="F1" s="81"/>
      <c r="G1" s="81"/>
      <c r="H1" s="81"/>
      <c r="I1" s="81"/>
      <c r="J1" s="81"/>
    </row>
    <row r="2" ht="12.75" customHeight="1" spans="1:10">
      <c r="A2" s="82" t="s">
        <v>1</v>
      </c>
      <c r="B2" s="83" t="s">
        <v>2</v>
      </c>
      <c r="C2" s="84" t="s">
        <v>3</v>
      </c>
      <c r="D2" s="85" t="s">
        <v>4</v>
      </c>
      <c r="E2" s="86"/>
      <c r="F2" s="86"/>
      <c r="G2" s="86"/>
      <c r="H2" s="87"/>
      <c r="I2" s="142" t="s">
        <v>5</v>
      </c>
      <c r="J2" s="143" t="s">
        <v>6</v>
      </c>
    </row>
    <row r="3" ht="15.75" customHeight="1" spans="1:10">
      <c r="A3" s="160"/>
      <c r="B3" s="161"/>
      <c r="C3" s="162"/>
      <c r="D3" s="163" t="s">
        <v>7</v>
      </c>
      <c r="E3" s="164" t="s">
        <v>8</v>
      </c>
      <c r="F3" s="164" t="s">
        <v>9</v>
      </c>
      <c r="G3" s="164" t="s">
        <v>10</v>
      </c>
      <c r="H3" s="165" t="s">
        <v>11</v>
      </c>
      <c r="I3" s="169"/>
      <c r="J3" s="170"/>
    </row>
    <row r="4" ht="29.25" customHeight="1" spans="1:10">
      <c r="A4" s="82">
        <v>1</v>
      </c>
      <c r="B4" s="171" t="s">
        <v>12</v>
      </c>
      <c r="C4" s="172" t="s">
        <v>13</v>
      </c>
      <c r="D4" s="173" t="s">
        <v>14</v>
      </c>
      <c r="E4" s="174"/>
      <c r="F4" s="174" t="s">
        <v>15</v>
      </c>
      <c r="G4" s="174" t="s">
        <v>16</v>
      </c>
      <c r="H4" s="175"/>
      <c r="I4" s="234">
        <v>593</v>
      </c>
      <c r="J4" s="235" t="s">
        <v>17</v>
      </c>
    </row>
    <row r="5" ht="15" customHeight="1" spans="1:10">
      <c r="A5" s="100">
        <v>2</v>
      </c>
      <c r="B5" s="111"/>
      <c r="C5" s="176" t="s">
        <v>18</v>
      </c>
      <c r="D5" s="177"/>
      <c r="E5" s="155" t="s">
        <v>19</v>
      </c>
      <c r="F5" s="155"/>
      <c r="G5" s="155"/>
      <c r="H5" s="178"/>
      <c r="I5" s="236">
        <v>60</v>
      </c>
      <c r="J5" s="237"/>
    </row>
    <row r="6" ht="39" customHeight="1" spans="1:10">
      <c r="A6" s="82">
        <v>3</v>
      </c>
      <c r="B6" s="111"/>
      <c r="C6" s="176" t="s">
        <v>20</v>
      </c>
      <c r="D6" s="177" t="s">
        <v>21</v>
      </c>
      <c r="E6" s="155" t="s">
        <v>22</v>
      </c>
      <c r="F6" s="155"/>
      <c r="G6" s="155"/>
      <c r="H6" s="178"/>
      <c r="I6" s="236">
        <v>307</v>
      </c>
      <c r="J6" s="237" t="s">
        <v>23</v>
      </c>
    </row>
    <row r="7" ht="45" customHeight="1" spans="1:10">
      <c r="A7" s="100">
        <v>4</v>
      </c>
      <c r="B7" s="111"/>
      <c r="C7" s="176" t="s">
        <v>24</v>
      </c>
      <c r="D7" s="177" t="s">
        <v>25</v>
      </c>
      <c r="E7" s="155"/>
      <c r="F7" s="155"/>
      <c r="G7" s="155" t="s">
        <v>26</v>
      </c>
      <c r="H7" s="178"/>
      <c r="I7" s="236">
        <v>1360</v>
      </c>
      <c r="J7" s="237" t="s">
        <v>27</v>
      </c>
    </row>
    <row r="8" ht="15" customHeight="1" spans="1:10">
      <c r="A8" s="82">
        <v>5</v>
      </c>
      <c r="B8" s="111"/>
      <c r="C8" s="176" t="s">
        <v>28</v>
      </c>
      <c r="D8" s="177"/>
      <c r="E8" s="129" t="s">
        <v>29</v>
      </c>
      <c r="F8" s="155"/>
      <c r="G8" s="155"/>
      <c r="H8" s="178"/>
      <c r="I8" s="236">
        <v>30</v>
      </c>
      <c r="J8" s="237"/>
    </row>
    <row r="9" ht="33" customHeight="1" spans="1:10">
      <c r="A9" s="100">
        <v>6</v>
      </c>
      <c r="B9" s="111"/>
      <c r="C9" s="176" t="s">
        <v>30</v>
      </c>
      <c r="D9" s="177"/>
      <c r="E9" s="155"/>
      <c r="F9" s="155"/>
      <c r="G9" s="155"/>
      <c r="H9" s="178"/>
      <c r="I9" s="236">
        <v>0</v>
      </c>
      <c r="J9" s="237" t="s">
        <v>31</v>
      </c>
    </row>
    <row r="10" ht="15" customHeight="1" spans="1:10">
      <c r="A10" s="82">
        <v>7</v>
      </c>
      <c r="B10" s="111"/>
      <c r="C10" s="176" t="s">
        <v>32</v>
      </c>
      <c r="D10" s="177" t="s">
        <v>33</v>
      </c>
      <c r="E10" s="129" t="s">
        <v>34</v>
      </c>
      <c r="F10" s="155"/>
      <c r="G10" s="155"/>
      <c r="H10" s="178"/>
      <c r="I10" s="236">
        <v>60</v>
      </c>
      <c r="J10" s="237"/>
    </row>
    <row r="11" ht="33.75" customHeight="1" spans="1:10">
      <c r="A11" s="100">
        <v>8</v>
      </c>
      <c r="B11" s="118"/>
      <c r="C11" s="179" t="s">
        <v>35</v>
      </c>
      <c r="D11" s="180"/>
      <c r="E11" s="92" t="s">
        <v>36</v>
      </c>
      <c r="F11" s="92"/>
      <c r="G11" s="92"/>
      <c r="H11" s="181"/>
      <c r="I11" s="238">
        <v>721</v>
      </c>
      <c r="J11" s="239" t="s">
        <v>37</v>
      </c>
    </row>
    <row r="12" ht="15" customHeight="1" spans="1:10">
      <c r="A12" s="82">
        <v>9</v>
      </c>
      <c r="B12" s="182" t="s">
        <v>38</v>
      </c>
      <c r="C12" s="84" t="s">
        <v>39</v>
      </c>
      <c r="D12" s="183"/>
      <c r="E12" s="184" t="s">
        <v>40</v>
      </c>
      <c r="F12" s="152"/>
      <c r="G12" s="125"/>
      <c r="H12" s="185"/>
      <c r="I12" s="240">
        <v>60</v>
      </c>
      <c r="J12" s="240"/>
    </row>
    <row r="13" ht="18" customHeight="1" spans="1:10">
      <c r="A13" s="100">
        <v>10</v>
      </c>
      <c r="B13" s="186"/>
      <c r="C13" s="187" t="s">
        <v>41</v>
      </c>
      <c r="D13" s="188"/>
      <c r="E13" s="189" t="s">
        <v>42</v>
      </c>
      <c r="F13" s="129"/>
      <c r="G13" s="129"/>
      <c r="H13" s="190"/>
      <c r="I13" s="241">
        <v>60</v>
      </c>
      <c r="J13" s="241"/>
    </row>
    <row r="14" ht="18" customHeight="1" spans="1:10">
      <c r="A14" s="82">
        <v>11</v>
      </c>
      <c r="B14" s="186"/>
      <c r="C14" s="187" t="s">
        <v>43</v>
      </c>
      <c r="D14" s="188"/>
      <c r="E14" s="189" t="s">
        <v>44</v>
      </c>
      <c r="F14" s="129"/>
      <c r="G14" s="129"/>
      <c r="H14" s="190"/>
      <c r="I14" s="241">
        <v>30</v>
      </c>
      <c r="J14" s="241"/>
    </row>
    <row r="15" ht="18" customHeight="1" spans="1:10">
      <c r="A15" s="100">
        <v>12</v>
      </c>
      <c r="B15" s="186"/>
      <c r="C15" s="191" t="s">
        <v>45</v>
      </c>
      <c r="D15" s="192"/>
      <c r="E15" s="193"/>
      <c r="F15" s="194"/>
      <c r="G15" s="194"/>
      <c r="H15" s="195" t="s">
        <v>46</v>
      </c>
      <c r="I15" s="242">
        <v>20</v>
      </c>
      <c r="J15" s="242"/>
    </row>
    <row r="16" ht="18" customHeight="1" spans="1:10">
      <c r="A16" s="82">
        <v>13</v>
      </c>
      <c r="B16" s="196"/>
      <c r="C16" s="197" t="s">
        <v>47</v>
      </c>
      <c r="D16" s="198" t="s">
        <v>48</v>
      </c>
      <c r="E16" s="199"/>
      <c r="F16" s="109"/>
      <c r="G16" s="109"/>
      <c r="H16" s="200"/>
      <c r="I16" s="148">
        <v>30</v>
      </c>
      <c r="J16" s="148"/>
    </row>
    <row r="17" ht="18" customHeight="1" spans="1:10">
      <c r="A17" s="100">
        <v>14</v>
      </c>
      <c r="B17" s="201" t="s">
        <v>49</v>
      </c>
      <c r="C17" s="187" t="s">
        <v>50</v>
      </c>
      <c r="D17" s="177"/>
      <c r="E17" s="129"/>
      <c r="F17" s="129"/>
      <c r="G17" s="129" t="s">
        <v>51</v>
      </c>
      <c r="H17" s="190"/>
      <c r="I17" s="243">
        <v>30</v>
      </c>
      <c r="J17" s="237"/>
    </row>
    <row r="18" ht="18" customHeight="1" spans="1:10">
      <c r="A18" s="82">
        <v>15</v>
      </c>
      <c r="B18" s="202"/>
      <c r="C18" s="191" t="s">
        <v>52</v>
      </c>
      <c r="D18" s="203"/>
      <c r="E18" s="194" t="s">
        <v>53</v>
      </c>
      <c r="F18" s="194"/>
      <c r="G18" s="194"/>
      <c r="H18" s="195"/>
      <c r="I18" s="244">
        <v>30</v>
      </c>
      <c r="J18" s="245"/>
    </row>
    <row r="19" ht="18" customHeight="1" spans="1:10">
      <c r="A19" s="100">
        <v>16</v>
      </c>
      <c r="B19" s="202"/>
      <c r="C19" s="191" t="s">
        <v>54</v>
      </c>
      <c r="D19" s="203"/>
      <c r="E19" s="194" t="s">
        <v>55</v>
      </c>
      <c r="F19" s="194"/>
      <c r="G19" s="194"/>
      <c r="H19" s="195"/>
      <c r="I19" s="244">
        <v>121</v>
      </c>
      <c r="J19" s="245" t="s">
        <v>56</v>
      </c>
    </row>
    <row r="20" ht="22.5" customHeight="1" spans="1:10">
      <c r="A20" s="82">
        <v>17</v>
      </c>
      <c r="B20" s="204" t="s">
        <v>57</v>
      </c>
      <c r="C20" s="205" t="s">
        <v>58</v>
      </c>
      <c r="D20" s="206" t="s">
        <v>34</v>
      </c>
      <c r="E20" s="104" t="s">
        <v>59</v>
      </c>
      <c r="F20" s="104"/>
      <c r="G20" s="104" t="s">
        <v>60</v>
      </c>
      <c r="H20" s="207"/>
      <c r="I20" s="246">
        <v>130</v>
      </c>
      <c r="J20" s="247" t="s">
        <v>56</v>
      </c>
    </row>
    <row r="21" ht="18" customHeight="1" spans="1:10">
      <c r="A21" s="100">
        <v>18</v>
      </c>
      <c r="B21" s="208"/>
      <c r="C21" s="186" t="s">
        <v>61</v>
      </c>
      <c r="D21" s="209"/>
      <c r="E21" s="97" t="s">
        <v>62</v>
      </c>
      <c r="F21" s="97"/>
      <c r="G21" s="97"/>
      <c r="H21" s="210"/>
      <c r="I21" s="248">
        <v>30</v>
      </c>
      <c r="J21" s="249"/>
    </row>
    <row r="22" ht="18" customHeight="1" spans="1:10">
      <c r="A22" s="82">
        <v>19</v>
      </c>
      <c r="B22" s="171" t="s">
        <v>63</v>
      </c>
      <c r="C22" s="182" t="s">
        <v>64</v>
      </c>
      <c r="D22" s="211"/>
      <c r="E22" s="212" t="s">
        <v>65</v>
      </c>
      <c r="F22" s="212"/>
      <c r="G22" s="212"/>
      <c r="H22" s="213"/>
      <c r="I22" s="250">
        <v>60</v>
      </c>
      <c r="J22" s="251"/>
    </row>
    <row r="23" ht="18" customHeight="1" spans="1:10">
      <c r="A23" s="100">
        <v>20</v>
      </c>
      <c r="B23" s="182" t="s">
        <v>66</v>
      </c>
      <c r="C23" s="214" t="s">
        <v>67</v>
      </c>
      <c r="D23" s="104"/>
      <c r="E23" s="104" t="s">
        <v>68</v>
      </c>
      <c r="F23" s="104"/>
      <c r="G23" s="104"/>
      <c r="H23" s="104"/>
      <c r="I23" s="252">
        <v>30</v>
      </c>
      <c r="J23" s="253"/>
    </row>
    <row r="24" ht="36.75" customHeight="1" spans="1:10">
      <c r="A24" s="82">
        <v>21</v>
      </c>
      <c r="B24" s="196"/>
      <c r="C24" s="215" t="s">
        <v>69</v>
      </c>
      <c r="D24" s="180"/>
      <c r="E24" s="109"/>
      <c r="F24" s="109"/>
      <c r="G24" s="109" t="s">
        <v>70</v>
      </c>
      <c r="H24" s="200"/>
      <c r="I24" s="254">
        <v>60</v>
      </c>
      <c r="J24" s="255"/>
    </row>
    <row r="25" ht="18" customHeight="1" spans="1:11">
      <c r="A25" s="100">
        <v>22</v>
      </c>
      <c r="B25" s="182" t="s">
        <v>71</v>
      </c>
      <c r="C25" s="216" t="s">
        <v>72</v>
      </c>
      <c r="D25" s="217"/>
      <c r="E25" s="125"/>
      <c r="F25" s="125"/>
      <c r="G25" s="125" t="s">
        <v>48</v>
      </c>
      <c r="H25" s="218"/>
      <c r="I25" s="256">
        <v>10</v>
      </c>
      <c r="J25" s="257"/>
      <c r="K25" s="78"/>
    </row>
    <row r="26" ht="18" customHeight="1" spans="1:11">
      <c r="A26" s="82">
        <v>23</v>
      </c>
      <c r="B26" s="186"/>
      <c r="C26" s="186" t="s">
        <v>73</v>
      </c>
      <c r="D26" s="209"/>
      <c r="E26" s="97"/>
      <c r="F26" s="97"/>
      <c r="G26" s="97" t="s">
        <v>34</v>
      </c>
      <c r="H26" s="210"/>
      <c r="I26" s="258">
        <v>10</v>
      </c>
      <c r="J26" s="149"/>
      <c r="K26" s="78"/>
    </row>
    <row r="27" ht="18" customHeight="1" spans="1:11">
      <c r="A27" s="100">
        <v>24</v>
      </c>
      <c r="B27" s="196"/>
      <c r="C27" s="191" t="s">
        <v>74</v>
      </c>
      <c r="D27" s="203"/>
      <c r="E27" s="194" t="s">
        <v>48</v>
      </c>
      <c r="F27" s="194"/>
      <c r="G27" s="194"/>
      <c r="H27" s="195"/>
      <c r="I27" s="244">
        <v>30</v>
      </c>
      <c r="J27" s="242"/>
      <c r="K27" s="78"/>
    </row>
    <row r="28" ht="18" customHeight="1" spans="1:11">
      <c r="A28" s="82">
        <v>25</v>
      </c>
      <c r="B28" s="102" t="s">
        <v>75</v>
      </c>
      <c r="C28" s="205" t="s">
        <v>76</v>
      </c>
      <c r="D28" s="206"/>
      <c r="E28" s="104" t="s">
        <v>77</v>
      </c>
      <c r="F28" s="104"/>
      <c r="G28" s="104"/>
      <c r="H28" s="207"/>
      <c r="I28" s="259">
        <v>30</v>
      </c>
      <c r="J28" s="147"/>
      <c r="K28" s="78"/>
    </row>
    <row r="29" ht="18" customHeight="1" spans="1:11">
      <c r="A29" s="100">
        <v>26</v>
      </c>
      <c r="B29" s="201"/>
      <c r="C29" s="187" t="s">
        <v>78</v>
      </c>
      <c r="D29" s="177"/>
      <c r="E29" s="129" t="s">
        <v>79</v>
      </c>
      <c r="F29" s="129"/>
      <c r="G29" s="129" t="s">
        <v>80</v>
      </c>
      <c r="H29" s="190"/>
      <c r="I29" s="260">
        <v>40</v>
      </c>
      <c r="J29" s="241"/>
      <c r="K29" s="78"/>
    </row>
    <row r="30" ht="18" customHeight="1" spans="1:11">
      <c r="A30" s="82">
        <v>27</v>
      </c>
      <c r="B30" s="201"/>
      <c r="C30" s="187" t="s">
        <v>81</v>
      </c>
      <c r="D30" s="177" t="s">
        <v>82</v>
      </c>
      <c r="E30" s="129"/>
      <c r="F30" s="129"/>
      <c r="G30" s="129"/>
      <c r="H30" s="190"/>
      <c r="I30" s="260">
        <v>30</v>
      </c>
      <c r="J30" s="241"/>
      <c r="K30" s="78"/>
    </row>
    <row r="31" ht="21" customHeight="1" spans="1:11">
      <c r="A31" s="100">
        <v>28</v>
      </c>
      <c r="B31" s="201"/>
      <c r="C31" s="187" t="s">
        <v>83</v>
      </c>
      <c r="D31" s="177" t="s">
        <v>84</v>
      </c>
      <c r="E31" s="129" t="s">
        <v>34</v>
      </c>
      <c r="F31" s="129"/>
      <c r="G31" s="129"/>
      <c r="H31" s="190"/>
      <c r="I31" s="260">
        <v>163</v>
      </c>
      <c r="J31" s="241" t="s">
        <v>85</v>
      </c>
      <c r="K31" s="78"/>
    </row>
    <row r="32" ht="18" customHeight="1" spans="1:11">
      <c r="A32" s="82">
        <v>29</v>
      </c>
      <c r="B32" s="201"/>
      <c r="C32" s="187" t="s">
        <v>86</v>
      </c>
      <c r="D32" s="177"/>
      <c r="E32" s="129" t="s">
        <v>87</v>
      </c>
      <c r="F32" s="129"/>
      <c r="G32" s="129"/>
      <c r="H32" s="190"/>
      <c r="I32" s="260">
        <v>30</v>
      </c>
      <c r="J32" s="241"/>
      <c r="K32" s="78"/>
    </row>
    <row r="33" ht="18" customHeight="1" spans="1:11">
      <c r="A33" s="100">
        <v>30</v>
      </c>
      <c r="B33" s="201"/>
      <c r="C33" s="187" t="s">
        <v>88</v>
      </c>
      <c r="D33" s="177"/>
      <c r="E33" s="129"/>
      <c r="F33" s="129"/>
      <c r="G33" s="129" t="s">
        <v>33</v>
      </c>
      <c r="H33" s="190"/>
      <c r="I33" s="243">
        <v>10</v>
      </c>
      <c r="J33" s="261"/>
      <c r="K33" s="78"/>
    </row>
    <row r="34" ht="18" customHeight="1" spans="1:11">
      <c r="A34" s="82">
        <v>31</v>
      </c>
      <c r="B34" s="107"/>
      <c r="C34" s="197" t="s">
        <v>89</v>
      </c>
      <c r="D34" s="180"/>
      <c r="E34" s="109"/>
      <c r="F34" s="109"/>
      <c r="G34" s="109" t="s">
        <v>90</v>
      </c>
      <c r="H34" s="200"/>
      <c r="I34" s="262">
        <v>30</v>
      </c>
      <c r="J34" s="148"/>
      <c r="K34" s="78"/>
    </row>
    <row r="35" ht="18" customHeight="1" spans="1:11">
      <c r="A35" s="100">
        <v>32</v>
      </c>
      <c r="B35" s="111" t="s">
        <v>91</v>
      </c>
      <c r="C35" s="216" t="s">
        <v>92</v>
      </c>
      <c r="D35" s="217"/>
      <c r="E35" s="125" t="s">
        <v>34</v>
      </c>
      <c r="F35" s="125"/>
      <c r="G35" s="125"/>
      <c r="H35" s="218"/>
      <c r="I35" s="256">
        <v>30</v>
      </c>
      <c r="J35" s="256"/>
      <c r="K35" s="78"/>
    </row>
    <row r="36" ht="18" customHeight="1" spans="1:11">
      <c r="A36" s="82">
        <v>33</v>
      </c>
      <c r="B36" s="111"/>
      <c r="C36" s="187" t="s">
        <v>93</v>
      </c>
      <c r="D36" s="177"/>
      <c r="E36" s="129" t="s">
        <v>94</v>
      </c>
      <c r="F36" s="129"/>
      <c r="G36" s="129" t="s">
        <v>33</v>
      </c>
      <c r="H36" s="190"/>
      <c r="I36" s="243">
        <v>40</v>
      </c>
      <c r="J36" s="243"/>
      <c r="K36" s="78"/>
    </row>
    <row r="37" ht="18" customHeight="1" spans="1:11">
      <c r="A37" s="100">
        <v>34</v>
      </c>
      <c r="B37" s="111"/>
      <c r="C37" s="187" t="s">
        <v>95</v>
      </c>
      <c r="D37" s="177" t="s">
        <v>96</v>
      </c>
      <c r="E37" s="129" t="s">
        <v>97</v>
      </c>
      <c r="F37" s="129"/>
      <c r="G37" s="129"/>
      <c r="H37" s="190"/>
      <c r="I37" s="243">
        <v>60</v>
      </c>
      <c r="J37" s="241"/>
      <c r="K37" s="78"/>
    </row>
    <row r="38" ht="18" customHeight="1" spans="1:11">
      <c r="A38" s="82">
        <v>35</v>
      </c>
      <c r="B38" s="171" t="s">
        <v>98</v>
      </c>
      <c r="C38" s="182" t="s">
        <v>99</v>
      </c>
      <c r="D38" s="219" t="s">
        <v>100</v>
      </c>
      <c r="E38" s="212"/>
      <c r="F38" s="212"/>
      <c r="G38" s="212"/>
      <c r="H38" s="213"/>
      <c r="I38" s="250">
        <v>30</v>
      </c>
      <c r="J38" s="263"/>
      <c r="K38" s="78"/>
    </row>
    <row r="39" ht="18" customHeight="1" spans="1:11">
      <c r="A39" s="100">
        <v>36</v>
      </c>
      <c r="B39" s="182" t="s">
        <v>101</v>
      </c>
      <c r="C39" s="205" t="s">
        <v>102</v>
      </c>
      <c r="D39" s="206"/>
      <c r="E39" s="104" t="s">
        <v>29</v>
      </c>
      <c r="F39" s="104"/>
      <c r="G39" s="104"/>
      <c r="H39" s="207"/>
      <c r="I39" s="259">
        <v>30</v>
      </c>
      <c r="J39" s="147"/>
      <c r="K39" s="78"/>
    </row>
    <row r="40" ht="18" customHeight="1" spans="1:11">
      <c r="A40" s="82">
        <v>37</v>
      </c>
      <c r="B40" s="186"/>
      <c r="C40" s="187" t="s">
        <v>103</v>
      </c>
      <c r="D40" s="177"/>
      <c r="E40" s="129" t="s">
        <v>104</v>
      </c>
      <c r="F40" s="129"/>
      <c r="G40" s="129"/>
      <c r="H40" s="190"/>
      <c r="I40" s="243">
        <v>30</v>
      </c>
      <c r="J40" s="241"/>
      <c r="K40" s="78"/>
    </row>
    <row r="41" ht="18" customHeight="1" spans="1:11">
      <c r="A41" s="100">
        <v>38</v>
      </c>
      <c r="B41" s="186"/>
      <c r="C41" s="187" t="s">
        <v>105</v>
      </c>
      <c r="D41" s="177"/>
      <c r="E41" s="129" t="s">
        <v>106</v>
      </c>
      <c r="F41" s="129"/>
      <c r="G41" s="129" t="s">
        <v>107</v>
      </c>
      <c r="H41" s="190"/>
      <c r="I41" s="243">
        <v>40</v>
      </c>
      <c r="J41" s="241"/>
      <c r="K41" s="78"/>
    </row>
    <row r="42" ht="18" customHeight="1" spans="1:11">
      <c r="A42" s="82">
        <v>39</v>
      </c>
      <c r="B42" s="186"/>
      <c r="C42" s="187" t="s">
        <v>108</v>
      </c>
      <c r="D42" s="177"/>
      <c r="E42" s="129" t="s">
        <v>104</v>
      </c>
      <c r="F42" s="129"/>
      <c r="G42" s="129"/>
      <c r="H42" s="190"/>
      <c r="I42" s="243">
        <v>30</v>
      </c>
      <c r="J42" s="241"/>
      <c r="K42" s="78"/>
    </row>
    <row r="43" ht="18" customHeight="1" spans="1:11">
      <c r="A43" s="100">
        <v>40</v>
      </c>
      <c r="B43" s="186"/>
      <c r="C43" s="187" t="s">
        <v>109</v>
      </c>
      <c r="D43" s="177" t="s">
        <v>96</v>
      </c>
      <c r="E43" s="129" t="s">
        <v>110</v>
      </c>
      <c r="F43" s="129"/>
      <c r="G43" s="129"/>
      <c r="H43" s="190"/>
      <c r="I43" s="243">
        <v>60</v>
      </c>
      <c r="J43" s="241"/>
      <c r="K43" s="78"/>
    </row>
    <row r="44" ht="18" customHeight="1" spans="1:11">
      <c r="A44" s="82">
        <v>41</v>
      </c>
      <c r="B44" s="196"/>
      <c r="C44" s="197" t="s">
        <v>111</v>
      </c>
      <c r="D44" s="180"/>
      <c r="E44" s="109" t="s">
        <v>44</v>
      </c>
      <c r="F44" s="109"/>
      <c r="G44" s="109"/>
      <c r="H44" s="200"/>
      <c r="I44" s="262">
        <v>30</v>
      </c>
      <c r="J44" s="148"/>
      <c r="K44" s="78"/>
    </row>
    <row r="45" customHeight="1" spans="1:11">
      <c r="A45" s="220"/>
      <c r="B45" s="221"/>
      <c r="C45" s="111"/>
      <c r="D45" s="222"/>
      <c r="E45" s="222"/>
      <c r="F45" s="222"/>
      <c r="G45" s="222"/>
      <c r="H45" s="222"/>
      <c r="I45" s="264"/>
      <c r="J45" s="265"/>
      <c r="K45" s="78"/>
    </row>
    <row r="46" customHeight="1" spans="1:11">
      <c r="A46" s="220"/>
      <c r="B46" s="221"/>
      <c r="C46" s="111"/>
      <c r="D46" s="222"/>
      <c r="E46" s="222"/>
      <c r="F46" s="222"/>
      <c r="G46" s="222"/>
      <c r="H46" s="222"/>
      <c r="I46" s="264"/>
      <c r="J46" s="265"/>
      <c r="K46" s="78"/>
    </row>
    <row r="47" customHeight="1" spans="1:11">
      <c r="A47" s="220"/>
      <c r="B47" s="221"/>
      <c r="C47" s="111"/>
      <c r="D47" s="222"/>
      <c r="E47" s="222"/>
      <c r="F47" s="222"/>
      <c r="G47" s="222"/>
      <c r="H47" s="222"/>
      <c r="I47" s="264"/>
      <c r="J47" s="265"/>
      <c r="K47" s="78"/>
    </row>
    <row r="48" customHeight="1" spans="1:11">
      <c r="A48" s="220"/>
      <c r="B48" s="221"/>
      <c r="C48" s="111"/>
      <c r="D48" s="222"/>
      <c r="E48" s="222"/>
      <c r="F48" s="222"/>
      <c r="G48" s="222"/>
      <c r="H48" s="222"/>
      <c r="I48" s="264"/>
      <c r="J48" s="265"/>
      <c r="K48" s="78"/>
    </row>
    <row r="49" customHeight="1" spans="1:11">
      <c r="A49" s="220"/>
      <c r="B49" s="221"/>
      <c r="C49" s="111"/>
      <c r="D49" s="222"/>
      <c r="E49" s="222"/>
      <c r="F49" s="222"/>
      <c r="G49" s="222"/>
      <c r="H49" s="222"/>
      <c r="I49" s="264"/>
      <c r="J49" s="265"/>
      <c r="K49" s="78"/>
    </row>
    <row r="50" customHeight="1" spans="1:11">
      <c r="A50" s="220"/>
      <c r="B50" s="221"/>
      <c r="C50" s="111"/>
      <c r="D50" s="222"/>
      <c r="E50" s="222"/>
      <c r="F50" s="222"/>
      <c r="G50" s="222"/>
      <c r="H50" s="222"/>
      <c r="I50" s="264"/>
      <c r="J50" s="265"/>
      <c r="K50" s="78"/>
    </row>
    <row r="51" customHeight="1" spans="1:11">
      <c r="A51" s="220"/>
      <c r="B51" s="221"/>
      <c r="C51" s="111"/>
      <c r="D51" s="222"/>
      <c r="E51" s="222"/>
      <c r="F51" s="222"/>
      <c r="G51" s="222"/>
      <c r="H51" s="222"/>
      <c r="I51" s="264"/>
      <c r="J51" s="265"/>
      <c r="K51" s="78"/>
    </row>
    <row r="52" customHeight="1" spans="1:11">
      <c r="A52" s="220"/>
      <c r="B52" s="221"/>
      <c r="C52" s="111"/>
      <c r="D52" s="222"/>
      <c r="E52" s="222"/>
      <c r="F52" s="222"/>
      <c r="G52" s="222"/>
      <c r="H52" s="222"/>
      <c r="I52" s="264"/>
      <c r="J52" s="265"/>
      <c r="K52" s="78"/>
    </row>
    <row r="53" customHeight="1" spans="1:11">
      <c r="A53" s="220"/>
      <c r="B53" s="221"/>
      <c r="C53" s="111"/>
      <c r="D53" s="222"/>
      <c r="E53" s="222"/>
      <c r="F53" s="222"/>
      <c r="G53" s="222"/>
      <c r="H53" s="222"/>
      <c r="I53" s="264"/>
      <c r="J53" s="265"/>
      <c r="K53" s="78"/>
    </row>
    <row r="54" customHeight="1" spans="1:11">
      <c r="A54" s="220"/>
      <c r="B54" s="221"/>
      <c r="C54" s="111"/>
      <c r="D54" s="222"/>
      <c r="E54" s="222"/>
      <c r="F54" s="222"/>
      <c r="G54" s="222"/>
      <c r="H54" s="222"/>
      <c r="I54" s="264"/>
      <c r="J54" s="265"/>
      <c r="K54" s="78"/>
    </row>
    <row r="55" customHeight="1" spans="1:11">
      <c r="A55" s="220"/>
      <c r="B55" s="221"/>
      <c r="C55" s="111"/>
      <c r="D55" s="222"/>
      <c r="E55" s="222"/>
      <c r="F55" s="222"/>
      <c r="G55" s="222"/>
      <c r="H55" s="222"/>
      <c r="I55" s="264"/>
      <c r="J55" s="265"/>
      <c r="K55" s="78"/>
    </row>
    <row r="56" ht="23.25" customHeight="1" spans="1:10">
      <c r="A56" s="80" t="s">
        <v>0</v>
      </c>
      <c r="B56" s="80"/>
      <c r="C56" s="81"/>
      <c r="D56" s="81"/>
      <c r="E56" s="81"/>
      <c r="F56" s="81"/>
      <c r="G56" s="81"/>
      <c r="H56" s="81"/>
      <c r="I56" s="81"/>
      <c r="J56" s="81"/>
    </row>
    <row r="57" customHeight="1" spans="1:10">
      <c r="A57" s="82" t="s">
        <v>1</v>
      </c>
      <c r="B57" s="223" t="s">
        <v>2</v>
      </c>
      <c r="C57" s="84" t="s">
        <v>3</v>
      </c>
      <c r="D57" s="85" t="s">
        <v>4</v>
      </c>
      <c r="E57" s="86"/>
      <c r="F57" s="86"/>
      <c r="G57" s="86"/>
      <c r="H57" s="87"/>
      <c r="I57" s="142" t="s">
        <v>5</v>
      </c>
      <c r="J57" s="142" t="s">
        <v>6</v>
      </c>
    </row>
    <row r="58" customHeight="1" spans="1:11">
      <c r="A58" s="88"/>
      <c r="B58" s="224"/>
      <c r="C58" s="225"/>
      <c r="D58" s="91" t="s">
        <v>7</v>
      </c>
      <c r="E58" s="92" t="s">
        <v>8</v>
      </c>
      <c r="F58" s="92" t="s">
        <v>9</v>
      </c>
      <c r="G58" s="92" t="s">
        <v>10</v>
      </c>
      <c r="H58" s="93" t="s">
        <v>11</v>
      </c>
      <c r="I58" s="144"/>
      <c r="J58" s="144"/>
      <c r="K58" s="158"/>
    </row>
    <row r="59" ht="15" customHeight="1" spans="1:11">
      <c r="A59" s="226">
        <v>42</v>
      </c>
      <c r="B59" s="227" t="s">
        <v>112</v>
      </c>
      <c r="C59" s="227" t="s">
        <v>113</v>
      </c>
      <c r="D59" s="103"/>
      <c r="E59" s="104"/>
      <c r="F59" s="104" t="s">
        <v>114</v>
      </c>
      <c r="G59" s="104"/>
      <c r="H59" s="207"/>
      <c r="I59" s="259">
        <v>30</v>
      </c>
      <c r="J59" s="147"/>
      <c r="K59" s="158"/>
    </row>
    <row r="60" ht="15" customHeight="1" spans="1:11">
      <c r="A60" s="100">
        <v>43</v>
      </c>
      <c r="B60" s="228"/>
      <c r="C60" s="228" t="s">
        <v>115</v>
      </c>
      <c r="D60" s="229"/>
      <c r="E60" s="129" t="s">
        <v>96</v>
      </c>
      <c r="F60" s="129"/>
      <c r="G60" s="129"/>
      <c r="H60" s="190"/>
      <c r="I60" s="243">
        <v>30</v>
      </c>
      <c r="J60" s="241"/>
      <c r="K60" s="158"/>
    </row>
    <row r="61" ht="15" customHeight="1" spans="1:11">
      <c r="A61" s="226">
        <v>44</v>
      </c>
      <c r="B61" s="228"/>
      <c r="C61" s="228" t="s">
        <v>116</v>
      </c>
      <c r="D61" s="229"/>
      <c r="E61" s="129" t="s">
        <v>96</v>
      </c>
      <c r="F61" s="129"/>
      <c r="G61" s="129"/>
      <c r="H61" s="190"/>
      <c r="I61" s="243">
        <v>30</v>
      </c>
      <c r="J61" s="241"/>
      <c r="K61" s="158"/>
    </row>
    <row r="62" ht="15" customHeight="1" spans="1:11">
      <c r="A62" s="100">
        <v>45</v>
      </c>
      <c r="B62" s="228"/>
      <c r="C62" s="228" t="s">
        <v>117</v>
      </c>
      <c r="D62" s="229"/>
      <c r="E62" s="129"/>
      <c r="F62" s="129"/>
      <c r="G62" s="129"/>
      <c r="H62" s="190" t="s">
        <v>106</v>
      </c>
      <c r="I62" s="243">
        <v>10</v>
      </c>
      <c r="J62" s="241"/>
      <c r="K62" s="158"/>
    </row>
    <row r="63" ht="15" customHeight="1" spans="1:11">
      <c r="A63" s="226">
        <v>46</v>
      </c>
      <c r="B63" s="230"/>
      <c r="C63" s="230" t="s">
        <v>118</v>
      </c>
      <c r="D63" s="108"/>
      <c r="E63" s="109"/>
      <c r="F63" s="109"/>
      <c r="G63" s="109"/>
      <c r="H63" s="200" t="s">
        <v>106</v>
      </c>
      <c r="I63" s="262">
        <v>10</v>
      </c>
      <c r="J63" s="148"/>
      <c r="K63" s="158"/>
    </row>
    <row r="64" ht="15" customHeight="1" spans="1:11">
      <c r="A64" s="100">
        <v>47</v>
      </c>
      <c r="B64" s="231" t="s">
        <v>119</v>
      </c>
      <c r="C64" s="232" t="s">
        <v>120</v>
      </c>
      <c r="D64" s="233"/>
      <c r="E64" s="125" t="s">
        <v>80</v>
      </c>
      <c r="F64" s="125"/>
      <c r="G64" s="125"/>
      <c r="H64" s="218"/>
      <c r="I64" s="256">
        <v>30</v>
      </c>
      <c r="J64" s="257"/>
      <c r="K64" s="158"/>
    </row>
    <row r="65" ht="15" customHeight="1" spans="1:11">
      <c r="A65" s="226">
        <v>48</v>
      </c>
      <c r="B65" s="201"/>
      <c r="C65" s="228" t="s">
        <v>121</v>
      </c>
      <c r="D65" s="229"/>
      <c r="E65" s="129" t="s">
        <v>122</v>
      </c>
      <c r="F65" s="129"/>
      <c r="G65" s="129"/>
      <c r="H65" s="190"/>
      <c r="I65" s="243">
        <v>60</v>
      </c>
      <c r="J65" s="241"/>
      <c r="K65" s="158"/>
    </row>
    <row r="66" ht="15" customHeight="1" spans="1:11">
      <c r="A66" s="100">
        <v>49</v>
      </c>
      <c r="B66" s="202"/>
      <c r="C66" s="266" t="s">
        <v>123</v>
      </c>
      <c r="D66" s="267" t="s">
        <v>77</v>
      </c>
      <c r="E66" s="194" t="s">
        <v>124</v>
      </c>
      <c r="F66" s="194"/>
      <c r="G66" s="194"/>
      <c r="H66" s="195"/>
      <c r="I66" s="244">
        <v>134</v>
      </c>
      <c r="J66" s="242" t="s">
        <v>56</v>
      </c>
      <c r="K66" s="158"/>
    </row>
    <row r="67" ht="15" customHeight="1" spans="1:11">
      <c r="A67" s="226">
        <v>50</v>
      </c>
      <c r="B67" s="202"/>
      <c r="C67" s="266" t="s">
        <v>125</v>
      </c>
      <c r="D67" s="267" t="s">
        <v>53</v>
      </c>
      <c r="E67" s="194" t="s">
        <v>126</v>
      </c>
      <c r="F67" s="194"/>
      <c r="G67" s="194"/>
      <c r="H67" s="195"/>
      <c r="I67" s="244">
        <v>60</v>
      </c>
      <c r="J67" s="242"/>
      <c r="K67" s="158"/>
    </row>
    <row r="68" ht="15" customHeight="1" spans="1:11">
      <c r="A68" s="100">
        <v>51</v>
      </c>
      <c r="B68" s="202"/>
      <c r="C68" s="266" t="s">
        <v>127</v>
      </c>
      <c r="D68" s="267" t="s">
        <v>80</v>
      </c>
      <c r="E68" s="194" t="s">
        <v>126</v>
      </c>
      <c r="F68" s="194"/>
      <c r="G68" s="194"/>
      <c r="H68" s="195"/>
      <c r="I68" s="244">
        <v>60</v>
      </c>
      <c r="J68" s="242"/>
      <c r="K68" s="158"/>
    </row>
    <row r="69" ht="15" customHeight="1" spans="1:11">
      <c r="A69" s="226">
        <v>52</v>
      </c>
      <c r="B69" s="202"/>
      <c r="C69" s="266" t="s">
        <v>128</v>
      </c>
      <c r="D69" s="267" t="s">
        <v>53</v>
      </c>
      <c r="E69" s="194" t="s">
        <v>80</v>
      </c>
      <c r="F69" s="194"/>
      <c r="G69" s="194"/>
      <c r="H69" s="195"/>
      <c r="I69" s="244">
        <v>60</v>
      </c>
      <c r="J69" s="242"/>
      <c r="K69" s="158"/>
    </row>
    <row r="70" ht="15" customHeight="1" spans="1:11">
      <c r="A70" s="100">
        <v>53</v>
      </c>
      <c r="B70" s="202"/>
      <c r="C70" s="266" t="s">
        <v>129</v>
      </c>
      <c r="D70" s="267"/>
      <c r="E70" s="194" t="s">
        <v>33</v>
      </c>
      <c r="F70" s="194"/>
      <c r="G70" s="194"/>
      <c r="H70" s="195"/>
      <c r="I70" s="244">
        <v>30</v>
      </c>
      <c r="J70" s="242"/>
      <c r="K70" s="158"/>
    </row>
    <row r="71" ht="15" customHeight="1" spans="1:11">
      <c r="A71" s="226">
        <v>54</v>
      </c>
      <c r="B71" s="202"/>
      <c r="C71" s="266" t="s">
        <v>130</v>
      </c>
      <c r="D71" s="267"/>
      <c r="E71" s="194" t="s">
        <v>131</v>
      </c>
      <c r="F71" s="194"/>
      <c r="G71" s="194"/>
      <c r="H71" s="195"/>
      <c r="I71" s="244">
        <v>30</v>
      </c>
      <c r="J71" s="242"/>
      <c r="K71" s="158"/>
    </row>
    <row r="72" ht="15" customHeight="1" spans="1:11">
      <c r="A72" s="100">
        <v>55</v>
      </c>
      <c r="B72" s="202"/>
      <c r="C72" s="266" t="s">
        <v>132</v>
      </c>
      <c r="D72" s="267"/>
      <c r="E72" s="194" t="s">
        <v>104</v>
      </c>
      <c r="F72" s="194"/>
      <c r="G72" s="194"/>
      <c r="H72" s="195"/>
      <c r="I72" s="244">
        <v>30</v>
      </c>
      <c r="J72" s="242"/>
      <c r="K72" s="158"/>
    </row>
    <row r="73" ht="15" customHeight="1" spans="1:11">
      <c r="A73" s="226">
        <v>56</v>
      </c>
      <c r="B73" s="202"/>
      <c r="C73" s="266" t="s">
        <v>133</v>
      </c>
      <c r="D73" s="267"/>
      <c r="E73" s="194" t="s">
        <v>80</v>
      </c>
      <c r="F73" s="194"/>
      <c r="G73" s="194"/>
      <c r="H73" s="195"/>
      <c r="I73" s="244">
        <v>30</v>
      </c>
      <c r="J73" s="242"/>
      <c r="K73" s="158"/>
    </row>
    <row r="74" ht="15" customHeight="1" spans="1:11">
      <c r="A74" s="100">
        <v>57</v>
      </c>
      <c r="B74" s="202"/>
      <c r="C74" s="266" t="s">
        <v>134</v>
      </c>
      <c r="D74" s="267"/>
      <c r="E74" s="194" t="s">
        <v>97</v>
      </c>
      <c r="F74" s="194"/>
      <c r="G74" s="194"/>
      <c r="H74" s="195"/>
      <c r="I74" s="244">
        <v>30</v>
      </c>
      <c r="J74" s="242"/>
      <c r="K74" s="158"/>
    </row>
    <row r="75" customHeight="1" spans="1:11">
      <c r="A75" s="226">
        <v>58</v>
      </c>
      <c r="B75" s="182" t="s">
        <v>135</v>
      </c>
      <c r="C75" s="227" t="s">
        <v>136</v>
      </c>
      <c r="D75" s="103"/>
      <c r="E75" s="104" t="s">
        <v>131</v>
      </c>
      <c r="F75" s="104"/>
      <c r="G75" s="104" t="s">
        <v>82</v>
      </c>
      <c r="H75" s="207"/>
      <c r="I75" s="279">
        <v>40</v>
      </c>
      <c r="J75" s="147"/>
      <c r="K75" s="78"/>
    </row>
    <row r="76" customHeight="1" spans="1:11">
      <c r="A76" s="100">
        <v>59</v>
      </c>
      <c r="B76" s="186"/>
      <c r="C76" s="228" t="s">
        <v>137</v>
      </c>
      <c r="D76" s="229"/>
      <c r="E76" s="129" t="s">
        <v>138</v>
      </c>
      <c r="F76" s="129"/>
      <c r="G76" s="129"/>
      <c r="H76" s="268"/>
      <c r="I76" s="259">
        <v>60</v>
      </c>
      <c r="J76" s="261"/>
      <c r="K76" s="78"/>
    </row>
    <row r="77" customHeight="1" spans="1:11">
      <c r="A77" s="226">
        <v>60</v>
      </c>
      <c r="B77" s="186"/>
      <c r="C77" s="269" t="s">
        <v>139</v>
      </c>
      <c r="D77" s="129" t="s">
        <v>44</v>
      </c>
      <c r="E77" s="129" t="s">
        <v>140</v>
      </c>
      <c r="F77" s="129"/>
      <c r="G77" s="129"/>
      <c r="H77" s="268"/>
      <c r="I77" s="243">
        <v>123</v>
      </c>
      <c r="J77" s="261" t="s">
        <v>56</v>
      </c>
      <c r="K77" s="78"/>
    </row>
    <row r="78" customHeight="1" spans="1:11">
      <c r="A78" s="100">
        <v>61</v>
      </c>
      <c r="B78" s="186"/>
      <c r="C78" s="269" t="s">
        <v>141</v>
      </c>
      <c r="D78" s="129" t="s">
        <v>142</v>
      </c>
      <c r="E78" s="129"/>
      <c r="F78" s="129"/>
      <c r="G78" s="129"/>
      <c r="H78" s="268"/>
      <c r="I78" s="243">
        <v>30</v>
      </c>
      <c r="J78" s="261"/>
      <c r="K78" s="78"/>
    </row>
    <row r="79" customHeight="1" spans="1:11">
      <c r="A79" s="226">
        <v>62</v>
      </c>
      <c r="B79" s="186"/>
      <c r="C79" s="269" t="s">
        <v>143</v>
      </c>
      <c r="D79" s="129"/>
      <c r="E79" s="129" t="s">
        <v>44</v>
      </c>
      <c r="F79" s="129" t="s">
        <v>131</v>
      </c>
      <c r="G79" s="129"/>
      <c r="H79" s="268"/>
      <c r="I79" s="243">
        <v>60</v>
      </c>
      <c r="J79" s="261"/>
      <c r="K79" s="78"/>
    </row>
    <row r="80" customHeight="1" spans="1:11">
      <c r="A80" s="100">
        <v>63</v>
      </c>
      <c r="B80" s="182" t="s">
        <v>144</v>
      </c>
      <c r="C80" s="270" t="s">
        <v>145</v>
      </c>
      <c r="D80" s="104"/>
      <c r="E80" s="104" t="s">
        <v>77</v>
      </c>
      <c r="F80" s="104"/>
      <c r="G80" s="104"/>
      <c r="H80" s="105"/>
      <c r="I80" s="259">
        <v>30</v>
      </c>
      <c r="J80" s="280"/>
      <c r="K80" s="78"/>
    </row>
    <row r="81" customHeight="1" spans="1:11">
      <c r="A81" s="226">
        <v>64</v>
      </c>
      <c r="B81" s="186"/>
      <c r="C81" s="271" t="s">
        <v>146</v>
      </c>
      <c r="D81" s="125" t="s">
        <v>87</v>
      </c>
      <c r="E81" s="125"/>
      <c r="F81" s="125"/>
      <c r="G81" s="125"/>
      <c r="H81" s="272"/>
      <c r="I81" s="256">
        <v>30</v>
      </c>
      <c r="J81" s="281"/>
      <c r="K81" s="78"/>
    </row>
    <row r="82" customHeight="1" spans="1:11">
      <c r="A82" s="100">
        <v>65</v>
      </c>
      <c r="B82" s="186"/>
      <c r="C82" s="269" t="s">
        <v>147</v>
      </c>
      <c r="D82" s="129" t="s">
        <v>148</v>
      </c>
      <c r="E82" s="129"/>
      <c r="F82" s="129"/>
      <c r="G82" s="129"/>
      <c r="H82" s="268"/>
      <c r="I82" s="243">
        <v>30</v>
      </c>
      <c r="J82" s="261"/>
      <c r="K82" s="78"/>
    </row>
    <row r="83" ht="16.15" customHeight="1" spans="1:11">
      <c r="A83" s="226">
        <v>66</v>
      </c>
      <c r="B83" s="227" t="s">
        <v>149</v>
      </c>
      <c r="C83" s="227" t="s">
        <v>150</v>
      </c>
      <c r="D83" s="103"/>
      <c r="E83" s="104"/>
      <c r="F83" s="104"/>
      <c r="G83" s="104" t="s">
        <v>151</v>
      </c>
      <c r="H83" s="207"/>
      <c r="I83" s="259">
        <v>10</v>
      </c>
      <c r="J83" s="147"/>
      <c r="K83" s="158"/>
    </row>
    <row r="84" ht="16.15" customHeight="1" spans="1:11">
      <c r="A84" s="100">
        <v>67</v>
      </c>
      <c r="B84" s="228"/>
      <c r="C84" s="228" t="s">
        <v>152</v>
      </c>
      <c r="D84" s="229"/>
      <c r="E84" s="129"/>
      <c r="F84" s="129"/>
      <c r="G84" s="129" t="s">
        <v>126</v>
      </c>
      <c r="H84" s="190"/>
      <c r="I84" s="243">
        <v>10</v>
      </c>
      <c r="J84" s="241"/>
      <c r="K84" s="158"/>
    </row>
    <row r="85" ht="15.75" customHeight="1" spans="1:11">
      <c r="A85" s="226">
        <v>68</v>
      </c>
      <c r="B85" s="228"/>
      <c r="C85" s="228" t="s">
        <v>153</v>
      </c>
      <c r="D85" s="229" t="s">
        <v>154</v>
      </c>
      <c r="E85" s="129" t="s">
        <v>21</v>
      </c>
      <c r="F85" s="129" t="s">
        <v>80</v>
      </c>
      <c r="G85" s="129"/>
      <c r="H85" s="190"/>
      <c r="I85" s="243">
        <v>139</v>
      </c>
      <c r="J85" s="241" t="s">
        <v>56</v>
      </c>
      <c r="K85" s="158"/>
    </row>
    <row r="86" ht="16.15" customHeight="1" spans="1:11">
      <c r="A86" s="100">
        <v>69</v>
      </c>
      <c r="B86" s="228"/>
      <c r="C86" s="228" t="s">
        <v>93</v>
      </c>
      <c r="D86" s="229" t="s">
        <v>155</v>
      </c>
      <c r="E86" s="129"/>
      <c r="F86" s="129"/>
      <c r="G86" s="129"/>
      <c r="H86" s="190"/>
      <c r="I86" s="243">
        <v>30</v>
      </c>
      <c r="J86" s="241"/>
      <c r="K86" s="158"/>
    </row>
    <row r="87" ht="14.25" customHeight="1" spans="1:11">
      <c r="A87" s="226">
        <v>70</v>
      </c>
      <c r="B87" s="228"/>
      <c r="C87" s="228" t="s">
        <v>156</v>
      </c>
      <c r="D87" s="229" t="s">
        <v>77</v>
      </c>
      <c r="E87" s="129" t="s">
        <v>96</v>
      </c>
      <c r="F87" s="129"/>
      <c r="G87" s="129"/>
      <c r="H87" s="190"/>
      <c r="I87" s="243">
        <v>60</v>
      </c>
      <c r="J87" s="241"/>
      <c r="K87" s="158"/>
    </row>
    <row r="88" ht="18" customHeight="1" spans="1:11">
      <c r="A88" s="100">
        <v>71</v>
      </c>
      <c r="B88" s="228"/>
      <c r="C88" s="228" t="s">
        <v>157</v>
      </c>
      <c r="D88" s="229"/>
      <c r="E88" s="129" t="s">
        <v>100</v>
      </c>
      <c r="F88" s="129"/>
      <c r="G88" s="129"/>
      <c r="H88" s="190"/>
      <c r="I88" s="243">
        <v>30</v>
      </c>
      <c r="J88" s="241"/>
      <c r="K88" s="158"/>
    </row>
    <row r="89" ht="16.15" customHeight="1" spans="1:11">
      <c r="A89" s="226">
        <v>72</v>
      </c>
      <c r="B89" s="228"/>
      <c r="C89" s="228" t="s">
        <v>158</v>
      </c>
      <c r="D89" s="229"/>
      <c r="E89" s="129"/>
      <c r="F89" s="129"/>
      <c r="G89" s="129" t="s">
        <v>126</v>
      </c>
      <c r="H89" s="190"/>
      <c r="I89" s="243">
        <v>10</v>
      </c>
      <c r="J89" s="241"/>
      <c r="K89" s="158"/>
    </row>
    <row r="90" ht="16.15" customHeight="1" spans="1:11">
      <c r="A90" s="100">
        <v>73</v>
      </c>
      <c r="B90" s="230"/>
      <c r="C90" s="230" t="s">
        <v>159</v>
      </c>
      <c r="D90" s="108" t="s">
        <v>97</v>
      </c>
      <c r="E90" s="109"/>
      <c r="F90" s="109"/>
      <c r="G90" s="109"/>
      <c r="H90" s="200"/>
      <c r="I90" s="262">
        <v>30</v>
      </c>
      <c r="J90" s="148"/>
      <c r="K90" s="158"/>
    </row>
    <row r="91" ht="16.15" customHeight="1" spans="1:11">
      <c r="A91" s="226">
        <v>74</v>
      </c>
      <c r="B91" s="216" t="s">
        <v>160</v>
      </c>
      <c r="C91" s="216" t="s">
        <v>161</v>
      </c>
      <c r="D91" s="217"/>
      <c r="E91" s="125" t="s">
        <v>162</v>
      </c>
      <c r="F91" s="125"/>
      <c r="G91" s="125"/>
      <c r="H91" s="218"/>
      <c r="I91" s="256">
        <v>86</v>
      </c>
      <c r="J91" s="257" t="s">
        <v>85</v>
      </c>
      <c r="K91" s="158"/>
    </row>
    <row r="92" ht="16.15" customHeight="1" spans="1:11">
      <c r="A92" s="100">
        <v>75</v>
      </c>
      <c r="B92" s="187"/>
      <c r="C92" s="187" t="s">
        <v>163</v>
      </c>
      <c r="D92" s="177"/>
      <c r="E92" s="129" t="s">
        <v>29</v>
      </c>
      <c r="F92" s="129"/>
      <c r="G92" s="129" t="s">
        <v>53</v>
      </c>
      <c r="H92" s="190"/>
      <c r="I92" s="243">
        <v>40</v>
      </c>
      <c r="J92" s="241"/>
      <c r="K92" s="158"/>
    </row>
    <row r="93" ht="16.15" customHeight="1" spans="1:11">
      <c r="A93" s="226">
        <v>76</v>
      </c>
      <c r="B93" s="187"/>
      <c r="C93" s="187" t="s">
        <v>164</v>
      </c>
      <c r="D93" s="177"/>
      <c r="E93" s="129" t="s">
        <v>48</v>
      </c>
      <c r="F93" s="129"/>
      <c r="G93" s="129"/>
      <c r="H93" s="190"/>
      <c r="I93" s="243">
        <v>30</v>
      </c>
      <c r="J93" s="241"/>
      <c r="K93" s="158"/>
    </row>
    <row r="94" ht="16.15" customHeight="1" spans="1:11">
      <c r="A94" s="100">
        <v>77</v>
      </c>
      <c r="B94" s="187"/>
      <c r="C94" s="187" t="s">
        <v>165</v>
      </c>
      <c r="D94" s="177"/>
      <c r="E94" s="129"/>
      <c r="F94" s="129"/>
      <c r="G94" s="129" t="s">
        <v>100</v>
      </c>
      <c r="H94" s="190"/>
      <c r="I94" s="243">
        <v>10</v>
      </c>
      <c r="J94" s="241"/>
      <c r="K94" s="158"/>
    </row>
    <row r="95" ht="16.15" customHeight="1" spans="1:11">
      <c r="A95" s="226">
        <v>78</v>
      </c>
      <c r="B95" s="191"/>
      <c r="C95" s="191" t="s">
        <v>166</v>
      </c>
      <c r="D95" s="203"/>
      <c r="E95" s="194"/>
      <c r="F95" s="194"/>
      <c r="G95" s="194" t="s">
        <v>29</v>
      </c>
      <c r="H95" s="195"/>
      <c r="I95" s="244">
        <v>10</v>
      </c>
      <c r="J95" s="242"/>
      <c r="K95" s="158"/>
    </row>
    <row r="96" ht="16.15" customHeight="1" spans="1:11">
      <c r="A96" s="100">
        <v>79</v>
      </c>
      <c r="B96" s="191"/>
      <c r="C96" s="191" t="s">
        <v>167</v>
      </c>
      <c r="D96" s="203" t="s">
        <v>82</v>
      </c>
      <c r="E96" s="194" t="s">
        <v>148</v>
      </c>
      <c r="F96" s="194"/>
      <c r="G96" s="194" t="s">
        <v>168</v>
      </c>
      <c r="H96" s="195"/>
      <c r="I96" s="244">
        <v>80</v>
      </c>
      <c r="J96" s="242"/>
      <c r="K96" s="158"/>
    </row>
    <row r="97" ht="16.15" customHeight="1" spans="1:11">
      <c r="A97" s="226">
        <v>80</v>
      </c>
      <c r="B97" s="182" t="s">
        <v>169</v>
      </c>
      <c r="C97" s="205" t="s">
        <v>170</v>
      </c>
      <c r="D97" s="206" t="s">
        <v>94</v>
      </c>
      <c r="E97" s="104"/>
      <c r="F97" s="104"/>
      <c r="G97" s="104"/>
      <c r="H97" s="207"/>
      <c r="I97" s="259">
        <v>30</v>
      </c>
      <c r="J97" s="147"/>
      <c r="K97" s="158"/>
    </row>
    <row r="98" ht="16.15" customHeight="1" spans="1:11">
      <c r="A98" s="100">
        <v>81</v>
      </c>
      <c r="B98" s="186"/>
      <c r="C98" s="187" t="s">
        <v>171</v>
      </c>
      <c r="D98" s="177"/>
      <c r="E98" s="129"/>
      <c r="F98" s="129"/>
      <c r="G98" s="129" t="s">
        <v>172</v>
      </c>
      <c r="H98" s="190"/>
      <c r="I98" s="243">
        <v>20</v>
      </c>
      <c r="J98" s="241"/>
      <c r="K98" s="158"/>
    </row>
    <row r="99" ht="16.15" customHeight="1" spans="1:11">
      <c r="A99" s="226">
        <v>82</v>
      </c>
      <c r="B99" s="186"/>
      <c r="C99" s="187" t="s">
        <v>173</v>
      </c>
      <c r="D99" s="177"/>
      <c r="E99" s="129"/>
      <c r="F99" s="129"/>
      <c r="G99" s="129" t="s">
        <v>104</v>
      </c>
      <c r="H99" s="190"/>
      <c r="I99" s="243">
        <v>10</v>
      </c>
      <c r="J99" s="241"/>
      <c r="K99" s="158"/>
    </row>
    <row r="100" ht="16.15" customHeight="1" spans="1:11">
      <c r="A100" s="100">
        <v>83</v>
      </c>
      <c r="B100" s="186"/>
      <c r="C100" s="187" t="s">
        <v>174</v>
      </c>
      <c r="D100" s="177" t="s">
        <v>44</v>
      </c>
      <c r="E100" s="129"/>
      <c r="F100" s="129"/>
      <c r="G100" s="129" t="s">
        <v>21</v>
      </c>
      <c r="H100" s="190"/>
      <c r="I100" s="243">
        <v>40</v>
      </c>
      <c r="J100" s="241"/>
      <c r="K100" s="158"/>
    </row>
    <row r="101" ht="16.15" customHeight="1" spans="1:11">
      <c r="A101" s="226">
        <v>84</v>
      </c>
      <c r="B101" s="186"/>
      <c r="C101" s="187" t="s">
        <v>175</v>
      </c>
      <c r="D101" s="177"/>
      <c r="E101" s="129" t="s">
        <v>44</v>
      </c>
      <c r="F101" s="129"/>
      <c r="G101" s="129"/>
      <c r="H101" s="190"/>
      <c r="I101" s="243">
        <v>30</v>
      </c>
      <c r="J101" s="241"/>
      <c r="K101" s="158"/>
    </row>
    <row r="102" ht="16.15" customHeight="1" spans="1:11">
      <c r="A102" s="100">
        <v>85</v>
      </c>
      <c r="B102" s="186"/>
      <c r="C102" s="187" t="s">
        <v>176</v>
      </c>
      <c r="D102" s="177"/>
      <c r="E102" s="129"/>
      <c r="F102" s="129"/>
      <c r="G102" s="129" t="s">
        <v>97</v>
      </c>
      <c r="H102" s="190"/>
      <c r="I102" s="243">
        <v>10</v>
      </c>
      <c r="J102" s="241"/>
      <c r="K102" s="158"/>
    </row>
    <row r="103" ht="16.15" customHeight="1" spans="1:11">
      <c r="A103" s="226">
        <v>86</v>
      </c>
      <c r="B103" s="196"/>
      <c r="C103" s="197" t="s">
        <v>177</v>
      </c>
      <c r="D103" s="180" t="s">
        <v>178</v>
      </c>
      <c r="E103" s="109" t="s">
        <v>110</v>
      </c>
      <c r="F103" s="109"/>
      <c r="G103" s="109"/>
      <c r="H103" s="200"/>
      <c r="I103" s="262">
        <v>131</v>
      </c>
      <c r="J103" s="148" t="s">
        <v>56</v>
      </c>
      <c r="K103" s="158"/>
    </row>
    <row r="104" ht="16.15" customHeight="1" spans="1:11">
      <c r="A104" s="100">
        <v>87</v>
      </c>
      <c r="B104" s="216" t="s">
        <v>179</v>
      </c>
      <c r="C104" s="216" t="s">
        <v>180</v>
      </c>
      <c r="D104" s="217" t="s">
        <v>114</v>
      </c>
      <c r="E104" s="125"/>
      <c r="F104" s="125"/>
      <c r="G104" s="125"/>
      <c r="H104" s="218"/>
      <c r="I104" s="256">
        <v>30</v>
      </c>
      <c r="J104" s="281"/>
      <c r="K104" s="158"/>
    </row>
    <row r="105" ht="16.15" customHeight="1" spans="1:11">
      <c r="A105" s="226">
        <v>88</v>
      </c>
      <c r="B105" s="216"/>
      <c r="C105" s="216" t="s">
        <v>181</v>
      </c>
      <c r="D105" s="217" t="s">
        <v>53</v>
      </c>
      <c r="E105" s="125"/>
      <c r="F105" s="125"/>
      <c r="G105" s="125"/>
      <c r="H105" s="218"/>
      <c r="I105" s="256">
        <v>30</v>
      </c>
      <c r="J105" s="281"/>
      <c r="K105" s="158"/>
    </row>
    <row r="106" ht="16.15" customHeight="1" spans="1:11">
      <c r="A106" s="100">
        <v>89</v>
      </c>
      <c r="B106" s="216"/>
      <c r="C106" s="216" t="s">
        <v>182</v>
      </c>
      <c r="D106" s="217"/>
      <c r="E106" s="125" t="s">
        <v>53</v>
      </c>
      <c r="F106" s="125"/>
      <c r="G106" s="125"/>
      <c r="H106" s="218"/>
      <c r="I106" s="256">
        <v>30</v>
      </c>
      <c r="J106" s="281"/>
      <c r="K106" s="158"/>
    </row>
    <row r="107" ht="16.15" customHeight="1" spans="1:11">
      <c r="A107" s="226">
        <v>90</v>
      </c>
      <c r="B107" s="216"/>
      <c r="C107" s="216" t="s">
        <v>183</v>
      </c>
      <c r="D107" s="217"/>
      <c r="E107" s="125"/>
      <c r="F107" s="125"/>
      <c r="G107" s="125" t="s">
        <v>29</v>
      </c>
      <c r="H107" s="218"/>
      <c r="I107" s="256">
        <v>10</v>
      </c>
      <c r="J107" s="281"/>
      <c r="K107" s="158"/>
    </row>
    <row r="108" ht="16.15" customHeight="1" spans="1:11">
      <c r="A108" s="100">
        <v>91</v>
      </c>
      <c r="B108" s="187"/>
      <c r="C108" s="187" t="s">
        <v>184</v>
      </c>
      <c r="D108" s="177"/>
      <c r="E108" s="129" t="s">
        <v>100</v>
      </c>
      <c r="F108" s="129"/>
      <c r="G108" s="129"/>
      <c r="H108" s="190"/>
      <c r="I108" s="243">
        <v>30</v>
      </c>
      <c r="J108" s="261"/>
      <c r="K108" s="158"/>
    </row>
    <row r="109" ht="15.95" customHeight="1" spans="1:11">
      <c r="A109" s="130" t="s">
        <v>185</v>
      </c>
      <c r="B109" s="273"/>
      <c r="C109" s="274"/>
      <c r="D109" s="115"/>
      <c r="E109" s="116"/>
      <c r="F109" s="116"/>
      <c r="G109" s="116"/>
      <c r="H109" s="275"/>
      <c r="I109" s="282">
        <v>6628</v>
      </c>
      <c r="J109" s="283"/>
      <c r="K109" s="158"/>
    </row>
    <row r="110" ht="17.25" customHeight="1" spans="1:11">
      <c r="A110" s="101" t="s">
        <v>186</v>
      </c>
      <c r="B110" s="276" t="s">
        <v>187</v>
      </c>
      <c r="C110" s="277"/>
      <c r="D110" s="277"/>
      <c r="E110" s="277"/>
      <c r="F110" s="277"/>
      <c r="G110" s="277"/>
      <c r="H110" s="277"/>
      <c r="I110" s="277"/>
      <c r="J110" s="284"/>
      <c r="K110" s="158"/>
    </row>
    <row r="111" ht="17.25" customHeight="1" spans="1:11">
      <c r="A111" s="136"/>
      <c r="B111" s="134" t="s">
        <v>188</v>
      </c>
      <c r="C111" s="137"/>
      <c r="D111" s="135"/>
      <c r="E111" s="135"/>
      <c r="F111" s="135"/>
      <c r="G111" s="135"/>
      <c r="H111" s="135"/>
      <c r="I111" s="135"/>
      <c r="J111" s="157"/>
      <c r="K111" s="158"/>
    </row>
    <row r="112" ht="17.25" customHeight="1" spans="1:11">
      <c r="A112" s="136"/>
      <c r="B112" s="134" t="s">
        <v>189</v>
      </c>
      <c r="C112" s="137"/>
      <c r="D112" s="135"/>
      <c r="E112" s="135"/>
      <c r="F112" s="135"/>
      <c r="G112" s="135"/>
      <c r="H112" s="135"/>
      <c r="I112" s="135"/>
      <c r="J112" s="157"/>
      <c r="K112" s="158"/>
    </row>
    <row r="113" ht="17.25" customHeight="1" spans="1:11">
      <c r="A113" s="138"/>
      <c r="B113" s="139" t="s">
        <v>190</v>
      </c>
      <c r="C113" s="140"/>
      <c r="D113" s="140"/>
      <c r="E113" s="140"/>
      <c r="F113" s="140"/>
      <c r="G113" s="140"/>
      <c r="H113" s="140"/>
      <c r="I113" s="140"/>
      <c r="J113" s="159"/>
      <c r="K113" s="158"/>
    </row>
    <row r="114" ht="17.25" customHeight="1" spans="1:11">
      <c r="A114" s="278"/>
      <c r="B114" s="135"/>
      <c r="C114" s="135"/>
      <c r="D114" s="135"/>
      <c r="E114" s="135"/>
      <c r="F114" s="135"/>
      <c r="G114" s="135"/>
      <c r="H114" s="135"/>
      <c r="I114" s="135"/>
      <c r="J114" s="135"/>
      <c r="K114" s="78"/>
    </row>
    <row r="115" s="78" customFormat="1" ht="15.75" customHeight="1" spans="1:10">
      <c r="A115" s="141" t="s">
        <v>191</v>
      </c>
      <c r="B115" s="141"/>
      <c r="C115" s="141"/>
      <c r="D115" s="141"/>
      <c r="E115" s="141"/>
      <c r="F115" s="141"/>
      <c r="G115" s="141"/>
      <c r="H115" s="141"/>
      <c r="I115" s="141"/>
      <c r="J115" s="141"/>
    </row>
  </sheetData>
  <mergeCells count="36">
    <mergeCell ref="A1:J1"/>
    <mergeCell ref="D2:H2"/>
    <mergeCell ref="A56:J56"/>
    <mergeCell ref="D57:H57"/>
    <mergeCell ref="A109:C109"/>
    <mergeCell ref="B110:J110"/>
    <mergeCell ref="B113:J113"/>
    <mergeCell ref="A115:J115"/>
    <mergeCell ref="A2:A3"/>
    <mergeCell ref="A57:A58"/>
    <mergeCell ref="A110:A113"/>
    <mergeCell ref="B2:B3"/>
    <mergeCell ref="B4:B11"/>
    <mergeCell ref="B12:B16"/>
    <mergeCell ref="B17:B19"/>
    <mergeCell ref="B20:B21"/>
    <mergeCell ref="B23:B24"/>
    <mergeCell ref="B25:B27"/>
    <mergeCell ref="B28:B34"/>
    <mergeCell ref="B35:B37"/>
    <mergeCell ref="B39:B44"/>
    <mergeCell ref="B57:B58"/>
    <mergeCell ref="B59:B63"/>
    <mergeCell ref="B64:B74"/>
    <mergeCell ref="B75:B79"/>
    <mergeCell ref="B80:B82"/>
    <mergeCell ref="B83:B90"/>
    <mergeCell ref="B91:B96"/>
    <mergeCell ref="B97:B103"/>
    <mergeCell ref="B104:B108"/>
    <mergeCell ref="C2:C3"/>
    <mergeCell ref="C57:C58"/>
    <mergeCell ref="I2:I3"/>
    <mergeCell ref="I57:I58"/>
    <mergeCell ref="J2:J3"/>
    <mergeCell ref="J57:J58"/>
  </mergeCells>
  <pageMargins left="0.313888888888889" right="0.313888888888889" top="0.393055555555556" bottom="0.393055555555556" header="0.313888888888889" footer="0.313888888888889"/>
  <pageSetup paperSize="9" scale="7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9" sqref="L19"/>
    </sheetView>
  </sheetViews>
  <sheetFormatPr defaultColWidth="10" defaultRowHeight="16.5"/>
  <cols>
    <col min="1" max="1" width="5.125" style="79" customWidth="1"/>
    <col min="2" max="2" width="12.875" style="79" customWidth="1"/>
    <col min="3" max="3" width="9.25" style="3" customWidth="1"/>
    <col min="4" max="4" width="10.25" style="79" customWidth="1"/>
    <col min="5" max="5" width="14.625" style="79" customWidth="1"/>
    <col min="6" max="6" width="17.875" style="79" customWidth="1"/>
    <col min="7" max="7" width="13.375" style="79" customWidth="1"/>
    <col min="8" max="8" width="8" style="79" customWidth="1"/>
    <col min="9" max="9" width="9.625" style="79" customWidth="1"/>
    <col min="10" max="10" width="13.375" style="79" customWidth="1"/>
    <col min="11" max="16384" width="10" style="79"/>
  </cols>
  <sheetData>
    <row r="1" ht="23.25" customHeight="1" spans="1:10">
      <c r="A1" s="80" t="s">
        <v>192</v>
      </c>
      <c r="B1" s="80"/>
      <c r="C1" s="81"/>
      <c r="D1" s="81"/>
      <c r="E1" s="81"/>
      <c r="F1" s="81"/>
      <c r="G1" s="81"/>
      <c r="H1" s="81"/>
      <c r="I1" s="81"/>
      <c r="J1" s="81"/>
    </row>
    <row r="2" customHeight="1" spans="1:10">
      <c r="A2" s="82" t="s">
        <v>1</v>
      </c>
      <c r="B2" s="83" t="s">
        <v>2</v>
      </c>
      <c r="C2" s="84" t="s">
        <v>3</v>
      </c>
      <c r="D2" s="85" t="s">
        <v>4</v>
      </c>
      <c r="E2" s="86"/>
      <c r="F2" s="86"/>
      <c r="G2" s="86"/>
      <c r="H2" s="87"/>
      <c r="I2" s="142" t="s">
        <v>5</v>
      </c>
      <c r="J2" s="143" t="s">
        <v>6</v>
      </c>
    </row>
    <row r="3" customHeight="1" spans="1:10">
      <c r="A3" s="160"/>
      <c r="B3" s="161"/>
      <c r="C3" s="162"/>
      <c r="D3" s="163" t="s">
        <v>7</v>
      </c>
      <c r="E3" s="164" t="s">
        <v>8</v>
      </c>
      <c r="F3" s="164" t="s">
        <v>9</v>
      </c>
      <c r="G3" s="164" t="s">
        <v>10</v>
      </c>
      <c r="H3" s="165" t="s">
        <v>11</v>
      </c>
      <c r="I3" s="169"/>
      <c r="J3" s="170"/>
    </row>
    <row r="4" ht="19.5" customHeight="1" spans="1:10">
      <c r="A4" s="126">
        <v>1</v>
      </c>
      <c r="B4" s="166" t="s">
        <v>71</v>
      </c>
      <c r="C4" s="128" t="s">
        <v>13</v>
      </c>
      <c r="D4" s="129"/>
      <c r="E4" s="129" t="s">
        <v>193</v>
      </c>
      <c r="F4" s="129" t="s">
        <v>194</v>
      </c>
      <c r="G4" s="129"/>
      <c r="H4" s="129"/>
      <c r="I4" s="155">
        <v>326</v>
      </c>
      <c r="J4" s="155" t="s">
        <v>195</v>
      </c>
    </row>
    <row r="5" ht="19.5" customHeight="1" spans="1:10">
      <c r="A5" s="126">
        <v>2</v>
      </c>
      <c r="B5" s="167"/>
      <c r="C5" s="128" t="s">
        <v>18</v>
      </c>
      <c r="D5" s="129"/>
      <c r="E5" s="129" t="s">
        <v>196</v>
      </c>
      <c r="F5" s="129"/>
      <c r="G5" s="129"/>
      <c r="H5" s="129"/>
      <c r="I5" s="155">
        <v>250</v>
      </c>
      <c r="J5" s="155"/>
    </row>
    <row r="6" ht="19.5" customHeight="1" spans="1:10">
      <c r="A6" s="126">
        <v>3</v>
      </c>
      <c r="B6" s="168" t="s">
        <v>63</v>
      </c>
      <c r="C6" s="128" t="s">
        <v>20</v>
      </c>
      <c r="D6" s="129"/>
      <c r="E6" s="129" t="s">
        <v>197</v>
      </c>
      <c r="F6" s="129"/>
      <c r="G6" s="129"/>
      <c r="H6" s="129"/>
      <c r="I6" s="155">
        <v>30</v>
      </c>
      <c r="J6" s="155" t="s">
        <v>198</v>
      </c>
    </row>
    <row r="7" ht="31.5" customHeight="1" spans="1:10">
      <c r="A7" s="126">
        <v>4</v>
      </c>
      <c r="B7" s="168" t="s">
        <v>75</v>
      </c>
      <c r="C7" s="128" t="s">
        <v>24</v>
      </c>
      <c r="D7" s="129"/>
      <c r="E7" s="129" t="s">
        <v>199</v>
      </c>
      <c r="F7" s="129"/>
      <c r="G7" s="129" t="s">
        <v>200</v>
      </c>
      <c r="H7" s="129"/>
      <c r="I7" s="155">
        <v>100</v>
      </c>
      <c r="J7" s="155" t="s">
        <v>201</v>
      </c>
    </row>
    <row r="8" ht="18.75" customHeight="1" spans="1:10">
      <c r="A8" s="126">
        <v>5</v>
      </c>
      <c r="B8" s="168" t="s">
        <v>202</v>
      </c>
      <c r="C8" s="128" t="s">
        <v>30</v>
      </c>
      <c r="D8" s="129"/>
      <c r="E8" s="129" t="s">
        <v>199</v>
      </c>
      <c r="F8" s="129"/>
      <c r="G8" s="129"/>
      <c r="H8" s="129"/>
      <c r="I8" s="155">
        <v>60</v>
      </c>
      <c r="J8" s="155"/>
    </row>
    <row r="9" ht="32.25" customHeight="1" spans="1:10">
      <c r="A9" s="126">
        <v>6</v>
      </c>
      <c r="B9" s="168" t="s">
        <v>38</v>
      </c>
      <c r="C9" s="128" t="s">
        <v>32</v>
      </c>
      <c r="D9" s="129"/>
      <c r="E9" s="129" t="s">
        <v>203</v>
      </c>
      <c r="F9" s="129"/>
      <c r="G9" s="129"/>
      <c r="H9" s="129"/>
      <c r="I9" s="155">
        <v>450</v>
      </c>
      <c r="J9" s="155"/>
    </row>
    <row r="10" ht="18" customHeight="1" spans="1:10">
      <c r="A10" s="126">
        <v>7</v>
      </c>
      <c r="B10" s="168" t="s">
        <v>57</v>
      </c>
      <c r="C10" s="128" t="s">
        <v>35</v>
      </c>
      <c r="D10" s="129"/>
      <c r="E10" s="129"/>
      <c r="F10" s="129"/>
      <c r="G10" s="129"/>
      <c r="H10" s="129"/>
      <c r="I10" s="155"/>
      <c r="J10" s="155" t="s">
        <v>204</v>
      </c>
    </row>
    <row r="11" ht="18" customHeight="1" spans="1:10">
      <c r="A11" s="126">
        <v>8</v>
      </c>
      <c r="B11" s="127"/>
      <c r="C11" s="128"/>
      <c r="D11" s="129"/>
      <c r="E11" s="129"/>
      <c r="F11" s="129"/>
      <c r="G11" s="129"/>
      <c r="H11" s="129"/>
      <c r="I11" s="155"/>
      <c r="J11" s="155"/>
    </row>
    <row r="12" ht="18" customHeight="1" spans="1:10">
      <c r="A12" s="126">
        <v>9</v>
      </c>
      <c r="B12" s="127"/>
      <c r="C12" s="128"/>
      <c r="D12" s="129"/>
      <c r="E12" s="129"/>
      <c r="F12" s="129"/>
      <c r="G12" s="129"/>
      <c r="H12" s="129"/>
      <c r="I12" s="153"/>
      <c r="J12" s="154"/>
    </row>
    <row r="13" ht="18" customHeight="1" spans="1:10">
      <c r="A13" s="126">
        <v>10</v>
      </c>
      <c r="B13" s="127"/>
      <c r="C13" s="128"/>
      <c r="D13" s="129"/>
      <c r="E13" s="129"/>
      <c r="F13" s="129"/>
      <c r="G13" s="129"/>
      <c r="H13" s="129"/>
      <c r="I13" s="153"/>
      <c r="J13" s="154"/>
    </row>
    <row r="14" ht="18" customHeight="1" spans="1:10">
      <c r="A14" s="126">
        <v>11</v>
      </c>
      <c r="B14" s="127"/>
      <c r="C14" s="128"/>
      <c r="D14" s="129"/>
      <c r="E14" s="129"/>
      <c r="F14" s="129"/>
      <c r="G14" s="129"/>
      <c r="H14" s="129"/>
      <c r="I14" s="153"/>
      <c r="J14" s="154"/>
    </row>
    <row r="15" ht="18" customHeight="1" spans="1:10">
      <c r="A15" s="126">
        <v>12</v>
      </c>
      <c r="B15" s="127"/>
      <c r="C15" s="128"/>
      <c r="D15" s="129"/>
      <c r="E15" s="129"/>
      <c r="F15" s="129"/>
      <c r="G15" s="129"/>
      <c r="H15" s="129"/>
      <c r="I15" s="153"/>
      <c r="J15" s="154"/>
    </row>
    <row r="16" ht="18" customHeight="1" spans="1:10">
      <c r="A16" s="126">
        <v>13</v>
      </c>
      <c r="B16" s="127"/>
      <c r="C16" s="128"/>
      <c r="D16" s="129"/>
      <c r="E16" s="129"/>
      <c r="F16" s="129"/>
      <c r="G16" s="129"/>
      <c r="H16" s="129"/>
      <c r="I16" s="153"/>
      <c r="J16" s="154"/>
    </row>
    <row r="17" ht="18" customHeight="1" spans="1:10">
      <c r="A17" s="126">
        <v>14</v>
      </c>
      <c r="B17" s="127"/>
      <c r="C17" s="128"/>
      <c r="D17" s="129"/>
      <c r="E17" s="129"/>
      <c r="F17" s="129"/>
      <c r="G17" s="129"/>
      <c r="H17" s="129"/>
      <c r="I17" s="153"/>
      <c r="J17" s="154"/>
    </row>
    <row r="18" ht="18" customHeight="1" spans="1:11">
      <c r="A18" s="126">
        <v>15</v>
      </c>
      <c r="B18" s="127"/>
      <c r="C18" s="128"/>
      <c r="D18" s="129"/>
      <c r="E18" s="129"/>
      <c r="F18" s="129"/>
      <c r="G18" s="129"/>
      <c r="H18" s="129"/>
      <c r="I18" s="153"/>
      <c r="J18" s="155"/>
      <c r="K18" s="78"/>
    </row>
    <row r="19" ht="18" customHeight="1" spans="1:11">
      <c r="A19" s="126">
        <v>16</v>
      </c>
      <c r="B19" s="127"/>
      <c r="C19" s="128"/>
      <c r="D19" s="129"/>
      <c r="E19" s="129"/>
      <c r="F19" s="129"/>
      <c r="G19" s="129"/>
      <c r="H19" s="129"/>
      <c r="I19" s="153"/>
      <c r="J19" s="155"/>
      <c r="K19" s="78"/>
    </row>
    <row r="20" ht="18" customHeight="1" spans="1:11">
      <c r="A20" s="126">
        <v>17</v>
      </c>
      <c r="B20" s="127"/>
      <c r="C20" s="128"/>
      <c r="D20" s="129"/>
      <c r="E20" s="129"/>
      <c r="F20" s="129"/>
      <c r="G20" s="129"/>
      <c r="H20" s="129"/>
      <c r="I20" s="153"/>
      <c r="J20" s="155"/>
      <c r="K20" s="78"/>
    </row>
    <row r="21" ht="18" customHeight="1" spans="1:11">
      <c r="A21" s="126">
        <v>18</v>
      </c>
      <c r="B21" s="127"/>
      <c r="C21" s="128"/>
      <c r="D21" s="129"/>
      <c r="E21" s="129"/>
      <c r="F21" s="129"/>
      <c r="G21" s="129"/>
      <c r="H21" s="129"/>
      <c r="I21" s="153"/>
      <c r="J21" s="155"/>
      <c r="K21" s="78"/>
    </row>
    <row r="22" ht="18" customHeight="1" spans="1:11">
      <c r="A22" s="126">
        <v>19</v>
      </c>
      <c r="B22" s="127"/>
      <c r="C22" s="128"/>
      <c r="D22" s="129"/>
      <c r="E22" s="129"/>
      <c r="F22" s="129"/>
      <c r="G22" s="129"/>
      <c r="H22" s="129"/>
      <c r="I22" s="153"/>
      <c r="J22" s="155"/>
      <c r="K22" s="78"/>
    </row>
    <row r="23" ht="18" customHeight="1" spans="1:11">
      <c r="A23" s="126">
        <v>20</v>
      </c>
      <c r="B23" s="127"/>
      <c r="C23" s="128"/>
      <c r="D23" s="129"/>
      <c r="E23" s="129"/>
      <c r="F23" s="129"/>
      <c r="G23" s="129"/>
      <c r="H23" s="129"/>
      <c r="I23" s="153"/>
      <c r="J23" s="155"/>
      <c r="K23" s="78"/>
    </row>
    <row r="24" ht="15.95" customHeight="1" spans="1:11">
      <c r="A24" s="130" t="s">
        <v>185</v>
      </c>
      <c r="B24" s="131"/>
      <c r="C24" s="132"/>
      <c r="D24" s="119" t="s">
        <v>205</v>
      </c>
      <c r="E24" s="120" t="s">
        <v>206</v>
      </c>
      <c r="F24" s="120" t="s">
        <v>207</v>
      </c>
      <c r="G24" s="120" t="s">
        <v>208</v>
      </c>
      <c r="H24" s="133" t="s">
        <v>207</v>
      </c>
      <c r="I24" s="156">
        <v>4383</v>
      </c>
      <c r="J24" s="151"/>
      <c r="K24" s="78"/>
    </row>
    <row r="25" ht="17.25" customHeight="1" spans="1:11">
      <c r="A25" s="101" t="s">
        <v>186</v>
      </c>
      <c r="B25" s="134" t="s">
        <v>187</v>
      </c>
      <c r="C25" s="135"/>
      <c r="D25" s="135"/>
      <c r="E25" s="135"/>
      <c r="F25" s="135"/>
      <c r="G25" s="135"/>
      <c r="H25" s="135"/>
      <c r="I25" s="135"/>
      <c r="J25" s="157"/>
      <c r="K25" s="158"/>
    </row>
    <row r="26" ht="17.25" customHeight="1" spans="1:11">
      <c r="A26" s="136"/>
      <c r="B26" s="134" t="s">
        <v>209</v>
      </c>
      <c r="C26" s="135"/>
      <c r="D26" s="135"/>
      <c r="E26" s="135"/>
      <c r="F26" s="135"/>
      <c r="G26" s="135"/>
      <c r="H26" s="135"/>
      <c r="I26" s="135"/>
      <c r="J26" s="157"/>
      <c r="K26" s="158"/>
    </row>
    <row r="27" ht="17.25" customHeight="1" spans="1:11">
      <c r="A27" s="136"/>
      <c r="B27" s="134" t="s">
        <v>210</v>
      </c>
      <c r="C27" s="137"/>
      <c r="D27" s="135"/>
      <c r="E27" s="135"/>
      <c r="F27" s="135"/>
      <c r="G27" s="135"/>
      <c r="H27" s="135"/>
      <c r="I27" s="135"/>
      <c r="J27" s="157"/>
      <c r="K27" s="158"/>
    </row>
    <row r="28" ht="17.25" customHeight="1" spans="1:11">
      <c r="A28" s="138"/>
      <c r="B28" s="139" t="s">
        <v>211</v>
      </c>
      <c r="C28" s="140"/>
      <c r="D28" s="140"/>
      <c r="E28" s="140"/>
      <c r="F28" s="140"/>
      <c r="G28" s="140"/>
      <c r="H28" s="140"/>
      <c r="I28" s="140"/>
      <c r="J28" s="159"/>
      <c r="K28" s="158"/>
    </row>
    <row r="30" s="78" customFormat="1" ht="15.75" customHeight="1" spans="1:10">
      <c r="A30" s="141" t="s">
        <v>212</v>
      </c>
      <c r="B30" s="141"/>
      <c r="C30" s="141"/>
      <c r="D30" s="141"/>
      <c r="E30" s="141"/>
      <c r="F30" s="141"/>
      <c r="G30" s="141"/>
      <c r="H30" s="141"/>
      <c r="I30" s="141"/>
      <c r="J30" s="141"/>
    </row>
  </sheetData>
  <mergeCells count="14">
    <mergeCell ref="A1:J1"/>
    <mergeCell ref="D2:H2"/>
    <mergeCell ref="A24:C24"/>
    <mergeCell ref="B25:J25"/>
    <mergeCell ref="B26:J26"/>
    <mergeCell ref="B28:J28"/>
    <mergeCell ref="A30:J30"/>
    <mergeCell ref="A2:A3"/>
    <mergeCell ref="A25:A28"/>
    <mergeCell ref="B2:B3"/>
    <mergeCell ref="B4:B5"/>
    <mergeCell ref="C2:C3"/>
    <mergeCell ref="I2:I3"/>
    <mergeCell ref="J2:J3"/>
  </mergeCells>
  <pageMargins left="0.393055555555556" right="0.393055555555556" top="0.393055555555556" bottom="0.393055555555556" header="0.313888888888889" footer="0.313888888888889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I5" sqref="I5"/>
    </sheetView>
  </sheetViews>
  <sheetFormatPr defaultColWidth="10" defaultRowHeight="16.5"/>
  <cols>
    <col min="1" max="1" width="5.125" style="79" customWidth="1"/>
    <col min="2" max="2" width="12" style="79" customWidth="1"/>
    <col min="3" max="3" width="9.25" style="3" customWidth="1"/>
    <col min="4" max="4" width="13.75" style="79" customWidth="1"/>
    <col min="5" max="5" width="17.25" style="79" customWidth="1"/>
    <col min="6" max="6" width="22" style="79" customWidth="1"/>
    <col min="7" max="7" width="16.75" style="79" customWidth="1"/>
    <col min="8" max="8" width="8" style="79" customWidth="1"/>
    <col min="9" max="9" width="9.625" style="79" customWidth="1"/>
    <col min="10" max="10" width="13.375" style="79" customWidth="1"/>
    <col min="11" max="16384" width="10" style="79"/>
  </cols>
  <sheetData>
    <row r="1" ht="23.25" customHeight="1" spans="1:10">
      <c r="A1" s="80" t="s">
        <v>213</v>
      </c>
      <c r="B1" s="80"/>
      <c r="C1" s="81"/>
      <c r="D1" s="81"/>
      <c r="E1" s="81"/>
      <c r="F1" s="81"/>
      <c r="G1" s="81"/>
      <c r="H1" s="81"/>
      <c r="I1" s="81"/>
      <c r="J1" s="81"/>
    </row>
    <row r="2" customHeight="1" spans="1:10">
      <c r="A2" s="82" t="s">
        <v>1</v>
      </c>
      <c r="B2" s="83" t="s">
        <v>2</v>
      </c>
      <c r="C2" s="84" t="s">
        <v>3</v>
      </c>
      <c r="D2" s="85" t="s">
        <v>4</v>
      </c>
      <c r="E2" s="86"/>
      <c r="F2" s="86"/>
      <c r="G2" s="86"/>
      <c r="H2" s="87"/>
      <c r="I2" s="142" t="s">
        <v>5</v>
      </c>
      <c r="J2" s="143" t="s">
        <v>6</v>
      </c>
    </row>
    <row r="3" customHeight="1" spans="1:10">
      <c r="A3" s="88"/>
      <c r="B3" s="89"/>
      <c r="C3" s="90"/>
      <c r="D3" s="91" t="s">
        <v>7</v>
      </c>
      <c r="E3" s="92" t="s">
        <v>8</v>
      </c>
      <c r="F3" s="92" t="s">
        <v>9</v>
      </c>
      <c r="G3" s="92" t="s">
        <v>10</v>
      </c>
      <c r="H3" s="93" t="s">
        <v>11</v>
      </c>
      <c r="I3" s="144"/>
      <c r="J3" s="145"/>
    </row>
    <row r="4" ht="18" customHeight="1" spans="1:10">
      <c r="A4" s="82">
        <v>1</v>
      </c>
      <c r="B4" s="94" t="s">
        <v>66</v>
      </c>
      <c r="C4" s="95" t="s">
        <v>28</v>
      </c>
      <c r="D4" s="96" t="s">
        <v>214</v>
      </c>
      <c r="E4" s="97" t="s">
        <v>215</v>
      </c>
      <c r="F4" s="98"/>
      <c r="G4" s="97"/>
      <c r="H4" s="99"/>
      <c r="I4" s="146">
        <v>496</v>
      </c>
      <c r="J4" s="146" t="s">
        <v>216</v>
      </c>
    </row>
    <row r="5" ht="51" customHeight="1" spans="1:10">
      <c r="A5" s="100">
        <v>2</v>
      </c>
      <c r="B5" s="101" t="s">
        <v>71</v>
      </c>
      <c r="C5" s="102" t="s">
        <v>13</v>
      </c>
      <c r="D5" s="103" t="s">
        <v>217</v>
      </c>
      <c r="E5" s="104" t="s">
        <v>218</v>
      </c>
      <c r="F5" s="104" t="s">
        <v>219</v>
      </c>
      <c r="G5" s="104" t="s">
        <v>220</v>
      </c>
      <c r="H5" s="105"/>
      <c r="I5" s="147">
        <v>1094</v>
      </c>
      <c r="J5" s="147" t="s">
        <v>221</v>
      </c>
    </row>
    <row r="6" ht="33.75" customHeight="1" spans="1:10">
      <c r="A6" s="100">
        <v>3</v>
      </c>
      <c r="B6" s="106"/>
      <c r="C6" s="107" t="s">
        <v>18</v>
      </c>
      <c r="D6" s="108" t="s">
        <v>222</v>
      </c>
      <c r="E6" s="109" t="s">
        <v>223</v>
      </c>
      <c r="F6" s="109"/>
      <c r="G6" s="109"/>
      <c r="H6" s="110"/>
      <c r="I6" s="148">
        <v>480</v>
      </c>
      <c r="J6" s="148" t="s">
        <v>216</v>
      </c>
    </row>
    <row r="7" ht="33" customHeight="1" spans="1:10">
      <c r="A7" s="100">
        <v>4</v>
      </c>
      <c r="B7" s="94" t="s">
        <v>63</v>
      </c>
      <c r="C7" s="111" t="s">
        <v>20</v>
      </c>
      <c r="D7" s="96"/>
      <c r="E7" s="97" t="s">
        <v>224</v>
      </c>
      <c r="F7" s="97"/>
      <c r="G7" s="97" t="s">
        <v>225</v>
      </c>
      <c r="H7" s="112"/>
      <c r="I7" s="149">
        <v>390</v>
      </c>
      <c r="J7" s="149" t="s">
        <v>226</v>
      </c>
    </row>
    <row r="8" ht="67.5" customHeight="1" spans="1:10">
      <c r="A8" s="100">
        <v>5</v>
      </c>
      <c r="B8" s="113" t="s">
        <v>75</v>
      </c>
      <c r="C8" s="114" t="s">
        <v>24</v>
      </c>
      <c r="D8" s="115" t="s">
        <v>227</v>
      </c>
      <c r="E8" s="116" t="s">
        <v>228</v>
      </c>
      <c r="F8" s="116" t="s">
        <v>229</v>
      </c>
      <c r="G8" s="116" t="s">
        <v>230</v>
      </c>
      <c r="H8" s="117"/>
      <c r="I8" s="150">
        <v>2890</v>
      </c>
      <c r="J8" s="150" t="s">
        <v>231</v>
      </c>
    </row>
    <row r="9" ht="18" customHeight="1" spans="1:10">
      <c r="A9" s="100">
        <v>6</v>
      </c>
      <c r="B9" s="94" t="s">
        <v>202</v>
      </c>
      <c r="C9" s="111" t="s">
        <v>30</v>
      </c>
      <c r="D9" s="96"/>
      <c r="E9" s="97" t="s">
        <v>232</v>
      </c>
      <c r="F9" s="97"/>
      <c r="G9" s="97"/>
      <c r="H9" s="112"/>
      <c r="I9" s="149">
        <v>310</v>
      </c>
      <c r="J9" s="149" t="s">
        <v>56</v>
      </c>
    </row>
    <row r="10" ht="18" customHeight="1" spans="1:10">
      <c r="A10" s="100">
        <v>7</v>
      </c>
      <c r="B10" s="113" t="s">
        <v>38</v>
      </c>
      <c r="C10" s="114" t="s">
        <v>32</v>
      </c>
      <c r="D10" s="115" t="s">
        <v>233</v>
      </c>
      <c r="E10" s="116"/>
      <c r="F10" s="116"/>
      <c r="G10" s="116" t="s">
        <v>234</v>
      </c>
      <c r="H10" s="117"/>
      <c r="I10" s="150">
        <v>70</v>
      </c>
      <c r="J10" s="150"/>
    </row>
    <row r="11" ht="56.25" customHeight="1" spans="1:10">
      <c r="A11" s="88">
        <v>8</v>
      </c>
      <c r="B11" s="106" t="s">
        <v>57</v>
      </c>
      <c r="C11" s="118" t="s">
        <v>35</v>
      </c>
      <c r="D11" s="119" t="s">
        <v>235</v>
      </c>
      <c r="E11" s="120" t="s">
        <v>236</v>
      </c>
      <c r="F11" s="120"/>
      <c r="G11" s="120" t="s">
        <v>237</v>
      </c>
      <c r="H11" s="121"/>
      <c r="I11" s="151">
        <v>1132</v>
      </c>
      <c r="J11" s="151" t="s">
        <v>238</v>
      </c>
    </row>
    <row r="12" ht="18" customHeight="1" spans="1:10">
      <c r="A12" s="122">
        <v>9</v>
      </c>
      <c r="B12" s="123"/>
      <c r="C12" s="124"/>
      <c r="D12" s="125"/>
      <c r="E12" s="125"/>
      <c r="F12" s="125"/>
      <c r="G12" s="125"/>
      <c r="H12" s="125"/>
      <c r="I12" s="152"/>
      <c r="J12" s="152"/>
    </row>
    <row r="13" ht="18" customHeight="1" spans="1:15">
      <c r="A13" s="126">
        <v>10</v>
      </c>
      <c r="B13" s="127"/>
      <c r="C13" s="128"/>
      <c r="D13" s="129"/>
      <c r="E13" s="129"/>
      <c r="F13" s="129"/>
      <c r="G13" s="129"/>
      <c r="H13" s="129"/>
      <c r="I13" s="153"/>
      <c r="J13" s="154"/>
      <c r="N13" s="78"/>
      <c r="O13" s="78"/>
    </row>
    <row r="14" ht="18" customHeight="1" spans="1:10">
      <c r="A14" s="126">
        <v>11</v>
      </c>
      <c r="B14" s="127"/>
      <c r="C14" s="128"/>
      <c r="D14" s="129"/>
      <c r="E14" s="129"/>
      <c r="F14" s="129"/>
      <c r="G14" s="129"/>
      <c r="H14" s="129"/>
      <c r="I14" s="153"/>
      <c r="J14" s="154"/>
    </row>
    <row r="15" ht="18" customHeight="1" spans="1:10">
      <c r="A15" s="126">
        <v>12</v>
      </c>
      <c r="B15" s="127"/>
      <c r="C15" s="128"/>
      <c r="D15" s="129"/>
      <c r="E15" s="129"/>
      <c r="F15" s="129"/>
      <c r="G15" s="129"/>
      <c r="H15" s="129"/>
      <c r="I15" s="153"/>
      <c r="J15" s="154"/>
    </row>
    <row r="16" ht="18" customHeight="1" spans="1:10">
      <c r="A16" s="126">
        <v>13</v>
      </c>
      <c r="B16" s="127"/>
      <c r="C16" s="128"/>
      <c r="D16" s="129"/>
      <c r="E16" s="129"/>
      <c r="F16" s="129"/>
      <c r="G16" s="129"/>
      <c r="H16" s="129"/>
      <c r="I16" s="153"/>
      <c r="J16" s="154"/>
    </row>
    <row r="17" ht="18" customHeight="1" spans="1:10">
      <c r="A17" s="126">
        <v>14</v>
      </c>
      <c r="B17" s="127"/>
      <c r="C17" s="128"/>
      <c r="D17" s="129"/>
      <c r="E17" s="129"/>
      <c r="F17" s="129"/>
      <c r="G17" s="129"/>
      <c r="H17" s="129"/>
      <c r="I17" s="153"/>
      <c r="J17" s="154"/>
    </row>
    <row r="18" ht="18" customHeight="1" spans="1:10">
      <c r="A18" s="126">
        <v>15</v>
      </c>
      <c r="B18" s="127"/>
      <c r="C18" s="128"/>
      <c r="D18" s="129"/>
      <c r="E18" s="129"/>
      <c r="F18" s="129"/>
      <c r="G18" s="129"/>
      <c r="H18" s="129"/>
      <c r="I18" s="153"/>
      <c r="J18" s="154"/>
    </row>
    <row r="19" ht="18" customHeight="1" spans="1:11">
      <c r="A19" s="126">
        <v>16</v>
      </c>
      <c r="B19" s="127"/>
      <c r="C19" s="128"/>
      <c r="D19" s="129"/>
      <c r="E19" s="129"/>
      <c r="F19" s="129"/>
      <c r="G19" s="129"/>
      <c r="H19" s="129"/>
      <c r="I19" s="153"/>
      <c r="J19" s="155"/>
      <c r="K19" s="78"/>
    </row>
    <row r="20" ht="18" customHeight="1" spans="1:11">
      <c r="A20" s="126">
        <v>17</v>
      </c>
      <c r="B20" s="127"/>
      <c r="C20" s="128"/>
      <c r="D20" s="129"/>
      <c r="E20" s="129"/>
      <c r="F20" s="129"/>
      <c r="G20" s="129"/>
      <c r="H20" s="129"/>
      <c r="I20" s="153"/>
      <c r="J20" s="155"/>
      <c r="K20" s="78"/>
    </row>
    <row r="21" ht="18" customHeight="1" spans="1:11">
      <c r="A21" s="126">
        <v>18</v>
      </c>
      <c r="B21" s="127"/>
      <c r="C21" s="128"/>
      <c r="D21" s="129"/>
      <c r="E21" s="129"/>
      <c r="F21" s="129"/>
      <c r="G21" s="129"/>
      <c r="H21" s="129"/>
      <c r="I21" s="153"/>
      <c r="J21" s="155"/>
      <c r="K21" s="78"/>
    </row>
    <row r="22" ht="18" customHeight="1" spans="1:11">
      <c r="A22" s="126">
        <v>19</v>
      </c>
      <c r="B22" s="127"/>
      <c r="C22" s="128"/>
      <c r="D22" s="129"/>
      <c r="E22" s="129"/>
      <c r="F22" s="129"/>
      <c r="G22" s="129"/>
      <c r="H22" s="129"/>
      <c r="I22" s="153"/>
      <c r="J22" s="155"/>
      <c r="K22" s="78"/>
    </row>
    <row r="23" ht="18" customHeight="1" spans="1:11">
      <c r="A23" s="126">
        <v>20</v>
      </c>
      <c r="B23" s="127"/>
      <c r="C23" s="128"/>
      <c r="D23" s="129"/>
      <c r="E23" s="129"/>
      <c r="F23" s="129"/>
      <c r="G23" s="129"/>
      <c r="H23" s="129"/>
      <c r="I23" s="153"/>
      <c r="J23" s="155"/>
      <c r="K23" s="78"/>
    </row>
    <row r="24" ht="18" customHeight="1" spans="1:11">
      <c r="A24" s="126">
        <v>21</v>
      </c>
      <c r="B24" s="127"/>
      <c r="C24" s="128"/>
      <c r="D24" s="129"/>
      <c r="E24" s="129"/>
      <c r="F24" s="129"/>
      <c r="G24" s="129"/>
      <c r="H24" s="129"/>
      <c r="I24" s="153"/>
      <c r="J24" s="155"/>
      <c r="K24" s="78"/>
    </row>
    <row r="25" ht="15.95" customHeight="1" spans="1:11">
      <c r="A25" s="130" t="s">
        <v>185</v>
      </c>
      <c r="B25" s="131"/>
      <c r="C25" s="132"/>
      <c r="D25" s="119" t="s">
        <v>205</v>
      </c>
      <c r="E25" s="120" t="s">
        <v>206</v>
      </c>
      <c r="F25" s="120" t="s">
        <v>207</v>
      </c>
      <c r="G25" s="120" t="s">
        <v>208</v>
      </c>
      <c r="H25" s="133" t="s">
        <v>207</v>
      </c>
      <c r="I25" s="156">
        <v>4383</v>
      </c>
      <c r="J25" s="151"/>
      <c r="K25" s="78"/>
    </row>
    <row r="26" ht="17.25" customHeight="1" spans="1:11">
      <c r="A26" s="101" t="s">
        <v>186</v>
      </c>
      <c r="B26" s="134" t="s">
        <v>187</v>
      </c>
      <c r="C26" s="135"/>
      <c r="D26" s="135"/>
      <c r="E26" s="135"/>
      <c r="F26" s="135"/>
      <c r="G26" s="135"/>
      <c r="H26" s="135"/>
      <c r="I26" s="135"/>
      <c r="J26" s="157"/>
      <c r="K26" s="158"/>
    </row>
    <row r="27" ht="17.25" customHeight="1" spans="1:11">
      <c r="A27" s="136"/>
      <c r="B27" s="134" t="s">
        <v>209</v>
      </c>
      <c r="C27" s="135"/>
      <c r="D27" s="135"/>
      <c r="E27" s="135"/>
      <c r="F27" s="135"/>
      <c r="G27" s="135"/>
      <c r="H27" s="135"/>
      <c r="I27" s="135"/>
      <c r="J27" s="157"/>
      <c r="K27" s="158"/>
    </row>
    <row r="28" ht="17.25" customHeight="1" spans="1:11">
      <c r="A28" s="136"/>
      <c r="B28" s="134" t="s">
        <v>210</v>
      </c>
      <c r="C28" s="137"/>
      <c r="D28" s="135"/>
      <c r="E28" s="135"/>
      <c r="F28" s="135"/>
      <c r="G28" s="135"/>
      <c r="H28" s="135"/>
      <c r="I28" s="135"/>
      <c r="J28" s="157"/>
      <c r="K28" s="158"/>
    </row>
    <row r="29" ht="17.25" customHeight="1" spans="1:11">
      <c r="A29" s="138"/>
      <c r="B29" s="139" t="s">
        <v>211</v>
      </c>
      <c r="C29" s="140"/>
      <c r="D29" s="140"/>
      <c r="E29" s="140"/>
      <c r="F29" s="140"/>
      <c r="G29" s="140"/>
      <c r="H29" s="140"/>
      <c r="I29" s="140"/>
      <c r="J29" s="159"/>
      <c r="K29" s="158"/>
    </row>
    <row r="31" s="78" customFormat="1" ht="15.75" customHeight="1" spans="1:10">
      <c r="A31" s="141" t="s">
        <v>212</v>
      </c>
      <c r="B31" s="141"/>
      <c r="C31" s="141"/>
      <c r="D31" s="141"/>
      <c r="E31" s="141"/>
      <c r="F31" s="141"/>
      <c r="G31" s="141"/>
      <c r="H31" s="141"/>
      <c r="I31" s="141"/>
      <c r="J31" s="141"/>
    </row>
  </sheetData>
  <mergeCells count="14">
    <mergeCell ref="A1:J1"/>
    <mergeCell ref="D2:H2"/>
    <mergeCell ref="A25:C25"/>
    <mergeCell ref="B26:J26"/>
    <mergeCell ref="B27:J27"/>
    <mergeCell ref="B29:J29"/>
    <mergeCell ref="A31:J31"/>
    <mergeCell ref="A2:A3"/>
    <mergeCell ref="A26:A29"/>
    <mergeCell ref="B2:B3"/>
    <mergeCell ref="B5:B6"/>
    <mergeCell ref="C2:C3"/>
    <mergeCell ref="I2:I3"/>
    <mergeCell ref="J2:J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zoomScale="90" zoomScaleNormal="90" workbookViewId="0">
      <pane ySplit="3" topLeftCell="A102" activePane="bottomLeft" state="frozen"/>
      <selection/>
      <selection pane="bottomLeft" activeCell="O113" sqref="O113"/>
    </sheetView>
  </sheetViews>
  <sheetFormatPr defaultColWidth="10" defaultRowHeight="20" customHeight="1"/>
  <cols>
    <col min="1" max="1" width="3.875" style="5" customWidth="1"/>
    <col min="2" max="2" width="8.5" style="3" customWidth="1"/>
    <col min="3" max="3" width="8.625" style="3" customWidth="1"/>
    <col min="4" max="4" width="17.75" style="3" hidden="1" customWidth="1"/>
    <col min="5" max="5" width="10.875" style="3" customWidth="1"/>
    <col min="6" max="6" width="15.125" style="3" customWidth="1"/>
    <col min="7" max="7" width="10.125" style="3" customWidth="1"/>
    <col min="8" max="8" width="17" style="3" customWidth="1"/>
    <col min="9" max="9" width="9.875" style="3" customWidth="1"/>
    <col min="10" max="10" width="9.375" style="3" customWidth="1"/>
    <col min="11" max="11" width="8" style="3" customWidth="1"/>
    <col min="12" max="12" width="10.125" style="3" customWidth="1"/>
    <col min="13" max="13" width="15.875" style="3" hidden="1" customWidth="1"/>
    <col min="14" max="15" width="10" style="3"/>
    <col min="16" max="16" width="14.125" style="3"/>
    <col min="17" max="16384" width="10" style="3"/>
  </cols>
  <sheetData>
    <row r="1" customHeight="1" spans="1:12">
      <c r="A1" s="6" t="s">
        <v>239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3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0" customHeight="1" spans="1:12">
      <c r="A3" s="33" t="s">
        <v>1</v>
      </c>
      <c r="B3" s="34" t="s">
        <v>2</v>
      </c>
      <c r="C3" s="35" t="s">
        <v>3</v>
      </c>
      <c r="D3" s="35" t="s">
        <v>241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4" t="s">
        <v>242</v>
      </c>
      <c r="K3" s="44" t="s">
        <v>5</v>
      </c>
      <c r="L3" s="45" t="s">
        <v>6</v>
      </c>
    </row>
    <row r="4" customFormat="1" customHeight="1" spans="1:13">
      <c r="A4" s="37">
        <v>1</v>
      </c>
      <c r="B4" s="19" t="s">
        <v>243</v>
      </c>
      <c r="C4" s="12" t="s">
        <v>244</v>
      </c>
      <c r="D4" s="12"/>
      <c r="E4" s="15"/>
      <c r="F4" s="16"/>
      <c r="G4" s="17"/>
      <c r="H4" s="18" t="s">
        <v>245</v>
      </c>
      <c r="I4" s="17"/>
      <c r="J4" s="18"/>
      <c r="K4" s="30">
        <v>10</v>
      </c>
      <c r="L4" s="46"/>
      <c r="M4">
        <f>VLOOKUP(C4,'[1]5S及打卡异常核对'!A:C,3,0)</f>
        <v>10</v>
      </c>
    </row>
    <row r="5" customFormat="1" customHeight="1" spans="1:13">
      <c r="A5" s="37">
        <v>2</v>
      </c>
      <c r="B5" s="19"/>
      <c r="C5" s="12" t="s">
        <v>13</v>
      </c>
      <c r="D5" s="12"/>
      <c r="E5" s="15"/>
      <c r="F5" s="16"/>
      <c r="G5" s="17"/>
      <c r="H5" s="18" t="s">
        <v>246</v>
      </c>
      <c r="I5" s="17"/>
      <c r="J5" s="43" t="s">
        <v>247</v>
      </c>
      <c r="K5" s="30">
        <v>50</v>
      </c>
      <c r="L5" s="46"/>
      <c r="M5">
        <f>VLOOKUP(C5,'[1]5S及打卡异常核对'!A:C,3,0)</f>
        <v>100</v>
      </c>
    </row>
    <row r="6" customFormat="1" customHeight="1" spans="1:13">
      <c r="A6" s="37">
        <v>3</v>
      </c>
      <c r="B6" s="19"/>
      <c r="C6" s="12" t="s">
        <v>248</v>
      </c>
      <c r="D6" s="12"/>
      <c r="E6" s="15"/>
      <c r="F6" s="16"/>
      <c r="G6" s="17"/>
      <c r="H6" s="18" t="s">
        <v>249</v>
      </c>
      <c r="I6" s="17"/>
      <c r="J6" s="18"/>
      <c r="K6" s="30">
        <v>30</v>
      </c>
      <c r="L6" s="46"/>
      <c r="M6">
        <f>VLOOKUP(C6,'[1]5S及打卡异常核对'!A:C,3,0)</f>
        <v>30</v>
      </c>
    </row>
    <row r="7" customFormat="1" customHeight="1" spans="1:13">
      <c r="A7" s="37">
        <v>4</v>
      </c>
      <c r="B7" s="19"/>
      <c r="C7" s="12" t="s">
        <v>250</v>
      </c>
      <c r="D7" s="12"/>
      <c r="E7" s="18">
        <v>43755</v>
      </c>
      <c r="F7" s="16"/>
      <c r="G7" s="17"/>
      <c r="H7" s="18"/>
      <c r="I7" s="17"/>
      <c r="J7" s="18"/>
      <c r="K7" s="30">
        <v>30</v>
      </c>
      <c r="L7" s="46"/>
      <c r="M7">
        <f>VLOOKUP(C7,'[1]5S及打卡异常核对'!A:C,3,0)</f>
        <v>0</v>
      </c>
    </row>
    <row r="8" customFormat="1" ht="25" customHeight="1" spans="1:12">
      <c r="A8" s="37">
        <v>5</v>
      </c>
      <c r="B8" s="30" t="s">
        <v>66</v>
      </c>
      <c r="C8" s="12" t="s">
        <v>67</v>
      </c>
      <c r="D8" s="12"/>
      <c r="E8" s="15"/>
      <c r="F8" s="18"/>
      <c r="G8" s="17"/>
      <c r="H8" s="18">
        <v>43769</v>
      </c>
      <c r="I8" s="17"/>
      <c r="J8" s="15"/>
      <c r="K8" s="30">
        <v>10</v>
      </c>
      <c r="L8" s="46"/>
    </row>
    <row r="9" customFormat="1" ht="25" customHeight="1" spans="1:12">
      <c r="A9" s="37">
        <v>6</v>
      </c>
      <c r="B9" s="30"/>
      <c r="C9" s="12" t="s">
        <v>251</v>
      </c>
      <c r="D9" s="12"/>
      <c r="E9" s="15"/>
      <c r="F9" s="18"/>
      <c r="G9" s="17"/>
      <c r="H9" s="18" t="s">
        <v>252</v>
      </c>
      <c r="I9" s="17"/>
      <c r="J9" s="15"/>
      <c r="K9" s="30">
        <v>20</v>
      </c>
      <c r="L9" s="46"/>
    </row>
    <row r="10" customFormat="1" ht="22" customHeight="1" spans="1:13">
      <c r="A10" s="37">
        <v>7</v>
      </c>
      <c r="B10" s="30"/>
      <c r="C10" s="12" t="s">
        <v>253</v>
      </c>
      <c r="D10" s="12"/>
      <c r="E10" s="15"/>
      <c r="F10" s="17"/>
      <c r="G10" s="17"/>
      <c r="H10" s="18">
        <v>43748</v>
      </c>
      <c r="I10" s="17"/>
      <c r="J10" s="16"/>
      <c r="K10" s="30">
        <v>10</v>
      </c>
      <c r="L10" s="46"/>
      <c r="M10">
        <f>VLOOKUP(C10,'[1]5S及打卡异常核对'!A:C,3,0)</f>
        <v>0</v>
      </c>
    </row>
    <row r="11" customFormat="1" customHeight="1" spans="1:13">
      <c r="A11" s="37">
        <v>8</v>
      </c>
      <c r="B11" s="30" t="s">
        <v>57</v>
      </c>
      <c r="C11" s="12" t="s">
        <v>254</v>
      </c>
      <c r="D11" s="12"/>
      <c r="E11" s="18"/>
      <c r="F11" s="18">
        <v>43763</v>
      </c>
      <c r="G11" s="38"/>
      <c r="H11" s="18"/>
      <c r="I11" s="38"/>
      <c r="J11" s="18"/>
      <c r="K11" s="30">
        <v>30</v>
      </c>
      <c r="L11" s="47"/>
      <c r="M11">
        <f>VLOOKUP(C11,'[1]5S及打卡异常核对'!A:C,3,0)</f>
        <v>10</v>
      </c>
    </row>
    <row r="12" customFormat="1" customHeight="1" spans="1:13">
      <c r="A12" s="37">
        <v>9</v>
      </c>
      <c r="B12" s="30"/>
      <c r="C12" s="12" t="s">
        <v>64</v>
      </c>
      <c r="D12" s="12"/>
      <c r="E12" s="18">
        <v>43743</v>
      </c>
      <c r="F12" s="18"/>
      <c r="G12" s="38"/>
      <c r="H12" s="18" t="s">
        <v>255</v>
      </c>
      <c r="I12" s="38"/>
      <c r="J12" s="18"/>
      <c r="K12" s="30">
        <v>50</v>
      </c>
      <c r="L12" s="47"/>
      <c r="M12">
        <f>VLOOKUP(C12,'[1]5S及打卡异常核对'!A:C,3,0)</f>
        <v>40</v>
      </c>
    </row>
    <row r="13" customHeight="1" spans="1:13">
      <c r="A13" s="37">
        <v>10</v>
      </c>
      <c r="B13" s="30" t="s">
        <v>256</v>
      </c>
      <c r="C13" s="30" t="s">
        <v>257</v>
      </c>
      <c r="D13" s="12"/>
      <c r="E13" s="39"/>
      <c r="F13" s="39"/>
      <c r="G13" s="39"/>
      <c r="H13" s="40" t="s">
        <v>258</v>
      </c>
      <c r="I13" s="39"/>
      <c r="J13" s="39"/>
      <c r="K13" s="48">
        <v>40</v>
      </c>
      <c r="L13" s="49"/>
      <c r="M13">
        <f>VLOOKUP(C13,'[1]5S及打卡异常核对'!A:C,3,0)</f>
        <v>50</v>
      </c>
    </row>
    <row r="14" customHeight="1" spans="1:13">
      <c r="A14" s="37">
        <v>11</v>
      </c>
      <c r="B14" s="30"/>
      <c r="C14" s="30" t="s">
        <v>50</v>
      </c>
      <c r="D14" s="12"/>
      <c r="E14" s="39"/>
      <c r="F14" s="39"/>
      <c r="G14" s="39"/>
      <c r="H14" s="40" t="s">
        <v>259</v>
      </c>
      <c r="I14" s="39"/>
      <c r="J14" s="39"/>
      <c r="K14" s="48">
        <v>40</v>
      </c>
      <c r="L14" s="49"/>
      <c r="M14">
        <f>VLOOKUP(C14,'[1]5S及打卡异常核对'!A:C,3,0)</f>
        <v>0</v>
      </c>
    </row>
    <row r="15" customHeight="1" spans="1:13">
      <c r="A15" s="37">
        <v>12</v>
      </c>
      <c r="B15" s="30"/>
      <c r="C15" s="30" t="s">
        <v>61</v>
      </c>
      <c r="D15" s="12"/>
      <c r="E15" s="39"/>
      <c r="F15" s="39"/>
      <c r="G15" s="39"/>
      <c r="H15" s="39" t="s">
        <v>260</v>
      </c>
      <c r="I15" s="39"/>
      <c r="J15" s="39"/>
      <c r="K15" s="48">
        <v>30</v>
      </c>
      <c r="L15" s="49"/>
      <c r="M15"/>
    </row>
    <row r="16" customHeight="1" spans="1:13">
      <c r="A16" s="37">
        <v>13</v>
      </c>
      <c r="B16" s="30"/>
      <c r="C16" s="30" t="s">
        <v>261</v>
      </c>
      <c r="D16" s="12"/>
      <c r="E16" s="39"/>
      <c r="F16" s="39"/>
      <c r="G16" s="39"/>
      <c r="H16" s="40" t="s">
        <v>262</v>
      </c>
      <c r="I16" s="39"/>
      <c r="J16" s="39"/>
      <c r="K16" s="48">
        <v>50</v>
      </c>
      <c r="L16" s="49"/>
      <c r="M16">
        <f>VLOOKUP(C16,'[1]5S及打卡异常核对'!A:C,3,0)</f>
        <v>20</v>
      </c>
    </row>
    <row r="17" customHeight="1" spans="1:13">
      <c r="A17" s="37">
        <v>14</v>
      </c>
      <c r="B17" s="41" t="s">
        <v>263</v>
      </c>
      <c r="C17" s="30" t="s">
        <v>264</v>
      </c>
      <c r="D17" s="12"/>
      <c r="E17" s="39" t="s">
        <v>265</v>
      </c>
      <c r="F17" s="39"/>
      <c r="G17" s="39"/>
      <c r="H17" s="39"/>
      <c r="I17" s="39"/>
      <c r="J17" s="39"/>
      <c r="K17" s="48">
        <v>30</v>
      </c>
      <c r="L17" s="49"/>
      <c r="M17">
        <f>VLOOKUP(C17,'[1]5S及打卡异常核对'!A:C,3,0)</f>
        <v>0</v>
      </c>
    </row>
    <row r="18" customHeight="1" spans="1:13">
      <c r="A18" s="37">
        <v>15</v>
      </c>
      <c r="B18" s="42"/>
      <c r="C18" s="30" t="s">
        <v>266</v>
      </c>
      <c r="D18" s="12"/>
      <c r="E18" s="39"/>
      <c r="F18" s="39"/>
      <c r="G18" s="39"/>
      <c r="H18" s="39" t="s">
        <v>267</v>
      </c>
      <c r="I18" s="39"/>
      <c r="J18" s="39"/>
      <c r="K18" s="48">
        <v>10</v>
      </c>
      <c r="L18" s="49"/>
      <c r="M18">
        <f>VLOOKUP(C18,'[1]5S及打卡异常核对'!A:C,3,0)</f>
        <v>10</v>
      </c>
    </row>
    <row r="19" customHeight="1" spans="1:13">
      <c r="A19" s="37">
        <v>16</v>
      </c>
      <c r="B19" s="42"/>
      <c r="C19" s="30" t="s">
        <v>268</v>
      </c>
      <c r="D19" s="12"/>
      <c r="E19" s="39"/>
      <c r="F19" s="39"/>
      <c r="G19" s="39"/>
      <c r="H19" s="39" t="s">
        <v>269</v>
      </c>
      <c r="I19" s="39"/>
      <c r="J19" s="39"/>
      <c r="K19" s="48">
        <v>10</v>
      </c>
      <c r="L19" s="49"/>
      <c r="M19" t="e">
        <f>VLOOKUP(C19,'[1]5S及打卡异常核对'!A:C,3,0)</f>
        <v>#N/A</v>
      </c>
    </row>
    <row r="20" customHeight="1" spans="1:13">
      <c r="A20" s="37">
        <v>17</v>
      </c>
      <c r="B20" s="41" t="s">
        <v>38</v>
      </c>
      <c r="C20" s="30" t="s">
        <v>270</v>
      </c>
      <c r="D20" s="12"/>
      <c r="E20" s="39" t="s">
        <v>271</v>
      </c>
      <c r="F20" s="39"/>
      <c r="G20" s="39"/>
      <c r="H20" s="39"/>
      <c r="I20" s="39"/>
      <c r="J20" s="39"/>
      <c r="K20" s="38">
        <v>30</v>
      </c>
      <c r="L20" s="50"/>
      <c r="M20">
        <f>VLOOKUP(C20,'[1]5S及打卡异常核对'!A:C,3,0)</f>
        <v>10</v>
      </c>
    </row>
    <row r="21" customHeight="1" spans="1:13">
      <c r="A21" s="37">
        <v>18</v>
      </c>
      <c r="B21" s="42"/>
      <c r="C21" s="30" t="s">
        <v>272</v>
      </c>
      <c r="D21" s="12"/>
      <c r="E21" s="39"/>
      <c r="F21" s="39"/>
      <c r="G21" s="39"/>
      <c r="H21" s="39" t="s">
        <v>273</v>
      </c>
      <c r="I21" s="39"/>
      <c r="J21" s="39"/>
      <c r="K21" s="38">
        <v>20</v>
      </c>
      <c r="L21" s="50"/>
      <c r="M21">
        <f>VLOOKUP(C21,'[1]5S及打卡异常核对'!A:C,3,0)</f>
        <v>40</v>
      </c>
    </row>
    <row r="22" customHeight="1" spans="1:13">
      <c r="A22" s="37">
        <v>19</v>
      </c>
      <c r="B22" s="42"/>
      <c r="C22" s="30" t="s">
        <v>274</v>
      </c>
      <c r="D22" s="12"/>
      <c r="E22" s="39"/>
      <c r="F22" s="39" t="s">
        <v>275</v>
      </c>
      <c r="G22" s="39"/>
      <c r="H22" s="39"/>
      <c r="I22" s="39"/>
      <c r="J22" s="39"/>
      <c r="K22" s="38">
        <v>30</v>
      </c>
      <c r="L22" s="50"/>
      <c r="M22">
        <f>VLOOKUP(C22,'[1]5S及打卡异常核对'!A:C,3,0)</f>
        <v>0</v>
      </c>
    </row>
    <row r="23" customHeight="1" spans="1:13">
      <c r="A23" s="37">
        <v>20</v>
      </c>
      <c r="B23" s="42"/>
      <c r="C23" s="30" t="s">
        <v>276</v>
      </c>
      <c r="D23" s="12"/>
      <c r="E23" s="39"/>
      <c r="F23" s="39" t="s">
        <v>277</v>
      </c>
      <c r="G23" s="39"/>
      <c r="H23" s="39"/>
      <c r="I23" s="39"/>
      <c r="J23" s="39" t="s">
        <v>278</v>
      </c>
      <c r="K23" s="38">
        <v>40</v>
      </c>
      <c r="L23" s="50"/>
      <c r="M23">
        <f>VLOOKUP(C23,'[1]5S及打卡异常核对'!A:C,3,0)</f>
        <v>0</v>
      </c>
    </row>
    <row r="24" customHeight="1" spans="1:13">
      <c r="A24" s="37">
        <v>21</v>
      </c>
      <c r="B24" s="42"/>
      <c r="C24" s="30" t="s">
        <v>279</v>
      </c>
      <c r="D24" s="12"/>
      <c r="E24" s="39"/>
      <c r="F24" s="39"/>
      <c r="G24" s="39"/>
      <c r="H24" s="39" t="s">
        <v>280</v>
      </c>
      <c r="I24" s="39"/>
      <c r="J24" s="39"/>
      <c r="K24" s="38">
        <v>30</v>
      </c>
      <c r="L24" s="50"/>
      <c r="M24"/>
    </row>
    <row r="25" customHeight="1" spans="1:13">
      <c r="A25" s="37">
        <v>22</v>
      </c>
      <c r="B25" s="42"/>
      <c r="C25" s="30" t="s">
        <v>281</v>
      </c>
      <c r="D25" s="12"/>
      <c r="E25" s="39"/>
      <c r="F25" s="39" t="s">
        <v>282</v>
      </c>
      <c r="G25" s="39"/>
      <c r="H25" s="39" t="s">
        <v>283</v>
      </c>
      <c r="I25" s="39"/>
      <c r="J25" s="39"/>
      <c r="K25" s="38">
        <v>40</v>
      </c>
      <c r="L25" s="50"/>
      <c r="M25"/>
    </row>
    <row r="26" customHeight="1" spans="1:13">
      <c r="A26" s="37">
        <v>23</v>
      </c>
      <c r="B26" s="42"/>
      <c r="C26" s="30" t="s">
        <v>32</v>
      </c>
      <c r="D26" s="12"/>
      <c r="E26" s="39"/>
      <c r="F26" s="39"/>
      <c r="G26" s="39"/>
      <c r="H26" s="39" t="s">
        <v>277</v>
      </c>
      <c r="I26" s="39"/>
      <c r="J26" s="39"/>
      <c r="K26" s="38">
        <v>10</v>
      </c>
      <c r="L26" s="50"/>
      <c r="M26">
        <f>VLOOKUP(C26,'[1]5S及打卡异常核对'!A:C,3,0)</f>
        <v>0</v>
      </c>
    </row>
    <row r="27" customHeight="1" spans="1:13">
      <c r="A27" s="37">
        <v>24</v>
      </c>
      <c r="B27" s="30" t="s">
        <v>284</v>
      </c>
      <c r="C27" s="30" t="s">
        <v>285</v>
      </c>
      <c r="D27" s="12"/>
      <c r="E27" s="39"/>
      <c r="F27" s="39"/>
      <c r="G27" s="39"/>
      <c r="H27" s="39" t="s">
        <v>286</v>
      </c>
      <c r="I27" s="39"/>
      <c r="J27" s="39"/>
      <c r="K27" s="38">
        <v>20</v>
      </c>
      <c r="L27" s="50"/>
      <c r="M27">
        <f>VLOOKUP(C27,'[1]5S及打卡异常核对'!A:C,3,0)</f>
        <v>10</v>
      </c>
    </row>
    <row r="28" customHeight="1" spans="1:13">
      <c r="A28" s="37">
        <v>25</v>
      </c>
      <c r="B28" s="41" t="s">
        <v>75</v>
      </c>
      <c r="C28" s="30" t="s">
        <v>287</v>
      </c>
      <c r="D28" s="12"/>
      <c r="E28" s="39"/>
      <c r="F28" s="39"/>
      <c r="G28" s="39"/>
      <c r="H28" s="18" t="s">
        <v>288</v>
      </c>
      <c r="I28" s="39"/>
      <c r="J28" s="39"/>
      <c r="K28" s="48">
        <v>20</v>
      </c>
      <c r="L28" s="49"/>
      <c r="M28">
        <f>VLOOKUP(C28,'[1]5S及打卡异常核对'!A:C,3,0)</f>
        <v>0</v>
      </c>
    </row>
    <row r="29" customHeight="1" spans="1:13">
      <c r="A29" s="37">
        <v>26</v>
      </c>
      <c r="B29" s="42"/>
      <c r="C29" s="30" t="s">
        <v>74</v>
      </c>
      <c r="D29" s="12"/>
      <c r="E29" s="39"/>
      <c r="F29" s="39"/>
      <c r="G29" s="39"/>
      <c r="H29" s="43" t="s">
        <v>289</v>
      </c>
      <c r="I29" s="39"/>
      <c r="J29" s="39"/>
      <c r="K29" s="48">
        <v>70</v>
      </c>
      <c r="L29" s="49"/>
      <c r="M29">
        <f>VLOOKUP(C29,'[1]5S及打卡异常核对'!A:C,3,0)</f>
        <v>50</v>
      </c>
    </row>
    <row r="30" customHeight="1" spans="1:13">
      <c r="A30" s="37">
        <v>27</v>
      </c>
      <c r="B30" s="42"/>
      <c r="C30" s="30" t="s">
        <v>290</v>
      </c>
      <c r="D30" s="12"/>
      <c r="E30" s="39"/>
      <c r="F30" s="39"/>
      <c r="G30" s="39"/>
      <c r="H30" s="18">
        <v>43758</v>
      </c>
      <c r="I30" s="39"/>
      <c r="J30" s="40"/>
      <c r="K30" s="48">
        <v>10</v>
      </c>
      <c r="L30" s="49"/>
      <c r="M30">
        <f>VLOOKUP(C30,'[1]5S及打卡异常核对'!A:C,3,0)</f>
        <v>0</v>
      </c>
    </row>
    <row r="31" customHeight="1" spans="1:13">
      <c r="A31" s="37">
        <v>28</v>
      </c>
      <c r="B31" s="42"/>
      <c r="C31" s="30" t="s">
        <v>291</v>
      </c>
      <c r="D31" s="12"/>
      <c r="E31" s="39"/>
      <c r="F31" s="39" t="s">
        <v>292</v>
      </c>
      <c r="G31" s="39"/>
      <c r="H31" s="39" t="s">
        <v>293</v>
      </c>
      <c r="I31" s="39"/>
      <c r="J31" s="39"/>
      <c r="K31" s="48">
        <v>50</v>
      </c>
      <c r="L31" s="49"/>
      <c r="M31">
        <f>VLOOKUP(C31,'[1]5S及打卡异常核对'!A:C,3,0)</f>
        <v>30</v>
      </c>
    </row>
    <row r="32" customHeight="1" spans="1:13">
      <c r="A32" s="37">
        <v>29</v>
      </c>
      <c r="B32" s="42"/>
      <c r="C32" s="30" t="s">
        <v>294</v>
      </c>
      <c r="D32" s="12"/>
      <c r="E32" s="40"/>
      <c r="F32" s="39" t="s">
        <v>295</v>
      </c>
      <c r="G32" s="39"/>
      <c r="H32" s="39"/>
      <c r="I32" s="39"/>
      <c r="J32" s="39"/>
      <c r="K32" s="48">
        <v>123</v>
      </c>
      <c r="L32" s="49"/>
      <c r="M32">
        <f>VLOOKUP(C32,'[1]5S及打卡异常核对'!A:C,3,0)</f>
        <v>0</v>
      </c>
    </row>
    <row r="33" customHeight="1" spans="1:13">
      <c r="A33" s="37">
        <v>30</v>
      </c>
      <c r="B33" s="42"/>
      <c r="C33" s="30" t="s">
        <v>296</v>
      </c>
      <c r="D33" s="12"/>
      <c r="E33" s="39"/>
      <c r="F33" s="39" t="s">
        <v>297</v>
      </c>
      <c r="G33" s="39"/>
      <c r="H33" s="40"/>
      <c r="I33" s="39"/>
      <c r="J33" s="39"/>
      <c r="K33" s="48">
        <v>30</v>
      </c>
      <c r="L33" s="49"/>
      <c r="M33">
        <f>VLOOKUP(C33,'[1]5S及打卡异常核对'!A:C,3,0)</f>
        <v>0</v>
      </c>
    </row>
    <row r="34" customHeight="1" spans="1:13">
      <c r="A34" s="37">
        <v>31</v>
      </c>
      <c r="B34" s="42"/>
      <c r="C34" s="30" t="s">
        <v>298</v>
      </c>
      <c r="D34" s="12"/>
      <c r="E34" s="39"/>
      <c r="F34" s="39" t="s">
        <v>269</v>
      </c>
      <c r="G34" s="39"/>
      <c r="H34" s="39"/>
      <c r="I34" s="39"/>
      <c r="J34" s="39"/>
      <c r="K34" s="48">
        <v>30</v>
      </c>
      <c r="L34" s="49"/>
      <c r="M34">
        <f>VLOOKUP(C34,'[1]5S及打卡异常核对'!A:C,3,0)</f>
        <v>0</v>
      </c>
    </row>
    <row r="35" customHeight="1" spans="1:13">
      <c r="A35" s="37">
        <v>32</v>
      </c>
      <c r="B35" s="42"/>
      <c r="C35" s="30" t="s">
        <v>299</v>
      </c>
      <c r="D35" s="12"/>
      <c r="E35" s="39"/>
      <c r="F35" s="39" t="s">
        <v>300</v>
      </c>
      <c r="G35" s="39"/>
      <c r="H35" s="39" t="s">
        <v>301</v>
      </c>
      <c r="I35" s="39"/>
      <c r="J35" s="39"/>
      <c r="K35" s="48">
        <v>40</v>
      </c>
      <c r="L35" s="49"/>
      <c r="M35" t="e">
        <f>VLOOKUP(C35,'[1]5S及打卡异常核对'!A:C,3,0)</f>
        <v>#N/A</v>
      </c>
    </row>
    <row r="36" customHeight="1" spans="1:13">
      <c r="A36" s="37">
        <v>33</v>
      </c>
      <c r="B36" s="42"/>
      <c r="C36" s="30" t="s">
        <v>86</v>
      </c>
      <c r="D36" s="12"/>
      <c r="E36" s="39"/>
      <c r="F36" s="39" t="s">
        <v>302</v>
      </c>
      <c r="G36" s="39"/>
      <c r="H36" s="39"/>
      <c r="I36" s="39"/>
      <c r="J36" s="40" t="s">
        <v>303</v>
      </c>
      <c r="K36" s="48">
        <v>50</v>
      </c>
      <c r="L36" s="49"/>
      <c r="M36">
        <f>VLOOKUP(C36,'[1]5S及打卡异常核对'!A:C,3,0)</f>
        <v>60</v>
      </c>
    </row>
    <row r="37" customHeight="1" spans="1:13">
      <c r="A37" s="37">
        <v>34</v>
      </c>
      <c r="B37" s="42"/>
      <c r="C37" s="30" t="s">
        <v>304</v>
      </c>
      <c r="D37" s="12"/>
      <c r="E37" s="39"/>
      <c r="F37" s="39"/>
      <c r="G37" s="39"/>
      <c r="H37" s="40" t="s">
        <v>305</v>
      </c>
      <c r="I37" s="39"/>
      <c r="J37" s="39"/>
      <c r="K37" s="48">
        <v>40</v>
      </c>
      <c r="L37" s="49"/>
      <c r="M37">
        <f>VLOOKUP(C37,'[1]5S及打卡异常核对'!A:C,3,0)</f>
        <v>40</v>
      </c>
    </row>
    <row r="38" customHeight="1" spans="1:13">
      <c r="A38" s="37">
        <v>35</v>
      </c>
      <c r="B38" s="42"/>
      <c r="C38" s="30" t="s">
        <v>306</v>
      </c>
      <c r="D38" s="12"/>
      <c r="E38" s="39"/>
      <c r="F38" s="39"/>
      <c r="G38" s="39"/>
      <c r="H38" s="40" t="s">
        <v>307</v>
      </c>
      <c r="I38" s="39"/>
      <c r="J38" s="39"/>
      <c r="K38" s="48">
        <v>20</v>
      </c>
      <c r="L38" s="49"/>
      <c r="M38"/>
    </row>
    <row r="39" customHeight="1" spans="1:13">
      <c r="A39" s="37">
        <v>36</v>
      </c>
      <c r="B39" s="42"/>
      <c r="C39" s="30" t="s">
        <v>308</v>
      </c>
      <c r="D39" s="12"/>
      <c r="E39" s="39"/>
      <c r="F39" s="39"/>
      <c r="G39" s="39"/>
      <c r="H39" s="39" t="s">
        <v>309</v>
      </c>
      <c r="I39" s="39"/>
      <c r="J39" s="39" t="s">
        <v>301</v>
      </c>
      <c r="K39" s="48">
        <v>30</v>
      </c>
      <c r="L39" s="49"/>
      <c r="M39"/>
    </row>
    <row r="40" customHeight="1" spans="1:13">
      <c r="A40" s="37">
        <v>37</v>
      </c>
      <c r="B40" s="42"/>
      <c r="C40" s="30" t="s">
        <v>310</v>
      </c>
      <c r="D40" s="12"/>
      <c r="E40" s="39" t="s">
        <v>311</v>
      </c>
      <c r="F40" s="39"/>
      <c r="G40" s="39"/>
      <c r="H40" s="39"/>
      <c r="I40" s="39"/>
      <c r="J40" s="39"/>
      <c r="K40" s="48">
        <v>30</v>
      </c>
      <c r="L40" s="49"/>
      <c r="M40">
        <f>VLOOKUP(C40,'[1]5S及打卡异常核对'!A:C,3,0)</f>
        <v>30</v>
      </c>
    </row>
    <row r="41" customHeight="1" spans="1:13">
      <c r="A41" s="37">
        <v>38</v>
      </c>
      <c r="B41" s="41" t="s">
        <v>312</v>
      </c>
      <c r="C41" s="30" t="s">
        <v>313</v>
      </c>
      <c r="D41" s="12"/>
      <c r="E41" s="40" t="s">
        <v>314</v>
      </c>
      <c r="F41" s="39"/>
      <c r="G41" s="39"/>
      <c r="H41" s="39"/>
      <c r="I41" s="39"/>
      <c r="J41" s="39"/>
      <c r="K41" s="48">
        <v>60</v>
      </c>
      <c r="L41" s="49"/>
      <c r="M41">
        <f>VLOOKUP(C41,'[1]5S及打卡异常核对'!A:C,3,0)</f>
        <v>30</v>
      </c>
    </row>
    <row r="42" customHeight="1" spans="1:13">
      <c r="A42" s="37">
        <v>39</v>
      </c>
      <c r="B42" s="42"/>
      <c r="C42" s="30" t="s">
        <v>315</v>
      </c>
      <c r="D42" s="12"/>
      <c r="E42" s="40"/>
      <c r="F42" s="39" t="s">
        <v>316</v>
      </c>
      <c r="G42" s="39"/>
      <c r="H42" s="39"/>
      <c r="I42" s="39"/>
      <c r="J42" s="39"/>
      <c r="K42" s="48">
        <v>30</v>
      </c>
      <c r="L42" s="49"/>
      <c r="M42">
        <f>VLOOKUP(C42,'[1]5S及打卡异常核对'!A:C,3,0)</f>
        <v>0</v>
      </c>
    </row>
    <row r="43" customHeight="1" spans="1:13">
      <c r="A43" s="37">
        <v>40</v>
      </c>
      <c r="B43" s="42"/>
      <c r="C43" s="30" t="s">
        <v>317</v>
      </c>
      <c r="D43" s="12"/>
      <c r="E43" s="39"/>
      <c r="F43" s="39" t="s">
        <v>318</v>
      </c>
      <c r="G43" s="39"/>
      <c r="H43" s="39" t="s">
        <v>319</v>
      </c>
      <c r="I43" s="39"/>
      <c r="J43" s="39"/>
      <c r="K43" s="48">
        <v>40</v>
      </c>
      <c r="L43" s="49"/>
      <c r="M43">
        <f>VLOOKUP(C43,'[1]5S及打卡异常核对'!A:C,3,0)</f>
        <v>60</v>
      </c>
    </row>
    <row r="44" customHeight="1" spans="1:13">
      <c r="A44" s="37">
        <v>41</v>
      </c>
      <c r="B44" s="42"/>
      <c r="C44" s="30" t="s">
        <v>320</v>
      </c>
      <c r="D44" s="12"/>
      <c r="E44" s="39"/>
      <c r="F44" s="39"/>
      <c r="G44" s="39"/>
      <c r="H44" s="39" t="s">
        <v>302</v>
      </c>
      <c r="I44" s="39"/>
      <c r="J44" s="40" t="s">
        <v>321</v>
      </c>
      <c r="K44" s="48">
        <v>20</v>
      </c>
      <c r="L44" s="49"/>
      <c r="M44">
        <f>VLOOKUP(C44,'[1]5S及打卡异常核对'!A:C,3,0)</f>
        <v>0</v>
      </c>
    </row>
    <row r="45" customHeight="1" spans="1:13">
      <c r="A45" s="37">
        <v>42</v>
      </c>
      <c r="B45" s="42"/>
      <c r="C45" s="30" t="s">
        <v>322</v>
      </c>
      <c r="D45" s="12"/>
      <c r="E45" s="39" t="s">
        <v>319</v>
      </c>
      <c r="F45" s="39"/>
      <c r="G45" s="39"/>
      <c r="H45" s="39" t="s">
        <v>323</v>
      </c>
      <c r="I45" s="39"/>
      <c r="J45" s="39" t="s">
        <v>324</v>
      </c>
      <c r="K45" s="48">
        <v>60</v>
      </c>
      <c r="L45" s="49"/>
      <c r="M45">
        <f>VLOOKUP(C45,'[1]5S及打卡异常核对'!A:C,3,0)</f>
        <v>30</v>
      </c>
    </row>
    <row r="46" customHeight="1" spans="1:13">
      <c r="A46" s="37">
        <v>43</v>
      </c>
      <c r="B46" s="42"/>
      <c r="C46" s="30" t="s">
        <v>325</v>
      </c>
      <c r="D46" s="12"/>
      <c r="E46" s="39" t="s">
        <v>326</v>
      </c>
      <c r="F46" s="39"/>
      <c r="G46" s="39"/>
      <c r="H46" s="39" t="s">
        <v>327</v>
      </c>
      <c r="I46" s="39"/>
      <c r="J46" s="39"/>
      <c r="K46" s="48">
        <v>40</v>
      </c>
      <c r="L46" s="50"/>
      <c r="M46">
        <f>VLOOKUP(C46,'[1]5S及打卡异常核对'!A:C,3,0)</f>
        <v>40</v>
      </c>
    </row>
    <row r="47" customHeight="1" spans="1:13">
      <c r="A47" s="37">
        <v>44</v>
      </c>
      <c r="B47" s="42"/>
      <c r="C47" s="30" t="s">
        <v>328</v>
      </c>
      <c r="D47" s="12"/>
      <c r="E47" s="39"/>
      <c r="F47" s="39" t="s">
        <v>329</v>
      </c>
      <c r="G47" s="39"/>
      <c r="H47" s="39" t="s">
        <v>330</v>
      </c>
      <c r="I47" s="39"/>
      <c r="J47" s="39"/>
      <c r="K47" s="48">
        <v>40</v>
      </c>
      <c r="L47" s="50"/>
      <c r="M47"/>
    </row>
    <row r="48" customHeight="1" spans="1:13">
      <c r="A48" s="37">
        <v>45</v>
      </c>
      <c r="B48" s="42"/>
      <c r="C48" s="30" t="s">
        <v>331</v>
      </c>
      <c r="D48" s="12"/>
      <c r="E48" s="39" t="s">
        <v>332</v>
      </c>
      <c r="F48" s="39"/>
      <c r="G48" s="39"/>
      <c r="H48" s="39" t="s">
        <v>333</v>
      </c>
      <c r="I48" s="39"/>
      <c r="J48" s="39"/>
      <c r="K48" s="48">
        <v>40</v>
      </c>
      <c r="L48" s="50"/>
      <c r="M48"/>
    </row>
    <row r="49" customHeight="1" spans="1:13">
      <c r="A49" s="37">
        <v>46</v>
      </c>
      <c r="B49" s="41" t="s">
        <v>334</v>
      </c>
      <c r="C49" s="30" t="s">
        <v>335</v>
      </c>
      <c r="D49" s="12"/>
      <c r="E49" s="40"/>
      <c r="F49" s="39"/>
      <c r="G49" s="39"/>
      <c r="H49" s="39" t="s">
        <v>301</v>
      </c>
      <c r="I49" s="39"/>
      <c r="J49" s="39"/>
      <c r="K49" s="48">
        <v>10</v>
      </c>
      <c r="L49" s="50"/>
      <c r="M49">
        <f>VLOOKUP(C49,'[1]5S及打卡异常核对'!A:C,3,0)</f>
        <v>0</v>
      </c>
    </row>
    <row r="50" customHeight="1" spans="1:13">
      <c r="A50" s="37">
        <v>47</v>
      </c>
      <c r="B50" s="42"/>
      <c r="C50" s="30" t="s">
        <v>336</v>
      </c>
      <c r="D50" s="12"/>
      <c r="E50" s="39" t="s">
        <v>337</v>
      </c>
      <c r="F50" s="39" t="s">
        <v>338</v>
      </c>
      <c r="G50" s="39"/>
      <c r="H50" s="40" t="s">
        <v>339</v>
      </c>
      <c r="I50" s="39"/>
      <c r="J50" s="40"/>
      <c r="K50" s="48">
        <v>110</v>
      </c>
      <c r="L50" s="50"/>
      <c r="M50">
        <f>VLOOKUP(C50,'[1]5S及打卡异常核对'!A:C,3,0)</f>
        <v>0</v>
      </c>
    </row>
    <row r="51" customHeight="1" spans="1:13">
      <c r="A51" s="37">
        <v>48</v>
      </c>
      <c r="B51" s="42"/>
      <c r="C51" s="30" t="s">
        <v>95</v>
      </c>
      <c r="D51" s="12"/>
      <c r="E51" s="39"/>
      <c r="F51" s="39" t="s">
        <v>340</v>
      </c>
      <c r="G51" s="39"/>
      <c r="H51" s="39"/>
      <c r="I51" s="39"/>
      <c r="J51" s="39"/>
      <c r="K51" s="48">
        <v>30</v>
      </c>
      <c r="L51" s="50"/>
      <c r="M51">
        <f>VLOOKUP(C51,'[1]5S及打卡异常核对'!A:C,3,0)</f>
        <v>0</v>
      </c>
    </row>
    <row r="52" customHeight="1" spans="1:13">
      <c r="A52" s="37">
        <v>49</v>
      </c>
      <c r="B52" s="42"/>
      <c r="C52" s="30" t="s">
        <v>341</v>
      </c>
      <c r="D52" s="12"/>
      <c r="E52" s="39"/>
      <c r="F52" s="39"/>
      <c r="G52" s="39"/>
      <c r="H52" s="39" t="s">
        <v>342</v>
      </c>
      <c r="I52" s="39"/>
      <c r="J52" s="39"/>
      <c r="K52" s="48">
        <v>10</v>
      </c>
      <c r="L52" s="50"/>
      <c r="M52">
        <f>VLOOKUP(C52,'[1]5S及打卡异常核对'!A:C,3,0)</f>
        <v>30</v>
      </c>
    </row>
    <row r="53" customHeight="1" spans="1:13">
      <c r="A53" s="37">
        <v>50</v>
      </c>
      <c r="B53" s="42"/>
      <c r="C53" s="30" t="s">
        <v>343</v>
      </c>
      <c r="D53" s="12"/>
      <c r="E53" s="39"/>
      <c r="F53" s="39" t="s">
        <v>338</v>
      </c>
      <c r="G53" s="39"/>
      <c r="H53" s="39"/>
      <c r="I53" s="39"/>
      <c r="J53" s="39"/>
      <c r="K53" s="48">
        <v>30</v>
      </c>
      <c r="L53" s="50"/>
      <c r="M53"/>
    </row>
    <row r="54" customHeight="1" spans="1:13">
      <c r="A54" s="37">
        <v>51</v>
      </c>
      <c r="B54" s="42"/>
      <c r="C54" s="30" t="s">
        <v>344</v>
      </c>
      <c r="D54" s="12"/>
      <c r="E54" s="39"/>
      <c r="F54" s="39" t="s">
        <v>345</v>
      </c>
      <c r="G54" s="39"/>
      <c r="H54" s="39"/>
      <c r="I54" s="39"/>
      <c r="J54" s="39"/>
      <c r="K54" s="48">
        <v>30</v>
      </c>
      <c r="L54" s="50"/>
      <c r="M54"/>
    </row>
    <row r="55" customHeight="1" spans="1:13">
      <c r="A55" s="37">
        <v>52</v>
      </c>
      <c r="B55" s="42"/>
      <c r="C55" s="30" t="s">
        <v>346</v>
      </c>
      <c r="D55" s="12"/>
      <c r="E55" s="39"/>
      <c r="F55" s="39" t="s">
        <v>347</v>
      </c>
      <c r="G55" s="39"/>
      <c r="H55" s="39"/>
      <c r="I55" s="39"/>
      <c r="J55" s="39"/>
      <c r="K55" s="48">
        <v>30</v>
      </c>
      <c r="L55" s="50"/>
      <c r="M55"/>
    </row>
    <row r="56" customHeight="1" spans="1:13">
      <c r="A56" s="37">
        <v>53</v>
      </c>
      <c r="B56" s="42"/>
      <c r="C56" s="30" t="s">
        <v>348</v>
      </c>
      <c r="D56" s="12"/>
      <c r="E56" s="39"/>
      <c r="F56" s="39"/>
      <c r="G56" s="39"/>
      <c r="H56" s="39"/>
      <c r="I56" s="39"/>
      <c r="J56" s="40" t="s">
        <v>349</v>
      </c>
      <c r="K56" s="48">
        <v>20</v>
      </c>
      <c r="L56" s="50"/>
      <c r="M56"/>
    </row>
    <row r="57" customHeight="1" spans="1:13">
      <c r="A57" s="37">
        <v>54</v>
      </c>
      <c r="B57" s="42"/>
      <c r="C57" s="30" t="s">
        <v>350</v>
      </c>
      <c r="D57" s="12"/>
      <c r="E57" s="39"/>
      <c r="F57" s="39"/>
      <c r="G57" s="39"/>
      <c r="H57" s="39" t="s">
        <v>351</v>
      </c>
      <c r="I57" s="39"/>
      <c r="J57" s="39"/>
      <c r="K57" s="48">
        <v>20</v>
      </c>
      <c r="L57" s="50"/>
      <c r="M57"/>
    </row>
    <row r="58" customHeight="1" spans="1:13">
      <c r="A58" s="37">
        <v>55</v>
      </c>
      <c r="B58" s="30" t="s">
        <v>352</v>
      </c>
      <c r="C58" s="30" t="s">
        <v>353</v>
      </c>
      <c r="D58" s="12"/>
      <c r="E58" s="39"/>
      <c r="F58" s="39" t="s">
        <v>354</v>
      </c>
      <c r="G58" s="39"/>
      <c r="H58" s="39"/>
      <c r="I58" s="39"/>
      <c r="J58" s="39"/>
      <c r="K58" s="48">
        <v>30</v>
      </c>
      <c r="L58" s="50"/>
      <c r="M58">
        <f>VLOOKUP(C58,'[1]5S及打卡异常核对'!A:C,3,0)</f>
        <v>0</v>
      </c>
    </row>
    <row r="59" customHeight="1" spans="1:13">
      <c r="A59" s="37">
        <v>56</v>
      </c>
      <c r="B59" s="30"/>
      <c r="C59" s="30" t="s">
        <v>355</v>
      </c>
      <c r="D59" s="12"/>
      <c r="E59" s="39" t="s">
        <v>347</v>
      </c>
      <c r="F59" s="39"/>
      <c r="G59" s="39"/>
      <c r="H59" s="39"/>
      <c r="I59" s="39"/>
      <c r="J59" s="39"/>
      <c r="K59" s="48">
        <v>30</v>
      </c>
      <c r="L59" s="50"/>
      <c r="M59">
        <f>VLOOKUP(C59,'[1]5S及打卡异常核对'!A:C,3,0)</f>
        <v>0</v>
      </c>
    </row>
    <row r="60" customHeight="1" spans="1:13">
      <c r="A60" s="37">
        <v>57</v>
      </c>
      <c r="B60" s="30"/>
      <c r="C60" s="30" t="s">
        <v>356</v>
      </c>
      <c r="D60" s="12"/>
      <c r="E60" s="39"/>
      <c r="F60" s="39"/>
      <c r="G60" s="39"/>
      <c r="H60" s="39" t="s">
        <v>345</v>
      </c>
      <c r="I60" s="39"/>
      <c r="J60" s="39"/>
      <c r="K60" s="48">
        <v>10</v>
      </c>
      <c r="L60" s="50"/>
      <c r="M60">
        <f>VLOOKUP(C60,'[1]5S及打卡异常核对'!A:C,3,0)</f>
        <v>0</v>
      </c>
    </row>
    <row r="61" customHeight="1" spans="1:13">
      <c r="A61" s="37">
        <v>58</v>
      </c>
      <c r="B61" s="30" t="s">
        <v>357</v>
      </c>
      <c r="C61" s="30" t="s">
        <v>358</v>
      </c>
      <c r="D61" s="12"/>
      <c r="E61" s="40"/>
      <c r="F61" s="39"/>
      <c r="G61" s="39"/>
      <c r="H61" s="39" t="s">
        <v>337</v>
      </c>
      <c r="I61" s="39"/>
      <c r="J61" s="39"/>
      <c r="K61" s="48">
        <v>10</v>
      </c>
      <c r="L61" s="51"/>
      <c r="M61">
        <f>VLOOKUP(C61,'[1]5S及打卡异常核对'!A:C,3,0)</f>
        <v>0</v>
      </c>
    </row>
    <row r="62" customHeight="1" spans="1:13">
      <c r="A62" s="37">
        <v>59</v>
      </c>
      <c r="B62" s="30"/>
      <c r="C62" s="30" t="s">
        <v>359</v>
      </c>
      <c r="D62" s="12"/>
      <c r="E62" s="39"/>
      <c r="F62" s="39"/>
      <c r="G62" s="39"/>
      <c r="H62" s="39" t="s">
        <v>338</v>
      </c>
      <c r="I62" s="39"/>
      <c r="J62" s="39"/>
      <c r="K62" s="48">
        <v>10</v>
      </c>
      <c r="L62" s="51"/>
      <c r="M62">
        <f>VLOOKUP(C62,'[1]5S及打卡异常核对'!A:C,3,0)</f>
        <v>0</v>
      </c>
    </row>
    <row r="63" customHeight="1" spans="1:13">
      <c r="A63" s="37">
        <v>60</v>
      </c>
      <c r="B63" s="30"/>
      <c r="C63" s="30" t="s">
        <v>360</v>
      </c>
      <c r="D63" s="12"/>
      <c r="E63" s="39"/>
      <c r="F63" s="39" t="s">
        <v>361</v>
      </c>
      <c r="G63" s="39"/>
      <c r="H63" s="39"/>
      <c r="I63" s="39"/>
      <c r="J63" s="39"/>
      <c r="K63" s="48">
        <v>60</v>
      </c>
      <c r="L63" s="51"/>
      <c r="M63">
        <f>VLOOKUP(C63,'[1]5S及打卡异常核对'!A:C,3,0)</f>
        <v>60</v>
      </c>
    </row>
    <row r="64" customHeight="1" spans="1:13">
      <c r="A64" s="37">
        <v>61</v>
      </c>
      <c r="B64" s="30"/>
      <c r="C64" s="30" t="s">
        <v>362</v>
      </c>
      <c r="D64" s="12"/>
      <c r="E64" s="39"/>
      <c r="F64" s="39" t="s">
        <v>337</v>
      </c>
      <c r="G64" s="39"/>
      <c r="H64" s="39"/>
      <c r="I64" s="39"/>
      <c r="J64" s="39"/>
      <c r="K64" s="48">
        <v>30</v>
      </c>
      <c r="L64" s="51"/>
      <c r="M64">
        <f>VLOOKUP(C64,'[1]5S及打卡异常核对'!A:C,3,0)</f>
        <v>40</v>
      </c>
    </row>
    <row r="65" customHeight="1" spans="1:13">
      <c r="A65" s="37">
        <v>62</v>
      </c>
      <c r="B65" s="30"/>
      <c r="C65" s="30" t="s">
        <v>363</v>
      </c>
      <c r="D65" s="12"/>
      <c r="E65" s="39"/>
      <c r="F65" s="39" t="s">
        <v>354</v>
      </c>
      <c r="G65" s="39"/>
      <c r="H65" s="39"/>
      <c r="I65" s="39"/>
      <c r="J65" s="39"/>
      <c r="K65" s="48">
        <v>30</v>
      </c>
      <c r="L65" s="51"/>
      <c r="M65">
        <f>VLOOKUP(C65,'[1]5S及打卡异常核对'!A:C,3,0)</f>
        <v>30</v>
      </c>
    </row>
    <row r="66" customHeight="1" spans="1:13">
      <c r="A66" s="37">
        <v>63</v>
      </c>
      <c r="B66" s="30"/>
      <c r="C66" s="30" t="s">
        <v>364</v>
      </c>
      <c r="D66" s="12"/>
      <c r="E66" s="39" t="s">
        <v>327</v>
      </c>
      <c r="F66" s="39"/>
      <c r="G66" s="39"/>
      <c r="H66" s="39"/>
      <c r="I66" s="39"/>
      <c r="J66" s="39"/>
      <c r="K66" s="48">
        <v>30</v>
      </c>
      <c r="L66" s="51"/>
      <c r="M66">
        <f>VLOOKUP(C66,'[1]5S及打卡异常核对'!A:C,3,0)</f>
        <v>0</v>
      </c>
    </row>
    <row r="67" customHeight="1" spans="1:13">
      <c r="A67" s="37">
        <v>64</v>
      </c>
      <c r="B67" s="30"/>
      <c r="C67" s="30" t="s">
        <v>108</v>
      </c>
      <c r="D67" s="12"/>
      <c r="E67" s="39"/>
      <c r="F67" s="39" t="s">
        <v>301</v>
      </c>
      <c r="G67" s="39"/>
      <c r="H67" s="39"/>
      <c r="I67" s="39"/>
      <c r="J67" s="39"/>
      <c r="K67" s="48">
        <v>30</v>
      </c>
      <c r="L67" s="51"/>
      <c r="M67">
        <f>VLOOKUP(C67,'[1]5S及打卡异常核对'!A:C,3,0)</f>
        <v>30</v>
      </c>
    </row>
    <row r="68" customHeight="1" spans="1:13">
      <c r="A68" s="37">
        <v>65</v>
      </c>
      <c r="B68" s="30"/>
      <c r="C68" s="30" t="s">
        <v>365</v>
      </c>
      <c r="D68" s="12"/>
      <c r="E68" s="39"/>
      <c r="F68" s="39" t="s">
        <v>366</v>
      </c>
      <c r="G68" s="39"/>
      <c r="H68" s="39"/>
      <c r="I68" s="39"/>
      <c r="J68" s="39"/>
      <c r="K68" s="48">
        <v>60</v>
      </c>
      <c r="L68" s="51"/>
      <c r="M68">
        <f>VLOOKUP(C68,'[1]5S及打卡异常核对'!A:C,3,0)</f>
        <v>0</v>
      </c>
    </row>
    <row r="69" customHeight="1" spans="1:13">
      <c r="A69" s="37">
        <v>66</v>
      </c>
      <c r="B69" s="30"/>
      <c r="C69" s="30" t="s">
        <v>367</v>
      </c>
      <c r="D69" s="12"/>
      <c r="E69" s="39" t="s">
        <v>338</v>
      </c>
      <c r="F69" s="39"/>
      <c r="G69" s="39"/>
      <c r="H69" s="39"/>
      <c r="I69" s="39"/>
      <c r="J69" s="39"/>
      <c r="K69" s="48">
        <v>30</v>
      </c>
      <c r="L69" s="51"/>
      <c r="M69" t="e">
        <f>VLOOKUP(C69,'[1]5S及打卡异常核对'!A:C,3,0)</f>
        <v>#N/A</v>
      </c>
    </row>
    <row r="70" customHeight="1" spans="1:13">
      <c r="A70" s="37">
        <v>67</v>
      </c>
      <c r="B70" s="42" t="s">
        <v>368</v>
      </c>
      <c r="C70" s="30" t="s">
        <v>369</v>
      </c>
      <c r="D70" s="12"/>
      <c r="E70" s="39"/>
      <c r="F70" s="39" t="s">
        <v>318</v>
      </c>
      <c r="G70" s="39"/>
      <c r="H70" s="39"/>
      <c r="I70" s="39"/>
      <c r="J70" s="39"/>
      <c r="K70" s="48">
        <v>30</v>
      </c>
      <c r="L70" s="51"/>
      <c r="M70">
        <f>VLOOKUP(C70,'[1]5S及打卡异常核对'!A:C,3,0)</f>
        <v>30</v>
      </c>
    </row>
    <row r="71" customHeight="1" spans="1:13">
      <c r="A71" s="37">
        <v>68</v>
      </c>
      <c r="B71" s="42"/>
      <c r="C71" s="30" t="s">
        <v>370</v>
      </c>
      <c r="D71" s="12"/>
      <c r="E71" s="39"/>
      <c r="F71" s="39"/>
      <c r="G71" s="39"/>
      <c r="H71" s="39" t="s">
        <v>371</v>
      </c>
      <c r="I71" s="39"/>
      <c r="J71" s="39"/>
      <c r="K71" s="48">
        <v>10</v>
      </c>
      <c r="L71" s="51"/>
      <c r="M71">
        <f>VLOOKUP(C71,'[1]5S及打卡异常核对'!A:C,3,0)</f>
        <v>0</v>
      </c>
    </row>
    <row r="72" customHeight="1" spans="1:13">
      <c r="A72" s="37">
        <v>69</v>
      </c>
      <c r="B72" s="42"/>
      <c r="C72" s="30" t="s">
        <v>372</v>
      </c>
      <c r="D72" s="12"/>
      <c r="E72" s="39"/>
      <c r="F72" s="39" t="s">
        <v>324</v>
      </c>
      <c r="G72" s="39"/>
      <c r="H72" s="39"/>
      <c r="I72" s="39"/>
      <c r="J72" s="39"/>
      <c r="K72" s="48">
        <v>30</v>
      </c>
      <c r="L72" s="51"/>
      <c r="M72">
        <f>VLOOKUP(C72,'[1]5S及打卡异常核对'!A:C,3,0)</f>
        <v>0</v>
      </c>
    </row>
    <row r="73" customHeight="1" spans="1:13">
      <c r="A73" s="37">
        <v>70</v>
      </c>
      <c r="B73" s="42"/>
      <c r="C73" s="30" t="s">
        <v>153</v>
      </c>
      <c r="D73" s="12"/>
      <c r="E73" s="39"/>
      <c r="F73" s="39" t="s">
        <v>373</v>
      </c>
      <c r="G73" s="39"/>
      <c r="H73" s="39"/>
      <c r="I73" s="39"/>
      <c r="J73" s="39"/>
      <c r="K73" s="48">
        <v>30</v>
      </c>
      <c r="L73" s="51"/>
      <c r="M73">
        <f>VLOOKUP(C73,'[1]5S及打卡异常核对'!A:C,3,0)</f>
        <v>30</v>
      </c>
    </row>
    <row r="74" customHeight="1" spans="1:13">
      <c r="A74" s="37">
        <v>71</v>
      </c>
      <c r="B74" s="42"/>
      <c r="C74" s="30" t="s">
        <v>374</v>
      </c>
      <c r="D74" s="12"/>
      <c r="E74" s="39"/>
      <c r="F74" s="39"/>
      <c r="G74" s="39"/>
      <c r="H74" s="39" t="s">
        <v>371</v>
      </c>
      <c r="I74" s="39"/>
      <c r="J74" s="39"/>
      <c r="K74" s="48">
        <v>10</v>
      </c>
      <c r="L74" s="51"/>
      <c r="M74">
        <f>VLOOKUP(C74,'[1]5S及打卡异常核对'!A:C,3,0)</f>
        <v>0</v>
      </c>
    </row>
    <row r="75" customHeight="1" spans="1:13">
      <c r="A75" s="37">
        <v>72</v>
      </c>
      <c r="B75" s="42"/>
      <c r="C75" s="30" t="s">
        <v>375</v>
      </c>
      <c r="D75" s="12"/>
      <c r="E75" s="39" t="s">
        <v>329</v>
      </c>
      <c r="F75" s="39"/>
      <c r="G75" s="39"/>
      <c r="H75" s="39"/>
      <c r="I75" s="39"/>
      <c r="J75" s="39"/>
      <c r="K75" s="48">
        <v>30</v>
      </c>
      <c r="L75" s="51"/>
      <c r="M75"/>
    </row>
    <row r="76" customHeight="1" spans="1:13">
      <c r="A76" s="37">
        <v>73</v>
      </c>
      <c r="B76" s="42"/>
      <c r="C76" s="30" t="s">
        <v>376</v>
      </c>
      <c r="D76" s="12"/>
      <c r="E76" s="39"/>
      <c r="F76" s="39"/>
      <c r="G76" s="39"/>
      <c r="H76" s="39" t="s">
        <v>371</v>
      </c>
      <c r="I76" s="39"/>
      <c r="J76" s="39"/>
      <c r="K76" s="48">
        <v>10</v>
      </c>
      <c r="L76" s="51"/>
      <c r="M76"/>
    </row>
    <row r="77" customHeight="1" spans="1:13">
      <c r="A77" s="37">
        <v>74</v>
      </c>
      <c r="B77" s="42"/>
      <c r="C77" s="30" t="s">
        <v>377</v>
      </c>
      <c r="D77" s="12"/>
      <c r="E77" s="39"/>
      <c r="F77" s="39"/>
      <c r="G77" s="39"/>
      <c r="H77" s="39" t="s">
        <v>378</v>
      </c>
      <c r="I77" s="39"/>
      <c r="J77" s="39"/>
      <c r="K77" s="48">
        <v>10</v>
      </c>
      <c r="L77" s="51"/>
      <c r="M77"/>
    </row>
    <row r="78" customFormat="1" customHeight="1" spans="1:13">
      <c r="A78" s="37">
        <v>75</v>
      </c>
      <c r="B78" s="41" t="s">
        <v>379</v>
      </c>
      <c r="C78" s="30" t="s">
        <v>380</v>
      </c>
      <c r="D78" s="12"/>
      <c r="E78" s="39"/>
      <c r="F78" s="39" t="s">
        <v>300</v>
      </c>
      <c r="G78" s="39"/>
      <c r="H78" s="39"/>
      <c r="I78" s="39"/>
      <c r="J78" s="39"/>
      <c r="K78" s="48">
        <v>30</v>
      </c>
      <c r="L78" s="51"/>
      <c r="M78">
        <f>VLOOKUP(C78,'[1]5S及打卡异常核对'!A:C,3,0)</f>
        <v>30</v>
      </c>
    </row>
    <row r="79" customFormat="1" customHeight="1" spans="1:13">
      <c r="A79" s="37">
        <v>76</v>
      </c>
      <c r="B79" s="42"/>
      <c r="C79" s="30" t="s">
        <v>381</v>
      </c>
      <c r="D79" s="12"/>
      <c r="E79" s="39"/>
      <c r="F79" s="39"/>
      <c r="G79" s="39"/>
      <c r="H79" s="39" t="s">
        <v>371</v>
      </c>
      <c r="I79" s="39"/>
      <c r="J79" s="39"/>
      <c r="K79" s="48">
        <v>10</v>
      </c>
      <c r="L79" s="51"/>
      <c r="M79">
        <f>VLOOKUP(C79,'[1]5S及打卡异常核对'!A:C,3,0)</f>
        <v>0</v>
      </c>
    </row>
    <row r="80" customFormat="1" customHeight="1" spans="1:13">
      <c r="A80" s="37">
        <v>77</v>
      </c>
      <c r="B80" s="42"/>
      <c r="C80" s="30" t="s">
        <v>382</v>
      </c>
      <c r="D80" s="12"/>
      <c r="E80" s="39"/>
      <c r="F80" s="40"/>
      <c r="G80" s="39"/>
      <c r="H80" s="39" t="s">
        <v>371</v>
      </c>
      <c r="I80" s="39"/>
      <c r="J80" s="39"/>
      <c r="K80" s="48">
        <v>10</v>
      </c>
      <c r="L80" s="51"/>
      <c r="M80">
        <f>VLOOKUP(C80,'[1]5S及打卡异常核对'!A:C,3,0)</f>
        <v>10</v>
      </c>
    </row>
    <row r="81" customFormat="1" customHeight="1" spans="1:13">
      <c r="A81" s="37">
        <v>78</v>
      </c>
      <c r="B81" s="42"/>
      <c r="C81" s="30" t="s">
        <v>383</v>
      </c>
      <c r="D81" s="12"/>
      <c r="E81" s="39"/>
      <c r="F81" s="40" t="s">
        <v>384</v>
      </c>
      <c r="G81" s="39"/>
      <c r="H81" s="39"/>
      <c r="I81" s="39"/>
      <c r="J81" s="39"/>
      <c r="K81" s="48">
        <v>206</v>
      </c>
      <c r="L81" s="51"/>
      <c r="M81">
        <f>VLOOKUP(C81,'[1]5S及打卡异常核对'!A:C,3,0)</f>
        <v>60</v>
      </c>
    </row>
    <row r="82" customHeight="1" spans="1:13">
      <c r="A82" s="37">
        <v>79</v>
      </c>
      <c r="B82" s="30" t="s">
        <v>385</v>
      </c>
      <c r="C82" s="30" t="s">
        <v>166</v>
      </c>
      <c r="D82" s="12"/>
      <c r="E82" s="39"/>
      <c r="F82" s="39" t="s">
        <v>386</v>
      </c>
      <c r="G82" s="39"/>
      <c r="H82" s="39"/>
      <c r="I82" s="39"/>
      <c r="J82" s="39"/>
      <c r="K82" s="48">
        <v>30</v>
      </c>
      <c r="L82" s="50"/>
      <c r="M82">
        <f>VLOOKUP(C82,'[1]5S及打卡异常核对'!A:C,3,0)</f>
        <v>0</v>
      </c>
    </row>
    <row r="83" customHeight="1" spans="1:13">
      <c r="A83" s="37">
        <v>80</v>
      </c>
      <c r="B83" s="30"/>
      <c r="C83" s="30" t="s">
        <v>387</v>
      </c>
      <c r="D83" s="12"/>
      <c r="E83" s="39"/>
      <c r="F83" s="39" t="s">
        <v>338</v>
      </c>
      <c r="G83" s="39"/>
      <c r="H83" s="39"/>
      <c r="I83" s="39"/>
      <c r="J83" s="39"/>
      <c r="K83" s="48">
        <v>30</v>
      </c>
      <c r="L83" s="50"/>
      <c r="M83" t="e">
        <f>VLOOKUP(C83,'[1]5S及打卡异常核对'!A:C,3,0)</f>
        <v>#N/A</v>
      </c>
    </row>
    <row r="84" customHeight="1" spans="1:13">
      <c r="A84" s="37">
        <v>81</v>
      </c>
      <c r="B84" s="30"/>
      <c r="C84" s="30" t="s">
        <v>388</v>
      </c>
      <c r="D84" s="12"/>
      <c r="E84" s="39"/>
      <c r="F84" s="39"/>
      <c r="G84" s="39"/>
      <c r="H84" s="39" t="s">
        <v>327</v>
      </c>
      <c r="I84" s="39"/>
      <c r="J84" s="39"/>
      <c r="K84" s="48">
        <v>10</v>
      </c>
      <c r="L84" s="50"/>
      <c r="M84">
        <f>VLOOKUP(C84,'[1]5S及打卡异常核对'!A:C,3,0)</f>
        <v>0</v>
      </c>
    </row>
    <row r="85" customHeight="1" spans="1:13">
      <c r="A85" s="37">
        <v>82</v>
      </c>
      <c r="B85" s="30"/>
      <c r="C85" s="30" t="s">
        <v>389</v>
      </c>
      <c r="D85" s="12"/>
      <c r="E85" s="39" t="s">
        <v>327</v>
      </c>
      <c r="F85" s="39" t="s">
        <v>373</v>
      </c>
      <c r="G85" s="39"/>
      <c r="H85" s="39" t="s">
        <v>321</v>
      </c>
      <c r="I85" s="39"/>
      <c r="J85" s="39"/>
      <c r="K85" s="48">
        <v>70</v>
      </c>
      <c r="L85" s="50"/>
      <c r="M85">
        <f>VLOOKUP(C85,'[1]5S及打卡异常核对'!A:C,3,0)</f>
        <v>0</v>
      </c>
    </row>
    <row r="86" customHeight="1" spans="1:13">
      <c r="A86" s="37">
        <v>83</v>
      </c>
      <c r="B86" s="30"/>
      <c r="C86" s="30" t="s">
        <v>390</v>
      </c>
      <c r="D86" s="12"/>
      <c r="E86" s="39" t="s">
        <v>373</v>
      </c>
      <c r="F86" s="39"/>
      <c r="G86" s="39"/>
      <c r="H86" s="39"/>
      <c r="I86" s="39"/>
      <c r="J86" s="39"/>
      <c r="K86" s="48">
        <v>30</v>
      </c>
      <c r="L86" s="50"/>
      <c r="M86">
        <f>VLOOKUP(C86,'[1]5S及打卡异常核对'!A:C,3,0)</f>
        <v>10</v>
      </c>
    </row>
    <row r="87" customHeight="1" spans="1:13">
      <c r="A87" s="37">
        <v>84</v>
      </c>
      <c r="B87" s="30"/>
      <c r="C87" s="30" t="s">
        <v>391</v>
      </c>
      <c r="D87" s="12"/>
      <c r="E87" s="39"/>
      <c r="F87" s="39" t="s">
        <v>319</v>
      </c>
      <c r="G87" s="39"/>
      <c r="H87" s="39"/>
      <c r="I87" s="39"/>
      <c r="J87" s="39"/>
      <c r="K87" s="48">
        <v>30</v>
      </c>
      <c r="L87" s="50"/>
      <c r="M87"/>
    </row>
    <row r="88" customHeight="1" spans="1:13">
      <c r="A88" s="37">
        <v>85</v>
      </c>
      <c r="B88" s="30"/>
      <c r="C88" s="30" t="s">
        <v>392</v>
      </c>
      <c r="D88" s="12"/>
      <c r="E88" s="39" t="s">
        <v>378</v>
      </c>
      <c r="F88" s="39"/>
      <c r="G88" s="39"/>
      <c r="H88" s="39"/>
      <c r="I88" s="39"/>
      <c r="J88" s="39"/>
      <c r="K88" s="48">
        <v>30</v>
      </c>
      <c r="L88" s="50"/>
      <c r="M88"/>
    </row>
    <row r="89" customHeight="1" spans="1:13">
      <c r="A89" s="37">
        <v>86</v>
      </c>
      <c r="B89" s="30" t="s">
        <v>393</v>
      </c>
      <c r="C89" s="30" t="s">
        <v>394</v>
      </c>
      <c r="D89" s="12"/>
      <c r="E89" s="39"/>
      <c r="F89" s="39"/>
      <c r="G89" s="39"/>
      <c r="H89" s="39" t="s">
        <v>395</v>
      </c>
      <c r="I89" s="39"/>
      <c r="J89" s="39"/>
      <c r="K89" s="48">
        <v>10</v>
      </c>
      <c r="L89" s="50"/>
      <c r="M89">
        <f>VLOOKUP(C89,'[1]5S及打卡异常核对'!A:C,3,0)</f>
        <v>0</v>
      </c>
    </row>
    <row r="90" customHeight="1" spans="1:13">
      <c r="A90" s="37">
        <v>87</v>
      </c>
      <c r="B90" s="30"/>
      <c r="C90" s="30" t="s">
        <v>173</v>
      </c>
      <c r="D90" s="12"/>
      <c r="E90" s="39"/>
      <c r="F90" s="39" t="s">
        <v>302</v>
      </c>
      <c r="G90" s="39"/>
      <c r="H90" s="39"/>
      <c r="I90" s="39"/>
      <c r="J90" s="39"/>
      <c r="K90" s="48">
        <v>30</v>
      </c>
      <c r="L90" s="50"/>
      <c r="M90">
        <f>VLOOKUP(C90,'[1]5S及打卡异常核对'!A:C,3,0)</f>
        <v>30</v>
      </c>
    </row>
    <row r="91" customHeight="1" spans="1:13">
      <c r="A91" s="37">
        <v>88</v>
      </c>
      <c r="B91" s="30" t="s">
        <v>396</v>
      </c>
      <c r="C91" s="30" t="s">
        <v>397</v>
      </c>
      <c r="D91" s="12"/>
      <c r="E91" s="39" t="s">
        <v>301</v>
      </c>
      <c r="F91" s="39" t="s">
        <v>398</v>
      </c>
      <c r="G91" s="39"/>
      <c r="H91" s="39"/>
      <c r="I91" s="39"/>
      <c r="J91" s="39"/>
      <c r="K91" s="48">
        <v>149</v>
      </c>
      <c r="L91" s="50"/>
      <c r="M91">
        <f>VLOOKUP(C91,'[1]5S及打卡异常核对'!A:C,3,0)</f>
        <v>0</v>
      </c>
    </row>
    <row r="92" customHeight="1" spans="1:13">
      <c r="A92" s="37">
        <v>89</v>
      </c>
      <c r="B92" s="30"/>
      <c r="C92" s="30" t="s">
        <v>399</v>
      </c>
      <c r="D92" s="12"/>
      <c r="E92" s="39"/>
      <c r="F92" s="39" t="s">
        <v>337</v>
      </c>
      <c r="G92" s="39"/>
      <c r="H92" s="39"/>
      <c r="I92" s="39"/>
      <c r="J92" s="39"/>
      <c r="K92" s="48">
        <v>30</v>
      </c>
      <c r="L92" s="50"/>
      <c r="M92"/>
    </row>
    <row r="93" customFormat="1" customHeight="1" spans="1:13">
      <c r="A93" s="37">
        <v>90</v>
      </c>
      <c r="B93" s="30" t="s">
        <v>400</v>
      </c>
      <c r="C93" s="30" t="s">
        <v>401</v>
      </c>
      <c r="D93" s="12"/>
      <c r="E93" s="39"/>
      <c r="F93" s="39" t="s">
        <v>402</v>
      </c>
      <c r="G93" s="39"/>
      <c r="H93" s="39" t="s">
        <v>403</v>
      </c>
      <c r="I93" s="39"/>
      <c r="J93" s="39"/>
      <c r="K93" s="48">
        <v>50</v>
      </c>
      <c r="L93" s="51"/>
      <c r="M93">
        <f>VLOOKUP(C93,'[1]5S及打卡异常核对'!A:C,3,0)</f>
        <v>0</v>
      </c>
    </row>
    <row r="94" ht="21" customHeight="1" spans="1:13">
      <c r="A94" s="37">
        <v>91</v>
      </c>
      <c r="B94" s="41" t="s">
        <v>404</v>
      </c>
      <c r="C94" s="30" t="s">
        <v>405</v>
      </c>
      <c r="D94" s="12"/>
      <c r="E94" s="39" t="s">
        <v>406</v>
      </c>
      <c r="F94" s="39"/>
      <c r="G94" s="40"/>
      <c r="H94" s="39"/>
      <c r="I94" s="39"/>
      <c r="J94" s="69"/>
      <c r="K94" s="48">
        <v>30</v>
      </c>
      <c r="L94" s="50"/>
      <c r="M94" t="e">
        <f>VLOOKUP(C94,'[1]5S及打卡异常核对'!A:C,3,0)</f>
        <v>#N/A</v>
      </c>
    </row>
    <row r="95" customHeight="1" spans="1:13">
      <c r="A95" s="37">
        <v>92</v>
      </c>
      <c r="B95" s="42"/>
      <c r="C95" s="30" t="s">
        <v>407</v>
      </c>
      <c r="D95" s="12"/>
      <c r="E95" s="39"/>
      <c r="F95" s="39"/>
      <c r="G95" s="39"/>
      <c r="H95" s="39" t="s">
        <v>408</v>
      </c>
      <c r="I95" s="39"/>
      <c r="J95" s="69"/>
      <c r="K95" s="48">
        <v>60</v>
      </c>
      <c r="L95" s="50"/>
      <c r="M95" t="e">
        <f>VLOOKUP(C95,'[1]5S及打卡异常核对'!A:C,3,0)</f>
        <v>#N/A</v>
      </c>
    </row>
    <row r="96" customHeight="1" spans="1:13">
      <c r="A96" s="37">
        <v>93</v>
      </c>
      <c r="B96" s="42"/>
      <c r="C96" s="30" t="s">
        <v>409</v>
      </c>
      <c r="D96" s="12"/>
      <c r="E96" s="39"/>
      <c r="F96" s="39"/>
      <c r="G96" s="39"/>
      <c r="H96" s="39" t="s">
        <v>373</v>
      </c>
      <c r="I96" s="39"/>
      <c r="J96" s="69"/>
      <c r="K96" s="48">
        <v>10</v>
      </c>
      <c r="L96" s="50"/>
      <c r="M96" t="e">
        <f>VLOOKUP(C96,'[1]5S及打卡异常核对'!A:C,3,0)</f>
        <v>#N/A</v>
      </c>
    </row>
    <row r="97" customHeight="1" spans="1:13">
      <c r="A97" s="37">
        <v>94</v>
      </c>
      <c r="B97" s="42"/>
      <c r="C97" s="30" t="s">
        <v>410</v>
      </c>
      <c r="D97" s="12"/>
      <c r="E97" s="39" t="s">
        <v>324</v>
      </c>
      <c r="F97" s="39"/>
      <c r="G97" s="39"/>
      <c r="H97" s="39"/>
      <c r="I97" s="39"/>
      <c r="J97" s="69"/>
      <c r="K97" s="48">
        <v>30</v>
      </c>
      <c r="L97" s="50"/>
      <c r="M97" t="e">
        <f>VLOOKUP(C97,'[1]5S及打卡异常核对'!A:C,3,0)</f>
        <v>#N/A</v>
      </c>
    </row>
    <row r="98" customHeight="1" spans="1:13">
      <c r="A98" s="37">
        <v>95</v>
      </c>
      <c r="B98" s="42"/>
      <c r="C98" s="30" t="s">
        <v>411</v>
      </c>
      <c r="D98" s="12"/>
      <c r="E98" s="39"/>
      <c r="F98" s="39"/>
      <c r="G98" s="39"/>
      <c r="H98" s="39" t="s">
        <v>301</v>
      </c>
      <c r="I98" s="39"/>
      <c r="J98" s="69"/>
      <c r="K98" s="48">
        <v>10</v>
      </c>
      <c r="L98" s="50"/>
      <c r="M98" t="e">
        <f>VLOOKUP(C98,'[1]5S及打卡异常核对'!A:C,3,0)</f>
        <v>#N/A</v>
      </c>
    </row>
    <row r="99" customHeight="1" spans="1:13">
      <c r="A99" s="37">
        <v>96</v>
      </c>
      <c r="B99" s="42"/>
      <c r="C99" s="30" t="s">
        <v>412</v>
      </c>
      <c r="D99" s="12"/>
      <c r="E99" s="39"/>
      <c r="F99" s="39" t="s">
        <v>321</v>
      </c>
      <c r="G99" s="39"/>
      <c r="H99" s="39"/>
      <c r="I99" s="39"/>
      <c r="J99" s="69"/>
      <c r="K99" s="48">
        <v>30</v>
      </c>
      <c r="L99" s="50"/>
      <c r="M99" t="e">
        <f>VLOOKUP(C99,'[1]5S及打卡异常核对'!A:C,3,0)</f>
        <v>#N/A</v>
      </c>
    </row>
    <row r="100" customHeight="1" spans="1:13">
      <c r="A100" s="37">
        <v>97</v>
      </c>
      <c r="B100" s="42"/>
      <c r="C100" s="30" t="s">
        <v>413</v>
      </c>
      <c r="D100" s="12"/>
      <c r="E100" s="39"/>
      <c r="F100" s="39" t="s">
        <v>414</v>
      </c>
      <c r="G100" s="39"/>
      <c r="H100" s="39"/>
      <c r="I100" s="39"/>
      <c r="J100" s="69"/>
      <c r="K100" s="48">
        <v>30</v>
      </c>
      <c r="L100" s="50"/>
      <c r="M100" t="e">
        <f>VLOOKUP(C100,'[1]5S及打卡异常核对'!A:C,3,0)</f>
        <v>#N/A</v>
      </c>
    </row>
    <row r="101" customHeight="1" spans="1:13">
      <c r="A101" s="37">
        <v>98</v>
      </c>
      <c r="B101" s="42"/>
      <c r="C101" s="30" t="s">
        <v>415</v>
      </c>
      <c r="D101" s="12"/>
      <c r="E101" s="39"/>
      <c r="F101" s="39"/>
      <c r="G101" s="39"/>
      <c r="H101" s="39" t="s">
        <v>338</v>
      </c>
      <c r="I101" s="39"/>
      <c r="J101" s="69"/>
      <c r="K101" s="48">
        <v>10</v>
      </c>
      <c r="L101" s="50"/>
      <c r="M101" t="e">
        <f>VLOOKUP(C101,'[1]5S及打卡异常核对'!A:C,3,0)</f>
        <v>#N/A</v>
      </c>
    </row>
    <row r="102" customHeight="1" spans="1:13">
      <c r="A102" s="37">
        <v>99</v>
      </c>
      <c r="B102" s="42"/>
      <c r="C102" s="30" t="s">
        <v>416</v>
      </c>
      <c r="D102" s="12"/>
      <c r="E102" s="40" t="s">
        <v>417</v>
      </c>
      <c r="F102" s="39"/>
      <c r="G102" s="39"/>
      <c r="H102" s="39"/>
      <c r="I102" s="39"/>
      <c r="J102" s="69"/>
      <c r="K102" s="48">
        <v>60</v>
      </c>
      <c r="L102" s="50"/>
      <c r="M102" t="e">
        <f>VLOOKUP(C102,'[1]5S及打卡异常核对'!A:C,3,0)</f>
        <v>#N/A</v>
      </c>
    </row>
    <row r="103" customHeight="1" spans="1:13">
      <c r="A103" s="37">
        <v>100</v>
      </c>
      <c r="B103" s="42"/>
      <c r="C103" s="30" t="s">
        <v>418</v>
      </c>
      <c r="D103" s="12"/>
      <c r="E103" s="39"/>
      <c r="F103" s="39"/>
      <c r="G103" s="39"/>
      <c r="H103" s="39" t="s">
        <v>419</v>
      </c>
      <c r="I103" s="39"/>
      <c r="J103" s="69"/>
      <c r="K103" s="48">
        <v>20</v>
      </c>
      <c r="L103" s="50"/>
      <c r="M103" t="e">
        <f>VLOOKUP(C103,'[1]5S及打卡异常核对'!A:C,3,0)</f>
        <v>#N/A</v>
      </c>
    </row>
    <row r="104" customHeight="1" spans="1:13">
      <c r="A104" s="37">
        <v>101</v>
      </c>
      <c r="B104" s="42"/>
      <c r="C104" s="30" t="s">
        <v>420</v>
      </c>
      <c r="D104" s="12"/>
      <c r="E104" s="39" t="s">
        <v>321</v>
      </c>
      <c r="F104" s="39"/>
      <c r="G104" s="39"/>
      <c r="H104" s="39"/>
      <c r="I104" s="39"/>
      <c r="J104" s="69"/>
      <c r="K104" s="48">
        <v>30</v>
      </c>
      <c r="L104" s="50"/>
      <c r="M104"/>
    </row>
    <row r="105" customHeight="1" spans="1:13">
      <c r="A105" s="37">
        <v>102</v>
      </c>
      <c r="B105" s="42"/>
      <c r="C105" s="30" t="s">
        <v>421</v>
      </c>
      <c r="D105" s="12"/>
      <c r="E105" s="39"/>
      <c r="F105" s="39" t="s">
        <v>406</v>
      </c>
      <c r="G105" s="39"/>
      <c r="H105" s="39"/>
      <c r="I105" s="39"/>
      <c r="J105" s="69"/>
      <c r="K105" s="48">
        <v>30</v>
      </c>
      <c r="L105" s="50"/>
      <c r="M105"/>
    </row>
    <row r="106" customHeight="1" spans="1:13">
      <c r="A106" s="52"/>
      <c r="B106" s="53"/>
      <c r="C106" s="53"/>
      <c r="D106" s="53"/>
      <c r="E106" s="53"/>
      <c r="F106" s="53"/>
      <c r="G106" s="53"/>
      <c r="H106" s="53"/>
      <c r="I106" s="70"/>
      <c r="J106" s="70"/>
      <c r="K106" s="71">
        <f>SUM(K4:K105)</f>
        <v>3458</v>
      </c>
      <c r="L106" s="72"/>
      <c r="M106" t="e">
        <f>VLOOKUP(C106,'[1]5S及打卡异常核对'!A:C,3,0)</f>
        <v>#N/A</v>
      </c>
    </row>
    <row r="107" customHeight="1" spans="1:13">
      <c r="A107" s="54" t="s">
        <v>186</v>
      </c>
      <c r="B107" s="55" t="s">
        <v>187</v>
      </c>
      <c r="C107" s="55"/>
      <c r="D107" s="55"/>
      <c r="E107" s="55"/>
      <c r="F107" s="55"/>
      <c r="G107" s="55"/>
      <c r="H107" s="55"/>
      <c r="I107" s="55"/>
      <c r="J107" s="55"/>
      <c r="K107" s="55"/>
      <c r="L107" s="73"/>
      <c r="M107" t="e">
        <f>VLOOKUP(C107,'[1]5S及打卡异常核对'!A:C,3,0)</f>
        <v>#N/A</v>
      </c>
    </row>
    <row r="108" customHeight="1" spans="1:13">
      <c r="A108" s="56"/>
      <c r="B108" s="23" t="s">
        <v>188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74"/>
      <c r="M108" t="e">
        <f>VLOOKUP(C108,'[1]5S及打卡异常核对'!A:C,3,0)</f>
        <v>#N/A</v>
      </c>
    </row>
    <row r="109" customHeight="1" spans="1:13">
      <c r="A109" s="56"/>
      <c r="B109" s="23" t="s">
        <v>189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74"/>
      <c r="M109" t="e">
        <f>VLOOKUP(C109,'[1]5S及打卡异常核对'!A:C,3,0)</f>
        <v>#N/A</v>
      </c>
    </row>
    <row r="110" customHeight="1" spans="1:13">
      <c r="A110" s="57"/>
      <c r="B110" s="58" t="s">
        <v>190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75"/>
      <c r="M110" t="e">
        <f>VLOOKUP(C110,'[1]5S及打卡异常核对'!A:C,3,0)</f>
        <v>#N/A</v>
      </c>
    </row>
    <row r="111" ht="28" customHeight="1" spans="1:13">
      <c r="A111" s="59" t="s">
        <v>422</v>
      </c>
      <c r="B111" s="60"/>
      <c r="C111" s="61"/>
      <c r="D111" s="28"/>
      <c r="E111" s="62" t="s">
        <v>423</v>
      </c>
      <c r="F111" s="25"/>
      <c r="G111" s="25"/>
      <c r="H111" s="25"/>
      <c r="I111" s="76"/>
      <c r="J111" s="59" t="s">
        <v>424</v>
      </c>
      <c r="K111" s="63"/>
      <c r="L111" s="61"/>
      <c r="M111" t="e">
        <f>VLOOKUP(C111,'[1]5S及打卡异常核对'!A:C,3,0)</f>
        <v>#N/A</v>
      </c>
    </row>
    <row r="112" ht="28" customHeight="1" spans="1:13">
      <c r="A112" s="59"/>
      <c r="B112" s="63"/>
      <c r="C112" s="61"/>
      <c r="D112" s="28"/>
      <c r="E112" s="62"/>
      <c r="F112" s="25"/>
      <c r="G112" s="25"/>
      <c r="H112" s="25"/>
      <c r="I112" s="76"/>
      <c r="J112" s="59"/>
      <c r="K112" s="63"/>
      <c r="L112" s="61"/>
      <c r="M112" t="e">
        <f>VLOOKUP(C112,'[1]5S及打卡异常核对'!A:C,3,0)</f>
        <v>#N/A</v>
      </c>
    </row>
    <row r="113" ht="30" customHeight="1" spans="1:13">
      <c r="A113" s="64"/>
      <c r="B113" s="65"/>
      <c r="C113" s="66"/>
      <c r="D113" s="28"/>
      <c r="E113" s="67"/>
      <c r="F113" s="68"/>
      <c r="G113" s="68"/>
      <c r="H113" s="68"/>
      <c r="I113" s="77"/>
      <c r="J113" s="64"/>
      <c r="K113" s="65"/>
      <c r="L113" s="66"/>
      <c r="M113" t="e">
        <f>VLOOKUP(C113,'[1]5S及打卡异常核对'!A:C,3,0)</f>
        <v>#N/A</v>
      </c>
    </row>
    <row r="114" customHeight="1" spans="1:1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customHeight="1" spans="1:1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customHeight="1" spans="1:1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customHeight="1" spans="1:1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customHeight="1" spans="1:1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customHeight="1" spans="1:1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customHeight="1" spans="1:1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customHeight="1" spans="1:1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customHeight="1" spans="1:1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customHeight="1" spans="1:1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customHeight="1" spans="1:1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customHeight="1" spans="1:1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customHeight="1" spans="1:1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customHeight="1" spans="1:1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customHeight="1" spans="1:1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customHeight="1" spans="1:1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customHeight="1" spans="1:1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customHeight="1" spans="1:1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customHeight="1" spans="1:1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customHeight="1" spans="1:1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customHeight="1" spans="1:1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customHeight="1" spans="1:1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customHeight="1" spans="1:1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customHeight="1" spans="1:1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customHeight="1" spans="1:1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</sheetData>
  <mergeCells count="29">
    <mergeCell ref="A1:L1"/>
    <mergeCell ref="A2:L2"/>
    <mergeCell ref="B106:I106"/>
    <mergeCell ref="B107:L107"/>
    <mergeCell ref="B108:L108"/>
    <mergeCell ref="B109:L109"/>
    <mergeCell ref="B110:L110"/>
    <mergeCell ref="A107:A110"/>
    <mergeCell ref="B4:B7"/>
    <mergeCell ref="B8:B10"/>
    <mergeCell ref="B11:B12"/>
    <mergeCell ref="B13:B16"/>
    <mergeCell ref="B17:B19"/>
    <mergeCell ref="B20:B26"/>
    <mergeCell ref="B28:B40"/>
    <mergeCell ref="B41:B48"/>
    <mergeCell ref="B49:B57"/>
    <mergeCell ref="B58:B60"/>
    <mergeCell ref="B61:B69"/>
    <mergeCell ref="B70:B77"/>
    <mergeCell ref="B78:B81"/>
    <mergeCell ref="B82:B88"/>
    <mergeCell ref="B89:B90"/>
    <mergeCell ref="B91:B92"/>
    <mergeCell ref="B94:B105"/>
    <mergeCell ref="E111:E113"/>
    <mergeCell ref="F111:I113"/>
    <mergeCell ref="A111:C113"/>
    <mergeCell ref="J111:L113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E20" sqref="E20"/>
    </sheetView>
  </sheetViews>
  <sheetFormatPr defaultColWidth="10" defaultRowHeight="20" customHeight="1"/>
  <cols>
    <col min="1" max="1" width="3.875" style="5" customWidth="1"/>
    <col min="2" max="2" width="6.875" style="3" customWidth="1"/>
    <col min="3" max="3" width="7.375" style="3" customWidth="1"/>
    <col min="4" max="4" width="10.5" style="3" customWidth="1"/>
    <col min="5" max="5" width="11.625" style="3" customWidth="1"/>
    <col min="6" max="6" width="9.375" style="3" customWidth="1"/>
    <col min="7" max="7" width="10.125" style="3" customWidth="1"/>
    <col min="8" max="8" width="7.75" style="3" customWidth="1"/>
    <col min="9" max="9" width="9.375" style="3" customWidth="1"/>
    <col min="10" max="10" width="8" style="3" customWidth="1"/>
    <col min="11" max="11" width="10.125" style="3" customWidth="1"/>
    <col min="12" max="12" width="15.875" style="3" customWidth="1"/>
    <col min="13" max="16384" width="10" style="3"/>
  </cols>
  <sheetData>
    <row r="1" s="3" customFormat="1" customHeight="1" spans="1:11">
      <c r="A1" s="6" t="s">
        <v>425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3" customFormat="1" customHeight="1" spans="1:11">
      <c r="A2" s="8" t="s">
        <v>240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30" customHeight="1" spans="1:11">
      <c r="A3" s="9" t="s">
        <v>1</v>
      </c>
      <c r="B3" s="10" t="s">
        <v>2</v>
      </c>
      <c r="C3" s="9" t="s">
        <v>3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0" t="s">
        <v>242</v>
      </c>
      <c r="J3" s="29" t="s">
        <v>5</v>
      </c>
      <c r="K3" s="9" t="s">
        <v>6</v>
      </c>
    </row>
    <row r="4" customFormat="1" ht="25" customHeight="1" spans="1:11">
      <c r="A4" s="12">
        <v>1</v>
      </c>
      <c r="B4" s="13" t="s">
        <v>426</v>
      </c>
      <c r="C4" s="14" t="s">
        <v>427</v>
      </c>
      <c r="D4" s="15"/>
      <c r="E4" s="16">
        <v>43756</v>
      </c>
      <c r="F4" s="17"/>
      <c r="G4" s="18" t="s">
        <v>428</v>
      </c>
      <c r="H4" s="17"/>
      <c r="I4" s="18"/>
      <c r="J4" s="30">
        <v>50</v>
      </c>
      <c r="K4" s="14"/>
    </row>
    <row r="5" customFormat="1" ht="25" customHeight="1" spans="1:11">
      <c r="A5" s="12"/>
      <c r="B5" s="19"/>
      <c r="C5" s="14" t="s">
        <v>429</v>
      </c>
      <c r="D5" s="15"/>
      <c r="E5" s="16"/>
      <c r="F5" s="17"/>
      <c r="G5" s="18">
        <v>43743</v>
      </c>
      <c r="H5" s="17"/>
      <c r="I5" s="18"/>
      <c r="J5" s="30">
        <v>10</v>
      </c>
      <c r="K5" s="14"/>
    </row>
    <row r="6" customFormat="1" ht="25" customHeight="1" spans="1:11">
      <c r="A6" s="12">
        <v>2</v>
      </c>
      <c r="B6" s="20"/>
      <c r="C6" s="14" t="s">
        <v>141</v>
      </c>
      <c r="D6" s="15"/>
      <c r="E6" s="16"/>
      <c r="F6" s="17"/>
      <c r="G6" s="18">
        <v>43760</v>
      </c>
      <c r="H6" s="17"/>
      <c r="I6" s="18"/>
      <c r="J6" s="30">
        <v>10</v>
      </c>
      <c r="K6" s="14"/>
    </row>
    <row r="7" s="3" customFormat="1" customHeight="1" spans="1:12">
      <c r="A7" s="12"/>
      <c r="B7" s="21"/>
      <c r="C7" s="21"/>
      <c r="D7" s="21"/>
      <c r="E7" s="21"/>
      <c r="F7" s="21"/>
      <c r="G7" s="21"/>
      <c r="H7" s="22"/>
      <c r="I7" s="22"/>
      <c r="J7" s="31">
        <f>SUM(J4:J6)</f>
        <v>70</v>
      </c>
      <c r="K7" s="30"/>
      <c r="L7" s="27"/>
    </row>
    <row r="8" s="3" customFormat="1" customHeight="1" spans="1:12">
      <c r="A8" s="17" t="s">
        <v>186</v>
      </c>
      <c r="B8" s="23" t="s">
        <v>187</v>
      </c>
      <c r="C8" s="23"/>
      <c r="D8" s="23"/>
      <c r="E8" s="23"/>
      <c r="F8" s="23"/>
      <c r="G8" s="23"/>
      <c r="H8" s="23"/>
      <c r="I8" s="23"/>
      <c r="J8" s="23"/>
      <c r="K8" s="23"/>
      <c r="L8" s="27"/>
    </row>
    <row r="9" s="3" customFormat="1" customHeight="1" spans="1:12">
      <c r="A9" s="17"/>
      <c r="B9" s="23" t="s">
        <v>188</v>
      </c>
      <c r="C9" s="23"/>
      <c r="D9" s="23"/>
      <c r="E9" s="23"/>
      <c r="F9" s="23"/>
      <c r="G9" s="23"/>
      <c r="H9" s="23"/>
      <c r="I9" s="23"/>
      <c r="J9" s="23"/>
      <c r="K9" s="23"/>
      <c r="L9" s="27"/>
    </row>
    <row r="10" s="3" customFormat="1" customHeight="1" spans="1:12">
      <c r="A10" s="17"/>
      <c r="B10" s="23" t="s">
        <v>189</v>
      </c>
      <c r="C10" s="23"/>
      <c r="D10" s="23"/>
      <c r="E10" s="23"/>
      <c r="F10" s="23"/>
      <c r="G10" s="23"/>
      <c r="H10" s="23"/>
      <c r="I10" s="23"/>
      <c r="J10" s="23"/>
      <c r="K10" s="23"/>
      <c r="L10" s="27"/>
    </row>
    <row r="11" s="3" customFormat="1" customHeight="1" spans="1:12">
      <c r="A11" s="17"/>
      <c r="B11" s="23" t="s">
        <v>190</v>
      </c>
      <c r="C11" s="23"/>
      <c r="D11" s="23"/>
      <c r="E11" s="23"/>
      <c r="F11" s="23"/>
      <c r="G11" s="23"/>
      <c r="H11" s="23"/>
      <c r="I11" s="23"/>
      <c r="J11" s="23"/>
      <c r="K11" s="23"/>
      <c r="L11" s="27"/>
    </row>
    <row r="12" s="3" customFormat="1" customHeight="1" spans="1:12">
      <c r="A12" s="24"/>
      <c r="B12" s="25"/>
      <c r="C12" s="26"/>
      <c r="D12" s="26"/>
      <c r="E12" s="26"/>
      <c r="F12" s="26"/>
      <c r="G12" s="25"/>
      <c r="H12" s="26"/>
      <c r="I12" s="26"/>
      <c r="J12" s="26"/>
      <c r="K12" s="26"/>
      <c r="L12" s="27"/>
    </row>
    <row r="13" s="4" customFormat="1" customHeight="1" spans="1:7">
      <c r="A13" s="4" t="s">
        <v>430</v>
      </c>
      <c r="B13" s="27"/>
      <c r="G13" s="27"/>
    </row>
    <row r="14" s="3" customFormat="1" customHeight="1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="3" customFormat="1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="3" customFormat="1" customHeight="1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="3" customFormat="1" customHeight="1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="3" customFormat="1" customHeight="1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="3" customFormat="1" customHeight="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="3" customFormat="1" customHeight="1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="3" customFormat="1" customHeight="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="3" customFormat="1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3" customFormat="1" customHeight="1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="3" customFormat="1" customHeight="1" spans="1:1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="3" customFormat="1" customHeight="1" spans="1:1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="3" customFormat="1" customHeight="1" spans="1:1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="3" customFormat="1" customHeight="1" spans="1: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="3" customFormat="1" customHeight="1" spans="1:1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="3" customFormat="1" customHeight="1" spans="1:1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="3" customFormat="1" customHeight="1" spans="1:1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="3" customFormat="1" customHeight="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="3" customFormat="1" customHeight="1" spans="1:1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="3" customFormat="1" customHeight="1" spans="1:1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="3" customFormat="1" customHeight="1" spans="1:1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="3" customFormat="1" customHeight="1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="3" customFormat="1" customHeight="1" spans="1: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="3" customFormat="1" customHeight="1" spans="1: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="3" customFormat="1" customHeight="1" spans="1: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="3" customFormat="1" customHeight="1" spans="1:1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="3" customFormat="1" customHeight="1" spans="1:1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="3" customFormat="1" customHeight="1" spans="1:1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</sheetData>
  <mergeCells count="9">
    <mergeCell ref="A1:K1"/>
    <mergeCell ref="A2:K2"/>
    <mergeCell ref="B7:H7"/>
    <mergeCell ref="B8:K8"/>
    <mergeCell ref="B9:K9"/>
    <mergeCell ref="B10:K10"/>
    <mergeCell ref="B11:K11"/>
    <mergeCell ref="A8:A11"/>
    <mergeCell ref="B4:B6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8"/>
  <sheetViews>
    <sheetView workbookViewId="0">
      <selection activeCell="D9" sqref="D9"/>
    </sheetView>
  </sheetViews>
  <sheetFormatPr defaultColWidth="9" defaultRowHeight="13.5" outlineLevelCol="5"/>
  <cols>
    <col min="1" max="1" width="7.625" customWidth="1"/>
    <col min="2" max="2" width="15.625" customWidth="1"/>
    <col min="3" max="3" width="17" customWidth="1"/>
    <col min="4" max="4" width="12.5" customWidth="1"/>
    <col min="5" max="5" width="25.625" customWidth="1"/>
    <col min="6" max="6" width="13.375" customWidth="1"/>
  </cols>
  <sheetData>
    <row r="1" customFormat="1" ht="6" customHeight="1" spans="2:6">
      <c r="B1" s="1" t="s">
        <v>431</v>
      </c>
      <c r="C1" s="1"/>
      <c r="D1" s="1"/>
      <c r="E1" s="1"/>
      <c r="F1" s="1"/>
    </row>
    <row r="2" customFormat="1" ht="39.95" customHeight="1" spans="2:6">
      <c r="B2" s="1"/>
      <c r="C2" s="1"/>
      <c r="D2" s="1"/>
      <c r="E2" s="1"/>
      <c r="F2" s="1"/>
    </row>
    <row r="3" customFormat="1" ht="30" customHeight="1" spans="2:6">
      <c r="B3" s="2" t="s">
        <v>432</v>
      </c>
      <c r="C3" s="2" t="s">
        <v>433</v>
      </c>
      <c r="D3" s="2" t="s">
        <v>434</v>
      </c>
      <c r="E3" s="2" t="s">
        <v>435</v>
      </c>
      <c r="F3" s="2" t="s">
        <v>436</v>
      </c>
    </row>
    <row r="4" customFormat="1" ht="38.1" customHeight="1" spans="2:6">
      <c r="B4" s="2" t="s">
        <v>437</v>
      </c>
      <c r="C4" s="2">
        <v>4523</v>
      </c>
      <c r="D4" s="2"/>
      <c r="E4" s="2">
        <v>1820</v>
      </c>
      <c r="F4" s="2">
        <f t="shared" ref="F4:F16" si="0">C4+D4+E4</f>
        <v>6343</v>
      </c>
    </row>
    <row r="5" customFormat="1" ht="38.1" customHeight="1" spans="2:6">
      <c r="B5" s="2" t="s">
        <v>438</v>
      </c>
      <c r="C5" s="2">
        <v>4520</v>
      </c>
      <c r="D5" s="2"/>
      <c r="E5" s="2">
        <v>330</v>
      </c>
      <c r="F5" s="2">
        <f t="shared" si="0"/>
        <v>4850</v>
      </c>
    </row>
    <row r="6" customFormat="1" ht="38.1" customHeight="1" spans="2:6">
      <c r="B6" s="2" t="s">
        <v>439</v>
      </c>
      <c r="C6" s="2">
        <v>3524</v>
      </c>
      <c r="D6" s="2">
        <v>40</v>
      </c>
      <c r="E6" s="2">
        <v>944</v>
      </c>
      <c r="F6" s="2">
        <f t="shared" si="0"/>
        <v>4508</v>
      </c>
    </row>
    <row r="7" customFormat="1" ht="38.1" customHeight="1" spans="2:6">
      <c r="B7" s="2" t="s">
        <v>440</v>
      </c>
      <c r="C7" s="2">
        <v>3969</v>
      </c>
      <c r="D7" s="2">
        <v>230</v>
      </c>
      <c r="E7" s="2">
        <v>2837</v>
      </c>
      <c r="F7" s="2">
        <f t="shared" si="0"/>
        <v>7036</v>
      </c>
    </row>
    <row r="8" customFormat="1" ht="38.1" customHeight="1" spans="2:6">
      <c r="B8" s="2" t="s">
        <v>441</v>
      </c>
      <c r="C8" s="2"/>
      <c r="D8" s="2"/>
      <c r="E8" s="2"/>
      <c r="F8" s="2">
        <f t="shared" si="0"/>
        <v>0</v>
      </c>
    </row>
    <row r="9" customFormat="1" ht="38.1" customHeight="1" spans="2:6">
      <c r="B9" s="2" t="s">
        <v>442</v>
      </c>
      <c r="C9" s="2"/>
      <c r="D9" s="2"/>
      <c r="E9" s="2"/>
      <c r="F9" s="2">
        <f t="shared" si="0"/>
        <v>0</v>
      </c>
    </row>
    <row r="10" customFormat="1" ht="38.1" customHeight="1" spans="2:6">
      <c r="B10" s="2" t="s">
        <v>443</v>
      </c>
      <c r="C10" s="2"/>
      <c r="D10" s="2"/>
      <c r="E10" s="2"/>
      <c r="F10" s="2">
        <f t="shared" si="0"/>
        <v>0</v>
      </c>
    </row>
    <row r="11" customFormat="1" ht="38.1" customHeight="1" spans="2:6">
      <c r="B11" s="2" t="s">
        <v>444</v>
      </c>
      <c r="C11" s="2"/>
      <c r="D11" s="2"/>
      <c r="E11" s="2"/>
      <c r="F11" s="2">
        <f t="shared" si="0"/>
        <v>0</v>
      </c>
    </row>
    <row r="12" customFormat="1" ht="38.1" customHeight="1" spans="2:6">
      <c r="B12" s="2" t="s">
        <v>445</v>
      </c>
      <c r="C12" s="2"/>
      <c r="D12" s="2"/>
      <c r="E12" s="2"/>
      <c r="F12" s="2">
        <f t="shared" si="0"/>
        <v>0</v>
      </c>
    </row>
    <row r="13" customFormat="1" ht="38.1" customHeight="1" spans="2:6">
      <c r="B13" s="2" t="s">
        <v>446</v>
      </c>
      <c r="C13" s="2"/>
      <c r="D13" s="2"/>
      <c r="E13" s="2"/>
      <c r="F13" s="2">
        <f t="shared" si="0"/>
        <v>0</v>
      </c>
    </row>
    <row r="14" customFormat="1" ht="38.1" customHeight="1" spans="2:6">
      <c r="B14" s="2" t="s">
        <v>447</v>
      </c>
      <c r="C14" s="2"/>
      <c r="D14" s="2"/>
      <c r="E14" s="2"/>
      <c r="F14" s="2">
        <f t="shared" si="0"/>
        <v>0</v>
      </c>
    </row>
    <row r="15" customFormat="1" ht="38.1" customHeight="1" spans="2:6">
      <c r="B15" s="2" t="s">
        <v>448</v>
      </c>
      <c r="C15" s="2"/>
      <c r="D15" s="2"/>
      <c r="E15" s="2"/>
      <c r="F15" s="2">
        <f t="shared" si="0"/>
        <v>0</v>
      </c>
    </row>
    <row r="16" customFormat="1" ht="38.1" customHeight="1" spans="2:6">
      <c r="B16" s="2" t="s">
        <v>449</v>
      </c>
      <c r="C16" s="2">
        <f>SUM(C4:C9)</f>
        <v>16536</v>
      </c>
      <c r="D16" s="2">
        <f>SUM(D4:D9)</f>
        <v>270</v>
      </c>
      <c r="E16" s="2">
        <f>SUM(E4:E9)</f>
        <v>5931</v>
      </c>
      <c r="F16" s="2">
        <f t="shared" si="0"/>
        <v>22737</v>
      </c>
    </row>
    <row r="17" customFormat="1"/>
    <row r="18" customForma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24.95" customHeight="1"/>
    <row r="24" customFormat="1" ht="24.95" customHeigh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 ht="24.75" customHeight="1"/>
  </sheetData>
  <mergeCells count="1">
    <mergeCell ref="B1:F2"/>
  </mergeCells>
  <printOptions horizontalCentered="1"/>
  <pageMargins left="0.707638888888889" right="0.707638888888889" top="0.393055555555556" bottom="0.393055555555556" header="0.313888888888889" footer="0.313888888888889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2019.10</vt:lpstr>
      <vt:lpstr>配件公司</vt:lpstr>
      <vt:lpstr>考核汇总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cp:lastPrinted>2017-11-28T08:24:00Z</cp:lastPrinted>
  <dcterms:modified xsi:type="dcterms:W3CDTF">2019-11-29T01:02:36Z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9</vt:lpwstr>
  </property>
</Properties>
</file>