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H20" i="1"/>
  <c r="H12"/>
  <c r="H13"/>
  <c r="H14"/>
  <c r="H15"/>
  <c r="H16"/>
  <c r="H17"/>
  <c r="H18"/>
  <c r="H11"/>
  <c r="G20"/>
  <c r="F20"/>
  <c r="E20"/>
  <c r="D20"/>
  <c r="E7"/>
  <c r="C7"/>
  <c r="F6"/>
  <c r="C6"/>
  <c r="E6" s="1"/>
  <c r="E5"/>
  <c r="C5"/>
  <c r="E4"/>
  <c r="C4"/>
  <c r="C3"/>
  <c r="E3" s="1"/>
  <c r="E8" s="1"/>
  <c r="G8" s="1"/>
  <c r="C8" l="1"/>
</calcChain>
</file>

<file path=xl/sharedStrings.xml><?xml version="1.0" encoding="utf-8"?>
<sst xmlns="http://schemas.openxmlformats.org/spreadsheetml/2006/main" count="43" uniqueCount="39">
  <si>
    <t>送货明细汇总表</t>
    <phoneticPr fontId="5" type="noConversion"/>
  </si>
  <si>
    <t>序号</t>
    <phoneticPr fontId="5" type="noConversion"/>
  </si>
  <si>
    <t>费用名称</t>
    <phoneticPr fontId="5" type="noConversion"/>
  </si>
  <si>
    <t>次数</t>
    <phoneticPr fontId="5" type="noConversion"/>
  </si>
  <si>
    <t>单价</t>
    <phoneticPr fontId="5" type="noConversion"/>
  </si>
  <si>
    <t>金额</t>
    <phoneticPr fontId="5" type="noConversion"/>
  </si>
  <si>
    <t>备注：开发票公司名称</t>
    <phoneticPr fontId="5" type="noConversion"/>
  </si>
  <si>
    <t>备注：开发票金额</t>
    <phoneticPr fontId="5" type="noConversion"/>
  </si>
  <si>
    <t>天津至怀柔9.6米</t>
    <phoneticPr fontId="5" type="noConversion"/>
  </si>
  <si>
    <t>天津光华智能汽车科技有限公司</t>
    <phoneticPr fontId="5" type="noConversion"/>
  </si>
  <si>
    <r>
      <t>天津至顺义9</t>
    </r>
    <r>
      <rPr>
        <sz val="10"/>
        <rFont val="宋体"/>
        <charset val="134"/>
      </rPr>
      <t>.6米</t>
    </r>
    <phoneticPr fontId="5" type="noConversion"/>
  </si>
  <si>
    <r>
      <t>天津至密云9</t>
    </r>
    <r>
      <rPr>
        <sz val="10"/>
        <rFont val="宋体"/>
        <charset val="134"/>
      </rPr>
      <t>.6米</t>
    </r>
    <phoneticPr fontId="5" type="noConversion"/>
  </si>
  <si>
    <r>
      <t>天津至昌平9</t>
    </r>
    <r>
      <rPr>
        <sz val="10"/>
        <rFont val="宋体"/>
        <charset val="134"/>
      </rPr>
      <t>.6米</t>
    </r>
    <phoneticPr fontId="5" type="noConversion"/>
  </si>
  <si>
    <t>天津至黄骅9.6米</t>
    <phoneticPr fontId="5" type="noConversion"/>
  </si>
  <si>
    <t>合计</t>
  </si>
  <si>
    <t>序号</t>
  </si>
  <si>
    <t>司机姓名</t>
    <phoneticPr fontId="5" type="noConversion"/>
  </si>
  <si>
    <t>车牌号</t>
  </si>
  <si>
    <t>怀柔1厂</t>
    <phoneticPr fontId="5" type="noConversion"/>
  </si>
  <si>
    <t>天津怀柔</t>
    <phoneticPr fontId="5" type="noConversion"/>
  </si>
  <si>
    <t>北京怀柔</t>
    <phoneticPr fontId="5" type="noConversion"/>
  </si>
  <si>
    <t>天津顺义</t>
    <phoneticPr fontId="5" type="noConversion"/>
  </si>
  <si>
    <t>庞传银</t>
  </si>
  <si>
    <t xml:space="preserve"> （京AHG261）</t>
  </si>
  <si>
    <t>韩金领</t>
    <phoneticPr fontId="5" type="noConversion"/>
  </si>
  <si>
    <t xml:space="preserve"> （京ADJ830）</t>
  </si>
  <si>
    <t>安占淼</t>
    <phoneticPr fontId="5" type="noConversion"/>
  </si>
  <si>
    <t xml:space="preserve"> （京ADJ209）</t>
  </si>
  <si>
    <t>胡长江</t>
    <phoneticPr fontId="5" type="noConversion"/>
  </si>
  <si>
    <t xml:space="preserve"> （京AAA733）</t>
  </si>
  <si>
    <t>刘海强</t>
    <phoneticPr fontId="5" type="noConversion"/>
  </si>
  <si>
    <t xml:space="preserve"> （京ADJ825）</t>
  </si>
  <si>
    <t>邓海军</t>
    <phoneticPr fontId="5" type="noConversion"/>
  </si>
  <si>
    <t xml:space="preserve">  （京ABT878） </t>
  </si>
  <si>
    <t>张洪亮</t>
    <phoneticPr fontId="5" type="noConversion"/>
  </si>
  <si>
    <t xml:space="preserve"> （京ABQ306）</t>
  </si>
  <si>
    <t>高立中</t>
    <phoneticPr fontId="5" type="noConversion"/>
  </si>
  <si>
    <t>（京AP9806）</t>
  </si>
  <si>
    <t>合计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</si>
</sst>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.00_ "/>
    <numFmt numFmtId="179" formatCode="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ajor"/>
    </font>
    <font>
      <sz val="12"/>
      <name val="仿宋_GB2312"/>
      <family val="3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仿宋_GB2312"/>
      <family val="3"/>
      <charset val="134"/>
    </font>
    <font>
      <b/>
      <sz val="9"/>
      <name val="仿宋_GB2312"/>
      <family val="3"/>
      <charset val="134"/>
    </font>
    <font>
      <b/>
      <sz val="11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shrinkToFit="1"/>
    </xf>
    <xf numFmtId="177" fontId="10" fillId="0" borderId="4" xfId="0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178" fontId="10" fillId="4" borderId="4" xfId="1" applyNumberFormat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179" fontId="15" fillId="6" borderId="4" xfId="0" applyNumberFormat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2" fillId="9" borderId="4" xfId="1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4" fillId="10" borderId="4" xfId="1" applyFont="1" applyFill="1" applyBorder="1" applyAlignment="1">
      <alignment horizontal="center" vertical="center"/>
    </xf>
    <xf numFmtId="0" fontId="12" fillId="10" borderId="4" xfId="1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4" fillId="11" borderId="4" xfId="1" applyFont="1" applyFill="1" applyBorder="1" applyAlignment="1">
      <alignment horizontal="center" vertical="center"/>
    </xf>
    <xf numFmtId="0" fontId="12" fillId="11" borderId="4" xfId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2" fillId="12" borderId="4" xfId="1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4" fillId="13" borderId="4" xfId="1" applyFont="1" applyFill="1" applyBorder="1" applyAlignment="1">
      <alignment horizontal="center" vertical="center"/>
    </xf>
    <xf numFmtId="0" fontId="12" fillId="13" borderId="4" xfId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/>
    </xf>
  </cellXfs>
  <cellStyles count="2">
    <cellStyle name="常规" xfId="0" builtinId="0"/>
    <cellStyle name="常规 47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9289;&#27969;&#36816;&#36153;&#26126;&#32454;/11&#26376;/2019&#24180;%20%20%2011%20&#32463;&#33829;&#36153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出车明细01"/>
      <sheetName val="安路普没签合同   02"/>
      <sheetName val="山东租车明细 03 "/>
      <sheetName val="光华荣昌小车 04 "/>
      <sheetName val=" 天津小车 "/>
      <sheetName val="天津大车 05 "/>
      <sheetName val="开票明细 06 "/>
      <sheetName val="附件分摊费用  07 "/>
    </sheetNames>
    <sheetDataSet>
      <sheetData sheetId="0">
        <row r="12">
          <cell r="E12">
            <v>256</v>
          </cell>
          <cell r="G12">
            <v>85</v>
          </cell>
          <cell r="I12">
            <v>0</v>
          </cell>
          <cell r="K12">
            <v>0</v>
          </cell>
          <cell r="L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L11" sqref="L11"/>
    </sheetView>
  </sheetViews>
  <sheetFormatPr defaultRowHeight="20.25"/>
  <cols>
    <col min="1" max="1" width="5.5" style="1" bestFit="1" customWidth="1"/>
    <col min="2" max="2" width="14.25" style="1" bestFit="1" customWidth="1"/>
    <col min="3" max="3" width="7.625" style="1" bestFit="1" customWidth="1"/>
    <col min="4" max="4" width="7.5" style="1" bestFit="1" customWidth="1"/>
    <col min="5" max="5" width="10.25" style="1" bestFit="1" customWidth="1"/>
    <col min="6" max="6" width="25.75" style="1" bestFit="1" customWidth="1"/>
    <col min="7" max="7" width="18.375" style="1" bestFit="1" customWidth="1"/>
    <col min="8" max="16384" width="9" style="1"/>
  </cols>
  <sheetData>
    <row r="1" spans="1:8" ht="22.5">
      <c r="A1" s="2" t="s">
        <v>0</v>
      </c>
      <c r="B1" s="3"/>
      <c r="C1" s="3"/>
      <c r="D1" s="3"/>
      <c r="E1" s="3"/>
      <c r="F1" s="3"/>
      <c r="G1" s="4"/>
    </row>
    <row r="2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8">
      <c r="A3" s="7">
        <v>1</v>
      </c>
      <c r="B3" s="8" t="s">
        <v>8</v>
      </c>
      <c r="C3" s="9">
        <f>'[1] 出车明细01'!E12</f>
        <v>256</v>
      </c>
      <c r="D3" s="9">
        <v>1100</v>
      </c>
      <c r="E3" s="9">
        <f>D3*C3</f>
        <v>281600</v>
      </c>
      <c r="F3" s="10" t="s">
        <v>9</v>
      </c>
      <c r="G3" s="10"/>
    </row>
    <row r="4" spans="1:8">
      <c r="A4" s="7">
        <v>2</v>
      </c>
      <c r="B4" s="8" t="s">
        <v>10</v>
      </c>
      <c r="C4" s="9">
        <f>'[1] 出车明细01'!G12</f>
        <v>85</v>
      </c>
      <c r="D4" s="9">
        <v>1100</v>
      </c>
      <c r="E4" s="9">
        <f>D4*C4</f>
        <v>93500</v>
      </c>
      <c r="F4" s="10" t="s">
        <v>9</v>
      </c>
      <c r="G4" s="10"/>
    </row>
    <row r="5" spans="1:8">
      <c r="A5" s="7">
        <v>3</v>
      </c>
      <c r="B5" s="8" t="s">
        <v>11</v>
      </c>
      <c r="C5" s="9">
        <f>'[1] 出车明细01'!I12</f>
        <v>0</v>
      </c>
      <c r="D5" s="9">
        <v>1200</v>
      </c>
      <c r="E5" s="9">
        <f>D5*C5</f>
        <v>0</v>
      </c>
      <c r="F5" s="10" t="s">
        <v>9</v>
      </c>
      <c r="G5" s="10"/>
    </row>
    <row r="6" spans="1:8">
      <c r="A6" s="7">
        <v>4</v>
      </c>
      <c r="B6" s="11" t="s">
        <v>12</v>
      </c>
      <c r="C6" s="12">
        <f>'[1] 出车明细01'!K12</f>
        <v>0</v>
      </c>
      <c r="D6" s="12">
        <v>1200</v>
      </c>
      <c r="E6" s="12">
        <f>D6*C6</f>
        <v>0</v>
      </c>
      <c r="F6" s="10" t="str">
        <f>F3</f>
        <v>天津光华智能汽车科技有限公司</v>
      </c>
      <c r="G6" s="10"/>
    </row>
    <row r="7" spans="1:8">
      <c r="A7" s="7">
        <v>5</v>
      </c>
      <c r="B7" s="8" t="s">
        <v>13</v>
      </c>
      <c r="C7" s="9">
        <f>'[1] 出车明细01'!L12</f>
        <v>0</v>
      </c>
      <c r="D7" s="9">
        <v>1200</v>
      </c>
      <c r="E7" s="9">
        <f>D7*C7</f>
        <v>0</v>
      </c>
      <c r="F7" s="10" t="s">
        <v>9</v>
      </c>
      <c r="G7" s="10"/>
    </row>
    <row r="8" spans="1:8">
      <c r="A8" s="7"/>
      <c r="B8" s="13" t="s">
        <v>14</v>
      </c>
      <c r="C8" s="14">
        <f>SUM(C3:C7)</f>
        <v>341</v>
      </c>
      <c r="D8" s="14">
        <v>0</v>
      </c>
      <c r="E8" s="14">
        <f>SUM(E3:E7)</f>
        <v>375100</v>
      </c>
      <c r="F8" s="10"/>
      <c r="G8" s="10">
        <f>E8</f>
        <v>375100</v>
      </c>
    </row>
    <row r="10" spans="1:8">
      <c r="A10" s="15" t="s">
        <v>15</v>
      </c>
      <c r="B10" s="15" t="s">
        <v>16</v>
      </c>
      <c r="C10" s="15" t="s">
        <v>17</v>
      </c>
      <c r="D10" s="16" t="s">
        <v>18</v>
      </c>
      <c r="E10" s="17" t="s">
        <v>19</v>
      </c>
      <c r="F10" s="16" t="s">
        <v>20</v>
      </c>
      <c r="G10" s="17" t="s">
        <v>21</v>
      </c>
      <c r="H10" s="18" t="s">
        <v>14</v>
      </c>
    </row>
    <row r="11" spans="1:8">
      <c r="A11" s="19">
        <v>1</v>
      </c>
      <c r="B11" s="20" t="s">
        <v>22</v>
      </c>
      <c r="C11" s="21" t="s">
        <v>23</v>
      </c>
      <c r="D11" s="22"/>
      <c r="E11" s="23">
        <v>43</v>
      </c>
      <c r="F11" s="23"/>
      <c r="G11" s="23">
        <v>3</v>
      </c>
      <c r="H11" s="24">
        <f>SUM(E11:G11)</f>
        <v>46</v>
      </c>
    </row>
    <row r="12" spans="1:8">
      <c r="A12" s="19">
        <v>2</v>
      </c>
      <c r="B12" s="25" t="s">
        <v>24</v>
      </c>
      <c r="C12" s="26" t="s">
        <v>25</v>
      </c>
      <c r="D12" s="27"/>
      <c r="E12" s="28">
        <v>31</v>
      </c>
      <c r="F12" s="28"/>
      <c r="G12" s="28">
        <v>11</v>
      </c>
      <c r="H12" s="24">
        <f t="shared" ref="H12:H18" si="0">SUM(E12:G12)</f>
        <v>42</v>
      </c>
    </row>
    <row r="13" spans="1:8">
      <c r="A13" s="19">
        <v>3</v>
      </c>
      <c r="B13" s="29" t="s">
        <v>26</v>
      </c>
      <c r="C13" s="30" t="s">
        <v>27</v>
      </c>
      <c r="D13" s="31"/>
      <c r="E13" s="32">
        <v>28</v>
      </c>
      <c r="F13" s="32"/>
      <c r="G13" s="32">
        <v>16</v>
      </c>
      <c r="H13" s="24">
        <f t="shared" si="0"/>
        <v>44</v>
      </c>
    </row>
    <row r="14" spans="1:8">
      <c r="A14" s="19">
        <v>4</v>
      </c>
      <c r="B14" s="29" t="s">
        <v>28</v>
      </c>
      <c r="C14" s="33" t="s">
        <v>29</v>
      </c>
      <c r="D14" s="34"/>
      <c r="E14" s="35">
        <v>28</v>
      </c>
      <c r="F14" s="35"/>
      <c r="G14" s="35">
        <v>17</v>
      </c>
      <c r="H14" s="24">
        <f t="shared" si="0"/>
        <v>45</v>
      </c>
    </row>
    <row r="15" spans="1:8">
      <c r="A15" s="19">
        <v>5</v>
      </c>
      <c r="B15" s="29" t="s">
        <v>30</v>
      </c>
      <c r="C15" s="36" t="s">
        <v>31</v>
      </c>
      <c r="D15" s="37"/>
      <c r="E15" s="38">
        <v>31</v>
      </c>
      <c r="F15" s="38"/>
      <c r="G15" s="38">
        <v>10</v>
      </c>
      <c r="H15" s="24">
        <f t="shared" si="0"/>
        <v>41</v>
      </c>
    </row>
    <row r="16" spans="1:8">
      <c r="A16" s="19">
        <v>6</v>
      </c>
      <c r="B16" s="29" t="s">
        <v>32</v>
      </c>
      <c r="C16" s="39" t="s">
        <v>33</v>
      </c>
      <c r="D16" s="40"/>
      <c r="E16" s="41">
        <v>34</v>
      </c>
      <c r="F16" s="41"/>
      <c r="G16" s="41">
        <v>11</v>
      </c>
      <c r="H16" s="24">
        <f t="shared" si="0"/>
        <v>45</v>
      </c>
    </row>
    <row r="17" spans="1:8">
      <c r="A17" s="19">
        <v>7</v>
      </c>
      <c r="B17" s="29" t="s">
        <v>34</v>
      </c>
      <c r="C17" s="42" t="s">
        <v>35</v>
      </c>
      <c r="D17" s="43"/>
      <c r="E17" s="44">
        <v>30</v>
      </c>
      <c r="F17" s="44"/>
      <c r="G17" s="44">
        <v>4</v>
      </c>
      <c r="H17" s="24">
        <f t="shared" si="0"/>
        <v>34</v>
      </c>
    </row>
    <row r="18" spans="1:8">
      <c r="A18" s="19">
        <v>8</v>
      </c>
      <c r="B18" s="29" t="s">
        <v>36</v>
      </c>
      <c r="C18" s="45" t="s">
        <v>37</v>
      </c>
      <c r="D18" s="46"/>
      <c r="E18" s="47">
        <v>31</v>
      </c>
      <c r="F18" s="47"/>
      <c r="G18" s="47">
        <v>13</v>
      </c>
      <c r="H18" s="24">
        <f t="shared" si="0"/>
        <v>44</v>
      </c>
    </row>
    <row r="19" spans="1:8">
      <c r="A19" s="19"/>
      <c r="B19" s="29"/>
      <c r="C19" s="48"/>
      <c r="D19" s="49"/>
      <c r="E19" s="50"/>
      <c r="F19" s="50"/>
      <c r="G19" s="50"/>
      <c r="H19" s="24"/>
    </row>
    <row r="20" spans="1:8">
      <c r="A20" s="51"/>
      <c r="B20" s="52" t="s">
        <v>38</v>
      </c>
      <c r="C20" s="51"/>
      <c r="D20" s="51">
        <f>SUM(D11:D15)</f>
        <v>0</v>
      </c>
      <c r="E20" s="51">
        <f t="shared" ref="E20:H20" si="1">SUM(E11:E19)</f>
        <v>256</v>
      </c>
      <c r="F20" s="51">
        <f t="shared" si="1"/>
        <v>0</v>
      </c>
      <c r="G20" s="51">
        <f t="shared" si="1"/>
        <v>85</v>
      </c>
      <c r="H20" s="53">
        <f>SUM(E20:G20)</f>
        <v>341</v>
      </c>
    </row>
  </sheetData>
  <mergeCells count="1">
    <mergeCell ref="A1:G1"/>
  </mergeCells>
  <phoneticPr fontId="1" type="noConversion"/>
  <conditionalFormatting sqref="B6">
    <cfRule type="duplicateValues" dxfId="1" priority="2" stopIfTrue="1"/>
  </conditionalFormatting>
  <conditionalFormatting sqref="B7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2019-12-27T03:14:46Z</dcterms:modified>
</cp:coreProperties>
</file>