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Sheet1!$A$1:$N$9</definedName>
  </definedNames>
  <calcPr calcId="144525" concurrentCalc="0"/>
</workbook>
</file>

<file path=xl/sharedStrings.xml><?xml version="1.0" encoding="utf-8"?>
<sst xmlns="http://schemas.openxmlformats.org/spreadsheetml/2006/main" count="33" uniqueCount="30">
  <si>
    <t>碧云劳务公司2019.12月份工人工资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</si>
  <si>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</si>
  <si>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</si>
  <si>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</si>
  <si>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</si>
  <si>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</si>
  <si>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</si>
  <si>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</si>
  <si>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</si>
  <si>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</si>
  <si>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</si>
  <si>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</si>
  <si>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</si>
  <si>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</si>
  <si>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注塑</t>
  </si>
  <si>
    <t>刘双文</t>
  </si>
  <si>
    <t>商用车组装</t>
  </si>
  <si>
    <t>操作工</t>
  </si>
  <si>
    <t>姜超</t>
  </si>
  <si>
    <t>王通</t>
  </si>
  <si>
    <t>座椅</t>
  </si>
  <si>
    <t>杨万历</t>
  </si>
  <si>
    <t>发泡</t>
  </si>
  <si>
    <t>刘秋凤</t>
  </si>
  <si>
    <t>德桂敏</t>
  </si>
  <si>
    <t>合计</t>
  </si>
  <si>
    <t>开票数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</si>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</sst>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20.1" customHeight="1"/>
  <cols>
    <col min="1" max="1" width="5.625" style="1" customWidth="1"/>
    <col min="2" max="2" width="10.25" style="1" customWidth="1"/>
    <col min="3" max="3" width="7.875" style="1" hidden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9.375" style="1" customWidth="1"/>
    <col min="12" max="12" width="7" style="1" customWidth="1"/>
    <col min="13" max="13" width="8.5" style="1" customWidth="1"/>
    <col min="14" max="14" width="10.25" style="1" customWidth="1"/>
    <col min="15" max="16" width="9.375" style="1" customWidth="1"/>
    <col min="17" max="16384" width="9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customHeight="1" spans="1:13">
      <c r="A3" s="3">
        <v>1</v>
      </c>
      <c r="B3" s="3" t="s">
        <v>14</v>
      </c>
      <c r="C3" s="3"/>
      <c r="D3" s="4" t="s">
        <v>15</v>
      </c>
      <c r="E3" s="5">
        <v>4</v>
      </c>
      <c r="F3" s="5">
        <v>44</v>
      </c>
      <c r="G3" s="5"/>
      <c r="H3" s="5"/>
      <c r="I3" s="12">
        <f>F3*16+G3-H3</f>
        <v>704</v>
      </c>
      <c r="J3" s="13">
        <f t="shared" ref="J3:J8" si="0">E3*5</f>
        <v>20</v>
      </c>
      <c r="K3" s="5">
        <f t="shared" ref="K3:K8" si="1">I3+J3</f>
        <v>724</v>
      </c>
      <c r="L3" s="3"/>
      <c r="M3" s="14"/>
    </row>
    <row r="4" customHeight="1" spans="1:13">
      <c r="A4" s="3">
        <v>2</v>
      </c>
      <c r="B4" s="3" t="s">
        <v>16</v>
      </c>
      <c r="C4" s="3" t="s">
        <v>17</v>
      </c>
      <c r="D4" s="4" t="s">
        <v>18</v>
      </c>
      <c r="E4" s="5">
        <v>1</v>
      </c>
      <c r="F4" s="5">
        <v>8</v>
      </c>
      <c r="G4" s="5"/>
      <c r="H4" s="5"/>
      <c r="I4" s="5">
        <f>F4*18+G4-H4</f>
        <v>144</v>
      </c>
      <c r="J4" s="13">
        <f t="shared" si="0"/>
        <v>5</v>
      </c>
      <c r="K4" s="5">
        <f t="shared" si="1"/>
        <v>149</v>
      </c>
      <c r="L4" s="3"/>
      <c r="M4" s="14"/>
    </row>
    <row r="5" customHeight="1" spans="1:13">
      <c r="A5" s="3">
        <v>3</v>
      </c>
      <c r="B5" s="3" t="s">
        <v>16</v>
      </c>
      <c r="C5" s="3"/>
      <c r="D5" s="4" t="s">
        <v>19</v>
      </c>
      <c r="E5" s="5">
        <v>1</v>
      </c>
      <c r="F5" s="5">
        <v>8</v>
      </c>
      <c r="G5" s="5"/>
      <c r="H5" s="5"/>
      <c r="I5" s="5">
        <f>F5*18+G5-H5</f>
        <v>144</v>
      </c>
      <c r="J5" s="13">
        <f t="shared" si="0"/>
        <v>5</v>
      </c>
      <c r="K5" s="5">
        <f t="shared" si="1"/>
        <v>149</v>
      </c>
      <c r="L5" s="3"/>
      <c r="M5" s="14"/>
    </row>
    <row r="6" customHeight="1" spans="1:13">
      <c r="A6" s="3">
        <v>4</v>
      </c>
      <c r="B6" s="3" t="s">
        <v>20</v>
      </c>
      <c r="C6" s="3" t="s">
        <v>17</v>
      </c>
      <c r="D6" s="4" t="s">
        <v>21</v>
      </c>
      <c r="E6" s="5">
        <v>19.5</v>
      </c>
      <c r="F6" s="5">
        <v>178</v>
      </c>
      <c r="G6" s="5"/>
      <c r="H6" s="5"/>
      <c r="I6" s="5">
        <f>F6*18+G6-H6</f>
        <v>3204</v>
      </c>
      <c r="J6" s="13">
        <f t="shared" si="0"/>
        <v>97.5</v>
      </c>
      <c r="K6" s="5">
        <v>3272.7</v>
      </c>
      <c r="L6" s="3"/>
      <c r="M6" s="15"/>
    </row>
    <row r="7" customHeight="1" spans="1:13">
      <c r="A7" s="3">
        <v>5</v>
      </c>
      <c r="B7" s="6" t="s">
        <v>22</v>
      </c>
      <c r="C7" s="7"/>
      <c r="D7" s="4" t="s">
        <v>23</v>
      </c>
      <c r="E7" s="5">
        <v>5</v>
      </c>
      <c r="F7" s="5">
        <v>50</v>
      </c>
      <c r="G7" s="5"/>
      <c r="H7" s="5"/>
      <c r="I7" s="12">
        <f>F7*16+G7-H7</f>
        <v>800</v>
      </c>
      <c r="J7" s="13">
        <f t="shared" si="0"/>
        <v>25</v>
      </c>
      <c r="K7" s="5">
        <f t="shared" si="1"/>
        <v>825</v>
      </c>
      <c r="L7" s="3"/>
      <c r="M7" s="15"/>
    </row>
    <row r="8" customHeight="1" spans="1:13">
      <c r="A8" s="3">
        <v>6</v>
      </c>
      <c r="B8" s="6" t="s">
        <v>22</v>
      </c>
      <c r="C8" s="7"/>
      <c r="D8" s="4" t="s">
        <v>24</v>
      </c>
      <c r="E8" s="5">
        <v>5</v>
      </c>
      <c r="F8" s="5">
        <v>50</v>
      </c>
      <c r="G8" s="5"/>
      <c r="H8" s="5"/>
      <c r="I8" s="12">
        <f>F8*16+G8-H8</f>
        <v>800</v>
      </c>
      <c r="J8" s="13">
        <f t="shared" si="0"/>
        <v>25</v>
      </c>
      <c r="K8" s="5">
        <f t="shared" si="1"/>
        <v>825</v>
      </c>
      <c r="L8" s="3"/>
      <c r="M8" s="15"/>
    </row>
    <row r="9" customHeight="1" spans="1:13">
      <c r="A9" s="8" t="s">
        <v>25</v>
      </c>
      <c r="B9" s="6"/>
      <c r="C9" s="7"/>
      <c r="D9" s="5"/>
      <c r="E9" s="5">
        <f>SUM(E3:E6)</f>
        <v>25.5</v>
      </c>
      <c r="F9" s="5">
        <f t="shared" ref="F9:J9" si="2">SUM(F3:F6)</f>
        <v>238</v>
      </c>
      <c r="G9" s="5">
        <f t="shared" si="2"/>
        <v>0</v>
      </c>
      <c r="H9" s="5">
        <f t="shared" si="2"/>
        <v>0</v>
      </c>
      <c r="I9" s="5">
        <f t="shared" si="2"/>
        <v>4196</v>
      </c>
      <c r="J9" s="5">
        <f t="shared" si="2"/>
        <v>127.5</v>
      </c>
      <c r="K9" s="5">
        <f>SUM(K3:K8)</f>
        <v>5944.7</v>
      </c>
      <c r="L9" s="3"/>
      <c r="M9" s="3"/>
    </row>
    <row r="10" customHeight="1" spans="1:13">
      <c r="A10" s="9" t="s">
        <v>26</v>
      </c>
      <c r="B10" s="10"/>
      <c r="C10" s="10"/>
      <c r="D10" s="10"/>
      <c r="E10" s="10"/>
      <c r="F10" s="10"/>
      <c r="G10" s="10"/>
      <c r="H10" s="10"/>
      <c r="I10" s="10"/>
      <c r="J10" s="16"/>
      <c r="K10" s="3">
        <f>ROUND((K9+F9*3*0.05),2)</f>
        <v>5980.4</v>
      </c>
      <c r="L10" s="17"/>
      <c r="M10" s="17"/>
    </row>
    <row r="12" customHeight="1" spans="2:12">
      <c r="B12" s="11" t="s">
        <v>27</v>
      </c>
      <c r="C12" s="11" t="s">
        <v>28</v>
      </c>
      <c r="D12" s="11"/>
      <c r="E12" s="11"/>
      <c r="F12" s="11"/>
      <c r="G12" s="11" t="s">
        <v>29</v>
      </c>
      <c r="J12" s="18"/>
      <c r="K12" s="18"/>
      <c r="L12" s="18"/>
    </row>
  </sheetData>
  <mergeCells count="4">
    <mergeCell ref="A1:M1"/>
    <mergeCell ref="A9:C9"/>
    <mergeCell ref="A10:J10"/>
    <mergeCell ref="M3:M6"/>
  </mergeCells>
  <pageMargins left="0.236111111111111" right="0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TengJingtao</cp:lastModifiedBy>
  <dcterms:created xsi:type="dcterms:W3CDTF">2019-12-05T04:00:00Z</dcterms:created>
  <dcterms:modified xsi:type="dcterms:W3CDTF">2020-03-26T03:46:43Z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