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<sst xmlns="http://schemas.openxmlformats.org/spreadsheetml/2006/main" count="37" uniqueCount="37">
  <si>
    <t>物料报价数据对比表</t>
  </si>
  <si>
    <t>序号</t>
  </si>
  <si>
    <t>物料名称</t>
  </si>
  <si>
    <t>QAD代码</t>
  </si>
  <si>
    <t>物料代码</t>
  </si>
  <si>
    <t>财务发票价格</t>
  </si>
  <si>
    <t>河北/未税价格</t>
  </si>
  <si>
    <t>青岛福基/未税价格</t>
  </si>
  <si>
    <r>
      <rPr>
        <b/>
        <sz val="11"/>
        <color theme="1"/>
        <rFont val="宋体"/>
        <charset val="134"/>
        <scheme val="minor"/>
      </rPr>
      <t>价差</t>
    </r>
    <r>
      <rPr>
        <b/>
        <sz val="11"/>
        <color theme="1"/>
        <rFont val="宋体"/>
        <charset val="134"/>
      </rPr>
      <t>↑</t>
    </r>
  </si>
  <si>
    <t>比例↑</t>
  </si>
  <si>
    <t>M4奥铃正司机背布套</t>
  </si>
  <si>
    <t>SLT0001585</t>
  </si>
  <si>
    <t>03.03.220</t>
  </si>
  <si>
    <t>M4奥铃正司机座布套</t>
  </si>
  <si>
    <t>SLT0000789</t>
  </si>
  <si>
    <t>03.03.221</t>
  </si>
  <si>
    <t>M4奥铃副司机背布套</t>
  </si>
  <si>
    <t>SLT0001586</t>
  </si>
  <si>
    <t>03.03.222</t>
  </si>
  <si>
    <t>M4奥铃2060小背布套</t>
  </si>
  <si>
    <t>SLT0000811</t>
  </si>
  <si>
    <t>03.03.223</t>
  </si>
  <si>
    <t>M4奥铃2060副司机座布套</t>
  </si>
  <si>
    <t>SLT0000812</t>
  </si>
  <si>
    <t>03.03.224</t>
  </si>
  <si>
    <t>M4奥铃2060卧铺布套</t>
  </si>
  <si>
    <t>SLT0000821</t>
  </si>
  <si>
    <t>03.03.225</t>
  </si>
  <si>
    <t>M4奥铃1880小背布套</t>
  </si>
  <si>
    <t>SLT0000815</t>
  </si>
  <si>
    <t>03.03.226</t>
  </si>
  <si>
    <t>M4奥铃1880副司机座布套</t>
  </si>
  <si>
    <t>SLT0000816</t>
  </si>
  <si>
    <t>03.03.227</t>
  </si>
  <si>
    <t>M4奥铃1880卧铺布套</t>
  </si>
  <si>
    <t>SLT0000825</t>
  </si>
  <si>
    <t>03.03.228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</si>
</sst>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2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1" fillId="17" borderId="3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0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133350</xdr:colOff>
      <xdr:row>0</xdr:row>
      <xdr:rowOff>635</xdr:rowOff>
    </xdr:from>
    <xdr:to>
      <xdr:col>17</xdr:col>
      <xdr:colOff>295275</xdr:colOff>
      <xdr:row>30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15425" y="635"/>
          <a:ext cx="5648325" cy="783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22" sqref="E22"/>
    </sheetView>
  </sheetViews>
  <sheetFormatPr defaultColWidth="9" defaultRowHeight="13.5"/>
  <cols>
    <col min="1" max="1" width="5.625" style="2" customWidth="1"/>
    <col min="2" max="2" width="20.75" style="1" customWidth="1"/>
    <col min="3" max="3" width="14" style="1" customWidth="1"/>
    <col min="4" max="4" width="12.375" style="1" customWidth="1"/>
    <col min="5" max="6" width="14.75" style="1" customWidth="1"/>
    <col min="7" max="7" width="18.125" style="2" customWidth="1"/>
    <col min="8" max="8" width="8.375" style="2" customWidth="1"/>
    <col min="9" max="9" width="9.125" style="2" customWidth="1"/>
    <col min="10" max="16384" width="9" style="1"/>
  </cols>
  <sheetData>
    <row r="1" s="1" customFormat="1" spans="1:9">
      <c r="A1" s="2"/>
      <c r="G1" s="2"/>
      <c r="H1" s="2"/>
      <c r="I1" s="2"/>
    </row>
    <row r="2" s="1" customFormat="1" ht="31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32" customHeight="1" spans="1:9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  <c r="I3" s="9" t="s">
        <v>9</v>
      </c>
    </row>
    <row r="4" s="1" customFormat="1" ht="33" customHeight="1" spans="1:9">
      <c r="A4" s="10">
        <v>1</v>
      </c>
      <c r="B4" s="10" t="s">
        <v>10</v>
      </c>
      <c r="C4" s="11" t="s">
        <v>11</v>
      </c>
      <c r="D4" s="10" t="s">
        <v>12</v>
      </c>
      <c r="E4" s="10">
        <v>43.08</v>
      </c>
      <c r="F4" s="10">
        <v>43.08</v>
      </c>
      <c r="G4" s="10">
        <v>46.7</v>
      </c>
      <c r="H4" s="10">
        <f t="shared" ref="H4:H12" si="0">G4-F4</f>
        <v>3.62</v>
      </c>
      <c r="I4" s="15">
        <f>(G4-F4)/F4</f>
        <v>0.084029712163417</v>
      </c>
    </row>
    <row r="5" s="1" customFormat="1" ht="33" customHeight="1" spans="1:9">
      <c r="A5" s="10">
        <v>2</v>
      </c>
      <c r="B5" s="10" t="s">
        <v>13</v>
      </c>
      <c r="C5" s="11" t="s">
        <v>14</v>
      </c>
      <c r="D5" s="10" t="s">
        <v>15</v>
      </c>
      <c r="E5" s="10">
        <v>23.11</v>
      </c>
      <c r="F5" s="12">
        <v>23.11</v>
      </c>
      <c r="G5" s="10">
        <v>37.1</v>
      </c>
      <c r="H5" s="10">
        <f t="shared" si="0"/>
        <v>13.99</v>
      </c>
      <c r="I5" s="15">
        <f t="shared" ref="I5:I12" si="1">(G5-F5)/F5</f>
        <v>0.60536564257897</v>
      </c>
    </row>
    <row r="6" s="1" customFormat="1" ht="33" customHeight="1" spans="1:9">
      <c r="A6" s="10">
        <v>3</v>
      </c>
      <c r="B6" s="10" t="s">
        <v>16</v>
      </c>
      <c r="C6" s="11" t="s">
        <v>17</v>
      </c>
      <c r="D6" s="10" t="s">
        <v>18</v>
      </c>
      <c r="E6" s="10">
        <v>35.57</v>
      </c>
      <c r="F6" s="10">
        <v>35.57</v>
      </c>
      <c r="G6" s="10">
        <v>43.7</v>
      </c>
      <c r="H6" s="10">
        <f t="shared" si="0"/>
        <v>8.13</v>
      </c>
      <c r="I6" s="15">
        <f t="shared" si="1"/>
        <v>0.228563396120326</v>
      </c>
    </row>
    <row r="7" s="1" customFormat="1" ht="33" customHeight="1" spans="1:11">
      <c r="A7" s="10">
        <v>4</v>
      </c>
      <c r="B7" s="10" t="s">
        <v>19</v>
      </c>
      <c r="C7" s="11" t="s">
        <v>20</v>
      </c>
      <c r="D7" s="10" t="s">
        <v>21</v>
      </c>
      <c r="E7" s="10">
        <v>10.72</v>
      </c>
      <c r="F7" s="12">
        <v>10.72</v>
      </c>
      <c r="G7" s="10">
        <v>18.4</v>
      </c>
      <c r="H7" s="10">
        <f t="shared" si="0"/>
        <v>7.68</v>
      </c>
      <c r="I7" s="15">
        <f t="shared" si="1"/>
        <v>0.716417910447761</v>
      </c>
      <c r="K7" s="16"/>
    </row>
    <row r="8" s="1" customFormat="1" ht="33" customHeight="1" spans="1:9">
      <c r="A8" s="10">
        <v>5</v>
      </c>
      <c r="B8" s="10" t="s">
        <v>22</v>
      </c>
      <c r="C8" s="11" t="s">
        <v>23</v>
      </c>
      <c r="D8" s="10" t="s">
        <v>24</v>
      </c>
      <c r="E8" s="10">
        <v>39.83</v>
      </c>
      <c r="F8" s="12">
        <v>39.83</v>
      </c>
      <c r="G8" s="10">
        <v>52.6</v>
      </c>
      <c r="H8" s="10">
        <f t="shared" si="0"/>
        <v>12.77</v>
      </c>
      <c r="I8" s="15">
        <f t="shared" si="1"/>
        <v>0.320612603565152</v>
      </c>
    </row>
    <row r="9" s="1" customFormat="1" ht="33" customHeight="1" spans="1:9">
      <c r="A9" s="10">
        <v>6</v>
      </c>
      <c r="B9" s="10" t="s">
        <v>25</v>
      </c>
      <c r="C9" s="11" t="s">
        <v>26</v>
      </c>
      <c r="D9" s="10" t="s">
        <v>27</v>
      </c>
      <c r="E9" s="10">
        <v>52.75</v>
      </c>
      <c r="F9" s="12">
        <v>52.75</v>
      </c>
      <c r="G9" s="10">
        <v>66.7</v>
      </c>
      <c r="H9" s="10">
        <f t="shared" si="0"/>
        <v>13.95</v>
      </c>
      <c r="I9" s="15">
        <f t="shared" si="1"/>
        <v>0.264454976303318</v>
      </c>
    </row>
    <row r="10" s="1" customFormat="1" ht="33" customHeight="1" spans="1:9">
      <c r="A10" s="10">
        <v>7</v>
      </c>
      <c r="B10" s="10" t="s">
        <v>28</v>
      </c>
      <c r="C10" s="11" t="s">
        <v>29</v>
      </c>
      <c r="D10" s="10" t="s">
        <v>30</v>
      </c>
      <c r="E10" s="10">
        <v>10.72</v>
      </c>
      <c r="F10" s="12">
        <v>10.72</v>
      </c>
      <c r="G10" s="10">
        <v>20.8</v>
      </c>
      <c r="H10" s="10">
        <f t="shared" si="0"/>
        <v>10.08</v>
      </c>
      <c r="I10" s="15">
        <f t="shared" si="1"/>
        <v>0.940298507462687</v>
      </c>
    </row>
    <row r="11" s="1" customFormat="1" ht="33" customHeight="1" spans="1:9">
      <c r="A11" s="10">
        <v>8</v>
      </c>
      <c r="B11" s="10" t="s">
        <v>31</v>
      </c>
      <c r="C11" s="11" t="s">
        <v>32</v>
      </c>
      <c r="D11" s="10" t="s">
        <v>33</v>
      </c>
      <c r="E11" s="10">
        <v>37.6</v>
      </c>
      <c r="F11" s="12">
        <v>37.6</v>
      </c>
      <c r="G11" s="10">
        <v>51.4</v>
      </c>
      <c r="H11" s="10">
        <f t="shared" si="0"/>
        <v>13.8</v>
      </c>
      <c r="I11" s="15">
        <f t="shared" si="1"/>
        <v>0.367021276595745</v>
      </c>
    </row>
    <row r="12" s="1" customFormat="1" ht="33" customHeight="1" spans="1:9">
      <c r="A12" s="10">
        <v>9</v>
      </c>
      <c r="B12" s="10" t="s">
        <v>34</v>
      </c>
      <c r="C12" s="11" t="s">
        <v>35</v>
      </c>
      <c r="D12" s="10" t="s">
        <v>36</v>
      </c>
      <c r="E12" s="10">
        <v>47.7</v>
      </c>
      <c r="F12" s="12">
        <v>47.7</v>
      </c>
      <c r="G12" s="10">
        <v>59</v>
      </c>
      <c r="H12" s="10">
        <f t="shared" si="0"/>
        <v>11.3</v>
      </c>
      <c r="I12" s="15">
        <f t="shared" si="1"/>
        <v>0.236897274633124</v>
      </c>
    </row>
    <row r="14" spans="1:9">
      <c r="A14" s="13"/>
      <c r="B14" s="14"/>
      <c r="C14" s="14"/>
      <c r="D14" s="14"/>
      <c r="E14" s="14"/>
      <c r="F14" s="14"/>
      <c r="G14" s="14"/>
      <c r="H14" s="14"/>
      <c r="I14" s="14"/>
    </row>
    <row r="15" spans="1:9">
      <c r="A15" s="14"/>
      <c r="B15" s="14"/>
      <c r="C15" s="14"/>
      <c r="D15" s="14"/>
      <c r="E15" s="14"/>
      <c r="F15" s="14"/>
      <c r="G15" s="14"/>
      <c r="H15" s="14"/>
      <c r="I15" s="14"/>
    </row>
    <row r="16" spans="1:9">
      <c r="A16" s="14"/>
      <c r="B16" s="14"/>
      <c r="C16" s="14"/>
      <c r="D16" s="14"/>
      <c r="E16" s="14"/>
      <c r="F16" s="14"/>
      <c r="G16" s="14"/>
      <c r="H16" s="14"/>
      <c r="I16" s="14"/>
    </row>
  </sheetData>
  <mergeCells count="2">
    <mergeCell ref="A2:I2"/>
    <mergeCell ref="A14:I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2020-03-24T08:56:00Z</dcterms:created>
  <dcterms:modified xsi:type="dcterms:W3CDTF">2020-03-31T09:30:26Z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