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供应商明细" sheetId="3" r:id="rId1"/>
    <sheet name="4月份供应商付款明细" sheetId="23" r:id="rId2"/>
  </sheets>
  <calcPr calcId="125725"/>
</workbook>
</file>

<file path=xl/calcChain.xml><?xml version="1.0" encoding="utf-8"?>
<calcChain xmlns="http://schemas.openxmlformats.org/spreadsheetml/2006/main">
  <c r="F25" i="23"/>
  <c r="G25"/>
  <c r="E25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F5"/>
  <c r="F6"/>
  <c r="F7"/>
  <c r="F8"/>
  <c r="F9"/>
  <c r="F10"/>
  <c r="F11"/>
  <c r="F12"/>
  <c r="F13"/>
  <c r="F14"/>
  <c r="F15"/>
  <c r="F16"/>
  <c r="F17"/>
  <c r="F18"/>
  <c r="F19"/>
  <c r="F20"/>
  <c r="F21"/>
  <c r="F22"/>
  <c r="F4" l="1"/>
  <c r="G4" s="1"/>
  <c r="F3"/>
  <c r="G3" s="1"/>
</calcChain>
</file>

<file path=xl/sharedStrings.xml><?xml version="1.0" encoding="utf-8"?>
<sst xmlns="http://schemas.openxmlformats.org/spreadsheetml/2006/main" count="273" uniqueCount="173">
  <si>
    <t>序号</t>
  </si>
  <si>
    <t>供应商名称</t>
  </si>
  <si>
    <t>河北光华荣昌汽车部件有限公司</t>
  </si>
  <si>
    <t>黄骅市长生汽车灯镜有限公司</t>
  </si>
  <si>
    <t>黄骅市泰行汽车配件厂</t>
  </si>
  <si>
    <t>黄骅市建昌塑料制品有限公司</t>
  </si>
  <si>
    <t>常州华阳万联汽车附件有限公司</t>
  </si>
  <si>
    <t>北京多宾城建筑机械有限公司</t>
  </si>
  <si>
    <t>北京瑞隆祥模具有限公司</t>
  </si>
  <si>
    <t>黄骅市瑞丰五金制品有限公司</t>
  </si>
  <si>
    <t>黄骅市鑫祺汽车配件有限公司</t>
  </si>
  <si>
    <t>黄骅市洁霸汽车零部件制造有限</t>
  </si>
  <si>
    <t>海兴中盛弹簧有限公司</t>
  </si>
  <si>
    <t>河北省南皮县利辉五金接插件厂</t>
  </si>
  <si>
    <t>德州志鹏海绵制品有限公司</t>
  </si>
  <si>
    <t>文安县德实汽车配件有限公司</t>
  </si>
  <si>
    <t>黄骅汇铭汽车部件有限公司</t>
  </si>
  <si>
    <t>江苏力乐汽车部件股份有限公司</t>
  </si>
  <si>
    <t>西安光华荣昌供应商结算方式清单</t>
    <phoneticPr fontId="5" type="noConversion"/>
  </si>
  <si>
    <t>厂家编号</t>
    <phoneticPr fontId="5" type="noConversion"/>
  </si>
  <si>
    <t>供应商名称</t>
    <phoneticPr fontId="1" type="noConversion"/>
  </si>
  <si>
    <t>适用产品</t>
    <phoneticPr fontId="5" type="noConversion"/>
  </si>
  <si>
    <t>目前结算方式</t>
    <phoneticPr fontId="5" type="noConversion"/>
  </si>
  <si>
    <t>实/虚仓</t>
    <phoneticPr fontId="1" type="noConversion"/>
  </si>
  <si>
    <t>标准件</t>
    <phoneticPr fontId="1" type="noConversion"/>
  </si>
  <si>
    <t>货到、票到60天付款</t>
    <phoneticPr fontId="5" type="noConversion"/>
  </si>
  <si>
    <t>实仓</t>
    <phoneticPr fontId="1" type="noConversion"/>
  </si>
  <si>
    <t>后视镜/镜片</t>
    <phoneticPr fontId="1" type="noConversion"/>
  </si>
  <si>
    <t>H3000/说明书</t>
    <phoneticPr fontId="1" type="noConversion"/>
  </si>
  <si>
    <t>发泡料</t>
    <phoneticPr fontId="1" type="noConversion"/>
  </si>
  <si>
    <t>后视镜/插接件</t>
    <phoneticPr fontId="1" type="noConversion"/>
  </si>
  <si>
    <t>H3000/扎带</t>
    <phoneticPr fontId="1" type="noConversion"/>
  </si>
  <si>
    <t>F3000/头枕盒</t>
    <phoneticPr fontId="1" type="noConversion"/>
  </si>
  <si>
    <t>脱模剂</t>
    <phoneticPr fontId="1" type="noConversion"/>
  </si>
  <si>
    <t>安全带</t>
    <phoneticPr fontId="1" type="noConversion"/>
  </si>
  <si>
    <t>座椅、后视镜/纸箱</t>
    <phoneticPr fontId="1" type="noConversion"/>
  </si>
  <si>
    <t>虚仓</t>
    <phoneticPr fontId="1" type="noConversion"/>
  </si>
  <si>
    <t>上线结算，开票后60天付款</t>
    <phoneticPr fontId="1" type="noConversion"/>
  </si>
  <si>
    <t>座椅、后视镜/塑料件</t>
    <phoneticPr fontId="1" type="noConversion"/>
  </si>
  <si>
    <t>后视镜/上镜座</t>
    <phoneticPr fontId="1" type="noConversion"/>
  </si>
  <si>
    <t>座椅/底座骨架、座盆</t>
    <phoneticPr fontId="1" type="noConversion"/>
  </si>
  <si>
    <t>座椅、后视镜/连接板，紧固件</t>
    <phoneticPr fontId="1" type="noConversion"/>
  </si>
  <si>
    <t>后视镜/下镜座</t>
    <phoneticPr fontId="1" type="noConversion"/>
  </si>
  <si>
    <t>后视镜/弹簧</t>
    <phoneticPr fontId="1" type="noConversion"/>
  </si>
  <si>
    <t>座椅/靠背骨架</t>
    <phoneticPr fontId="1" type="noConversion"/>
  </si>
  <si>
    <t>后视镜/安装块</t>
    <phoneticPr fontId="1" type="noConversion"/>
  </si>
  <si>
    <t>座椅、后视镜材料</t>
    <phoneticPr fontId="1" type="noConversion"/>
  </si>
  <si>
    <t>座椅、后视镜/靠背骨架、镜杆</t>
    <phoneticPr fontId="1" type="noConversion"/>
  </si>
  <si>
    <t>座椅/包装膜</t>
    <phoneticPr fontId="1" type="noConversion"/>
  </si>
  <si>
    <t>深州市卓伦橡塑磨具有限公司</t>
    <phoneticPr fontId="1" type="noConversion"/>
  </si>
  <si>
    <t>座椅/防尘罩</t>
    <phoneticPr fontId="1" type="noConversion"/>
  </si>
  <si>
    <t>座椅/气管</t>
    <phoneticPr fontId="1" type="noConversion"/>
  </si>
  <si>
    <t>F3000/滑轨</t>
    <phoneticPr fontId="1" type="noConversion"/>
  </si>
  <si>
    <t>F3000/扶手、头枕</t>
    <phoneticPr fontId="1" type="noConversion"/>
  </si>
  <si>
    <t>座椅/调角器</t>
    <phoneticPr fontId="1" type="noConversion"/>
  </si>
  <si>
    <t>H3000/腰托、手轮</t>
    <phoneticPr fontId="1" type="noConversion"/>
  </si>
  <si>
    <t>座椅/滑轨</t>
    <phoneticPr fontId="1" type="noConversion"/>
  </si>
  <si>
    <t>供应商付款信息</t>
    <phoneticPr fontId="1" type="noConversion"/>
  </si>
  <si>
    <t>文安农村商业银行股份有限公司大留镇支行341600122000007787</t>
    <phoneticPr fontId="1" type="noConversion"/>
  </si>
  <si>
    <t>中国建设银行庆云支行37001847901050157917</t>
    <phoneticPr fontId="1" type="noConversion"/>
  </si>
  <si>
    <t>中国农业银行常州花园支行10615401040006832</t>
    <phoneticPr fontId="1" type="noConversion"/>
  </si>
  <si>
    <t>河北沧州市农村商业银行股份有限公司黄骅支行276260122000098501</t>
    <phoneticPr fontId="1" type="noConversion"/>
  </si>
  <si>
    <t>华夏银行北京北沙滩支行4061200001803000007315</t>
    <phoneticPr fontId="1" type="noConversion"/>
  </si>
  <si>
    <t>农村商业银行常郭支行0328057118012</t>
    <phoneticPr fontId="1" type="noConversion"/>
  </si>
  <si>
    <t>农行深州市支行王家安井分理处50-420701040002490</t>
    <phoneticPr fontId="1" type="noConversion"/>
  </si>
  <si>
    <t>胶带、打包带</t>
    <phoneticPr fontId="1" type="noConversion"/>
  </si>
  <si>
    <t>建设银行溧阳市竹箦支行32001620800059998888</t>
    <phoneticPr fontId="1" type="noConversion"/>
  </si>
  <si>
    <t>河北南皮农村商业银行股份有限公司 0014030901012</t>
    <phoneticPr fontId="1" type="noConversion"/>
  </si>
  <si>
    <t>黄骅市常郭镇后六十六村0408011209300292784</t>
    <phoneticPr fontId="1" type="noConversion"/>
  </si>
  <si>
    <t>中国农业银行海兴县支行50-607001040012663</t>
    <phoneticPr fontId="1" type="noConversion"/>
  </si>
  <si>
    <t>中国工商银行黄骅市支行0408011209300108580</t>
    <phoneticPr fontId="1" type="noConversion"/>
  </si>
  <si>
    <t>农行北京杨镇支行11120301040004456</t>
    <phoneticPr fontId="1" type="noConversion"/>
  </si>
  <si>
    <t>江苏江南农村商业银行股份有限公司别桥支行013 320 1201 0088 8888 86</t>
    <phoneticPr fontId="1" type="noConversion"/>
  </si>
  <si>
    <t>河北黄骅农村商业银行毕孟分理处0328221275012</t>
    <phoneticPr fontId="1" type="noConversion"/>
  </si>
  <si>
    <t>贴息费</t>
    <phoneticPr fontId="1" type="noConversion"/>
  </si>
  <si>
    <t>实付金额</t>
    <phoneticPr fontId="1" type="noConversion"/>
  </si>
  <si>
    <t>备注</t>
    <phoneticPr fontId="1" type="noConversion"/>
  </si>
  <si>
    <t>工行烟台市分行1606020509022637385</t>
    <phoneticPr fontId="1" type="noConversion"/>
  </si>
  <si>
    <t>中原银行股份有限公司鹤壁红旗支行410603010170000111</t>
    <phoneticPr fontId="1" type="noConversion"/>
  </si>
  <si>
    <t>鹤壁市天星电器厂</t>
    <phoneticPr fontId="1" type="noConversion"/>
  </si>
  <si>
    <t>上线结算，开票后60天付款</t>
    <phoneticPr fontId="1" type="noConversion"/>
  </si>
  <si>
    <t>黄骅市农行50-618501040030828</t>
  </si>
  <si>
    <t>供应商代码</t>
    <phoneticPr fontId="1" type="noConversion"/>
  </si>
  <si>
    <t>黄骅市鑫昌五金制品厂</t>
    <phoneticPr fontId="1" type="noConversion"/>
  </si>
  <si>
    <t>万华化学（烟台）销售有限公司</t>
    <phoneticPr fontId="1" type="noConversion"/>
  </si>
  <si>
    <t>江苏省溧阳市鑫岩车辆配件厂</t>
    <phoneticPr fontId="1" type="noConversion"/>
  </si>
  <si>
    <t>本月付款</t>
    <phoneticPr fontId="1" type="noConversion"/>
  </si>
  <si>
    <t>中国建设银行股份有限公司黄骅支行13050169630800000027</t>
  </si>
  <si>
    <t xml:space="preserve">经办人：                               部门批准：                              财务审核：                             财务主管：                          总经理： </t>
    <phoneticPr fontId="1" type="noConversion"/>
  </si>
  <si>
    <t>北京浦东三浦标准件有限公司</t>
    <phoneticPr fontId="1" type="noConversion"/>
  </si>
  <si>
    <t>北京农商银行商务中心区支行城外诚分理处 0113030103000000712</t>
    <phoneticPr fontId="1" type="noConversion"/>
  </si>
  <si>
    <t>黄骅市恒伟五金制品有限公司</t>
    <phoneticPr fontId="1" type="noConversion"/>
  </si>
  <si>
    <t>中国建设银行黄骅市支行13050169630809669999</t>
    <phoneticPr fontId="1" type="noConversion"/>
  </si>
  <si>
    <t>河北新强力机械制造有限公司</t>
    <phoneticPr fontId="1" type="noConversion"/>
  </si>
  <si>
    <t>中国建设银行黄骅支行13050169630800001036</t>
    <phoneticPr fontId="1" type="noConversion"/>
  </si>
  <si>
    <t>通风材料</t>
    <phoneticPr fontId="1" type="noConversion"/>
  </si>
  <si>
    <t>C型钉</t>
    <phoneticPr fontId="1" type="noConversion"/>
  </si>
  <si>
    <t>中国建设银行股份有限公司黄骅支行13001696308050503265</t>
    <phoneticPr fontId="1" type="noConversion"/>
  </si>
  <si>
    <t>中国建设银行股份有限公司黄骅支行13050169630800000027</t>
    <phoneticPr fontId="1" type="noConversion"/>
  </si>
  <si>
    <t>北京嘉威达商贸有限公司</t>
    <phoneticPr fontId="1" type="noConversion"/>
  </si>
  <si>
    <t>北京农村商业银行南磨房支行东郊分理处0115010103000000986</t>
    <phoneticPr fontId="1" type="noConversion"/>
  </si>
  <si>
    <t>河北宏广橡塑金属制品有限公司</t>
    <phoneticPr fontId="1" type="noConversion"/>
  </si>
  <si>
    <t>中国农业银行景县支行50435001040003264</t>
    <phoneticPr fontId="1" type="noConversion"/>
  </si>
  <si>
    <t>厦门凯平化工有限公司</t>
    <phoneticPr fontId="1" type="noConversion"/>
  </si>
  <si>
    <t>中国工商银行厦门市东区支行4100023809024820085</t>
    <phoneticPr fontId="1" type="noConversion"/>
  </si>
  <si>
    <t>西安聚丙商贸有限公司</t>
    <phoneticPr fontId="1" type="noConversion"/>
  </si>
  <si>
    <t>中国农业银行股份有限公司西安玉祥门支行26130301040014925</t>
    <phoneticPr fontId="1" type="noConversion"/>
  </si>
  <si>
    <t>河北安闻汽车零部件有限公司</t>
    <phoneticPr fontId="1" type="noConversion"/>
  </si>
  <si>
    <t>工行河北省廊坊开发区支行0410001809300245902</t>
    <phoneticPr fontId="1" type="noConversion"/>
  </si>
  <si>
    <t>保定兆龙通用电器塑业有限公司</t>
    <phoneticPr fontId="1" type="noConversion"/>
  </si>
  <si>
    <t>建设银行保定高开区支行13001665508050000113</t>
    <phoneticPr fontId="1" type="noConversion"/>
  </si>
  <si>
    <t>西安市浐灞 生态区弘茂五金机电经销部</t>
    <phoneticPr fontId="1" type="noConversion"/>
  </si>
  <si>
    <t>长安银行西安大明宫支行806910301421007046</t>
    <phoneticPr fontId="1" type="noConversion"/>
  </si>
  <si>
    <t>陕西朝阳包装材料有限公司</t>
    <phoneticPr fontId="1" type="noConversion"/>
  </si>
  <si>
    <t>中国工商银行高陵县泾河工业园区分理处3700024209200037888</t>
  </si>
  <si>
    <t>中国工商银行高陵县泾河工业园区分理处3700024209200037888</t>
    <phoneticPr fontId="1" type="noConversion"/>
  </si>
  <si>
    <t>泉州市福兴塑料五金有限公司</t>
    <phoneticPr fontId="1" type="noConversion"/>
  </si>
  <si>
    <t>农行泉州火炬支行13512701040000881</t>
    <phoneticPr fontId="1" type="noConversion"/>
  </si>
  <si>
    <t>（现汇行号314145100112）座椅/钢丝</t>
    <phoneticPr fontId="1" type="noConversion"/>
  </si>
  <si>
    <t>苏州苏宁标准件有限公司</t>
  </si>
  <si>
    <t>北京嘉威达商贸有限公司</t>
    <phoneticPr fontId="1" type="noConversion"/>
  </si>
  <si>
    <t>北京农村商业银行南磨房支行东郊分理处0115010103000000986</t>
    <phoneticPr fontId="1" type="noConversion"/>
  </si>
  <si>
    <t>河北沧州市农村商业银行股份有限公司黄骅支行276260122000098501</t>
    <phoneticPr fontId="1" type="noConversion"/>
  </si>
  <si>
    <t>河北宏广橡塑金属制品有限公司</t>
    <phoneticPr fontId="1" type="noConversion"/>
  </si>
  <si>
    <t>中国农业银行景县支行50435001040003264</t>
    <phoneticPr fontId="1" type="noConversion"/>
  </si>
  <si>
    <t>河北安闻汽车零部件有限公司</t>
    <phoneticPr fontId="1" type="noConversion"/>
  </si>
  <si>
    <t>工行河北省廊坊开发区支行0410001809300245902</t>
    <phoneticPr fontId="1" type="noConversion"/>
  </si>
  <si>
    <t>陕西朝阳包装材料有限公司</t>
    <phoneticPr fontId="1" type="noConversion"/>
  </si>
  <si>
    <t>厦门凯平化工有限公司</t>
    <phoneticPr fontId="1" type="noConversion"/>
  </si>
  <si>
    <t>中国工商银行厦门市东区支行4100023809024820085</t>
    <phoneticPr fontId="1" type="noConversion"/>
  </si>
  <si>
    <t>贴息费3个点</t>
    <phoneticPr fontId="1" type="noConversion"/>
  </si>
  <si>
    <t>西安聚丙商贸有限公司</t>
    <phoneticPr fontId="1" type="noConversion"/>
  </si>
  <si>
    <t>中国农业银行股份有限公司西安玉祥门支行26130301040014925</t>
    <phoneticPr fontId="1" type="noConversion"/>
  </si>
  <si>
    <t>不扣点</t>
    <phoneticPr fontId="1" type="noConversion"/>
  </si>
  <si>
    <t>西安市浐灞 生态区弘茂五金机电经销部</t>
    <phoneticPr fontId="1" type="noConversion"/>
  </si>
  <si>
    <t>长安银行西安大明宫支行806910301421007046</t>
    <phoneticPr fontId="1" type="noConversion"/>
  </si>
  <si>
    <t>泉州市福兴塑料五金有限公司</t>
    <phoneticPr fontId="1" type="noConversion"/>
  </si>
  <si>
    <t>农行泉州火炬支行13512701040000881</t>
    <phoneticPr fontId="1" type="noConversion"/>
  </si>
  <si>
    <t>合计（元）</t>
    <phoneticPr fontId="1" type="noConversion"/>
  </si>
  <si>
    <t>工行苏州黄桥分理处1102260609000052637</t>
    <phoneticPr fontId="1" type="noConversion"/>
  </si>
  <si>
    <t>北京市祥瑞祥远运输有限责任公司</t>
    <phoneticPr fontId="1" type="noConversion"/>
  </si>
  <si>
    <t>北京农商银行昌平支行亭自庄分理处0617010103000007385</t>
    <phoneticPr fontId="1" type="noConversion"/>
  </si>
  <si>
    <r>
      <t xml:space="preserve">                                                       西安工厂供应商付款明细                                          </t>
    </r>
    <r>
      <rPr>
        <b/>
        <sz val="11"/>
        <rFont val="微软雅黑"/>
        <family val="2"/>
        <charset val="134"/>
      </rPr>
      <t>日期： 2020.4.2</t>
    </r>
    <phoneticPr fontId="1" type="noConversion"/>
  </si>
  <si>
    <t>贴息费3个点</t>
  </si>
  <si>
    <t>贴息费2个点</t>
    <phoneticPr fontId="1" type="noConversion"/>
  </si>
  <si>
    <t>北京浦东三浦标准件有限公司</t>
  </si>
  <si>
    <t>北京农商银行商务中心区支行城外诚分理处 0113030103000000712</t>
  </si>
  <si>
    <t>农村商业银行常郭支行0328057118012</t>
  </si>
  <si>
    <t>中国建设银行黄骅市支行13050169630809669999</t>
  </si>
  <si>
    <t>河北南皮农村商业银行股份有限公司 0014030901012</t>
  </si>
  <si>
    <t>深州市卓伦橡塑磨具有限公司</t>
  </si>
  <si>
    <t>农行深州市支行王家安井分理处50-420701040002490</t>
  </si>
  <si>
    <t>江苏江南农村商业银行股份有限公司别桥支行013 320 1201 0088 8888 86</t>
  </si>
  <si>
    <t>文安农村商业银行股份有限公司大留镇支行341600122000007787</t>
  </si>
  <si>
    <t>苏州贝莱得新材料科技有限公司</t>
  </si>
  <si>
    <t>苏州贝莱得新材料科技有限公司</t>
    <phoneticPr fontId="1" type="noConversion"/>
  </si>
  <si>
    <t>农行张家港沙洲路支行10-528501040024846</t>
  </si>
  <si>
    <t>农行张家港沙洲路支行10-528501040024846</t>
    <phoneticPr fontId="1" type="noConversion"/>
  </si>
  <si>
    <t>江阴市信佳科贸有限公司</t>
    <phoneticPr fontId="1" type="noConversion"/>
  </si>
  <si>
    <t>中国工商银行黄骅市支行0408011209300108580</t>
  </si>
  <si>
    <t>中原银行股份有限公司鹤壁红旗支行（或者：鹤壁银行股份有限公司鹤壁红旗支行）410603010170000111</t>
    <phoneticPr fontId="1" type="noConversion"/>
  </si>
  <si>
    <t>江阴市信佳科贸有限公司</t>
    <phoneticPr fontId="1" type="noConversion"/>
  </si>
  <si>
    <t>黄骅市恒伟五金制品有限公司</t>
    <phoneticPr fontId="1" type="noConversion"/>
  </si>
  <si>
    <t>农村商业银行澄丰支行3022402034-10110007005</t>
    <phoneticPr fontId="1" type="noConversion"/>
  </si>
  <si>
    <t>建行樊西支行42001646308050009060</t>
    <phoneticPr fontId="1" type="noConversion"/>
  </si>
  <si>
    <t>襄阳杰创化工新材料有限公司</t>
    <phoneticPr fontId="1" type="noConversion"/>
  </si>
  <si>
    <t>建行樊西支行42001646308050009060</t>
    <phoneticPr fontId="1" type="noConversion"/>
  </si>
  <si>
    <t>标准件</t>
    <phoneticPr fontId="1" type="noConversion"/>
  </si>
  <si>
    <t>聚醚</t>
    <phoneticPr fontId="1" type="noConversion"/>
  </si>
  <si>
    <t>发泡小料</t>
    <phoneticPr fontId="1" type="noConversion"/>
  </si>
  <si>
    <t>脱模剂</t>
    <phoneticPr fontId="1" type="noConversion"/>
  </si>
  <si>
    <t>鹤壁市天星电器厂</t>
    <phoneticPr fontId="1" type="noConversion"/>
  </si>
  <si>
    <t>襄阳杰创化工新材料有限公司</t>
    <phoneticPr fontId="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</si>
</sst>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&quot;¥&quot;* #,##0.00_ ;_ &quot;¥&quot;* \-#,##0.00_ ;_ &quot;¥&quot;* &quot;-&quot;??_ ;_ @_ "/>
    <numFmt numFmtId="177" formatCode="yyyy&quot;年&quot;m&quot;月&quot;;@"/>
    <numFmt numFmtId="178" formatCode="0_ "/>
    <numFmt numFmtId="179" formatCode="0.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indexed="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177" fontId="14" fillId="2" borderId="4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178" fontId="15" fillId="2" borderId="9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0" fillId="2" borderId="13" xfId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8" fontId="11" fillId="2" borderId="14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179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9" fontId="15" fillId="2" borderId="9" xfId="2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A4" sqref="A4:A41"/>
    </sheetView>
  </sheetViews>
  <sheetFormatPr defaultRowHeight="16.5"/>
  <cols>
    <col min="1" max="1" width="5.25" style="1" bestFit="1" customWidth="1"/>
    <col min="2" max="2" width="10.625" style="1" customWidth="1"/>
    <col min="3" max="3" width="31.25" style="1" customWidth="1"/>
    <col min="4" max="4" width="60.875" style="1" customWidth="1"/>
    <col min="5" max="5" width="13.125" style="1" customWidth="1"/>
    <col min="6" max="6" width="31.5" style="1" customWidth="1"/>
    <col min="7" max="7" width="11.875" style="1" customWidth="1"/>
    <col min="8" max="16384" width="9" style="1"/>
  </cols>
  <sheetData>
    <row r="1" spans="1:7" ht="24.75" customHeight="1">
      <c r="A1" s="47" t="s">
        <v>18</v>
      </c>
      <c r="B1" s="47"/>
      <c r="C1" s="47"/>
      <c r="D1" s="47"/>
      <c r="E1" s="47"/>
      <c r="F1" s="47"/>
      <c r="G1" s="8"/>
    </row>
    <row r="2" spans="1:7" s="4" customFormat="1" ht="20.25" customHeight="1">
      <c r="A2" s="2" t="s">
        <v>0</v>
      </c>
      <c r="B2" s="3" t="s">
        <v>19</v>
      </c>
      <c r="C2" s="2" t="s">
        <v>20</v>
      </c>
      <c r="D2" s="3" t="s">
        <v>57</v>
      </c>
      <c r="E2" s="3" t="s">
        <v>21</v>
      </c>
      <c r="F2" s="3" t="s">
        <v>22</v>
      </c>
      <c r="G2" s="3" t="s">
        <v>23</v>
      </c>
    </row>
    <row r="3" spans="1:7" s="5" customFormat="1" ht="18.75" customHeight="1">
      <c r="A3" s="6">
        <v>1</v>
      </c>
      <c r="B3" s="6"/>
      <c r="C3" s="6" t="s">
        <v>89</v>
      </c>
      <c r="D3" s="45" t="s">
        <v>90</v>
      </c>
      <c r="E3" s="6" t="s">
        <v>24</v>
      </c>
      <c r="F3" s="7" t="s">
        <v>25</v>
      </c>
      <c r="G3" s="6" t="s">
        <v>26</v>
      </c>
    </row>
    <row r="4" spans="1:7" s="5" customFormat="1" ht="18.75" customHeight="1">
      <c r="A4" s="6">
        <v>2</v>
      </c>
      <c r="B4" s="6"/>
      <c r="C4" s="6" t="s">
        <v>7</v>
      </c>
      <c r="D4" s="45" t="s">
        <v>71</v>
      </c>
      <c r="E4" s="6" t="s">
        <v>27</v>
      </c>
      <c r="F4" s="7" t="s">
        <v>25</v>
      </c>
      <c r="G4" s="6" t="s">
        <v>26</v>
      </c>
    </row>
    <row r="5" spans="1:7" s="5" customFormat="1" ht="18.75" customHeight="1">
      <c r="A5" s="6">
        <v>3</v>
      </c>
      <c r="B5" s="6"/>
      <c r="C5" s="6" t="s">
        <v>99</v>
      </c>
      <c r="D5" s="45" t="s">
        <v>100</v>
      </c>
      <c r="E5" s="6" t="s">
        <v>28</v>
      </c>
      <c r="F5" s="7" t="s">
        <v>25</v>
      </c>
      <c r="G5" s="6" t="s">
        <v>26</v>
      </c>
    </row>
    <row r="6" spans="1:7" s="5" customFormat="1" ht="18.75" customHeight="1">
      <c r="A6" s="6">
        <v>4</v>
      </c>
      <c r="B6" s="6"/>
      <c r="C6" s="6" t="s">
        <v>84</v>
      </c>
      <c r="D6" s="45" t="s">
        <v>77</v>
      </c>
      <c r="E6" s="6" t="s">
        <v>29</v>
      </c>
      <c r="F6" s="7" t="s">
        <v>25</v>
      </c>
      <c r="G6" s="6" t="s">
        <v>26</v>
      </c>
    </row>
    <row r="7" spans="1:7" s="5" customFormat="1" ht="18.75" customHeight="1">
      <c r="A7" s="6">
        <v>5</v>
      </c>
      <c r="B7" s="6"/>
      <c r="C7" s="6" t="s">
        <v>79</v>
      </c>
      <c r="D7" s="45" t="s">
        <v>78</v>
      </c>
      <c r="E7" s="6" t="s">
        <v>30</v>
      </c>
      <c r="F7" s="7" t="s">
        <v>25</v>
      </c>
      <c r="G7" s="6" t="s">
        <v>26</v>
      </c>
    </row>
    <row r="8" spans="1:7" s="5" customFormat="1" ht="18.75" customHeight="1">
      <c r="A8" s="6">
        <v>6</v>
      </c>
      <c r="B8" s="6"/>
      <c r="C8" s="6" t="s">
        <v>109</v>
      </c>
      <c r="D8" s="45" t="s">
        <v>110</v>
      </c>
      <c r="E8" s="6" t="s">
        <v>31</v>
      </c>
      <c r="F8" s="7" t="s">
        <v>25</v>
      </c>
      <c r="G8" s="6" t="s">
        <v>26</v>
      </c>
    </row>
    <row r="9" spans="1:7" s="5" customFormat="1" ht="18.75" customHeight="1">
      <c r="A9" s="6">
        <v>7</v>
      </c>
      <c r="B9" s="6"/>
      <c r="C9" s="6" t="s">
        <v>85</v>
      </c>
      <c r="D9" s="45" t="s">
        <v>66</v>
      </c>
      <c r="E9" s="6" t="s">
        <v>32</v>
      </c>
      <c r="F9" s="7" t="s">
        <v>25</v>
      </c>
      <c r="G9" s="6" t="s">
        <v>26</v>
      </c>
    </row>
    <row r="10" spans="1:7" s="5" customFormat="1" ht="18.75" customHeight="1">
      <c r="A10" s="6">
        <v>8</v>
      </c>
      <c r="B10" s="6"/>
      <c r="C10" s="6" t="s">
        <v>103</v>
      </c>
      <c r="D10" s="45" t="s">
        <v>104</v>
      </c>
      <c r="E10" s="6" t="s">
        <v>33</v>
      </c>
      <c r="F10" s="7" t="s">
        <v>25</v>
      </c>
      <c r="G10" s="6" t="s">
        <v>26</v>
      </c>
    </row>
    <row r="11" spans="1:7" s="5" customFormat="1" ht="18.75" customHeight="1">
      <c r="A11" s="6">
        <v>9</v>
      </c>
      <c r="B11" s="6"/>
      <c r="C11" s="6" t="s">
        <v>116</v>
      </c>
      <c r="D11" s="45" t="s">
        <v>117</v>
      </c>
      <c r="E11" s="6" t="s">
        <v>34</v>
      </c>
      <c r="F11" s="7" t="s">
        <v>25</v>
      </c>
      <c r="G11" s="6" t="s">
        <v>26</v>
      </c>
    </row>
    <row r="12" spans="1:7" s="5" customFormat="1" ht="18.75" customHeight="1">
      <c r="A12" s="6">
        <v>10</v>
      </c>
      <c r="B12" s="6"/>
      <c r="C12" s="6" t="s">
        <v>105</v>
      </c>
      <c r="D12" s="45" t="s">
        <v>106</v>
      </c>
      <c r="E12" s="6" t="s">
        <v>65</v>
      </c>
      <c r="F12" s="7" t="s">
        <v>25</v>
      </c>
      <c r="G12" s="6" t="s">
        <v>26</v>
      </c>
    </row>
    <row r="13" spans="1:7" s="5" customFormat="1" ht="18.75" customHeight="1">
      <c r="A13" s="6">
        <v>11</v>
      </c>
      <c r="B13" s="6"/>
      <c r="C13" s="6" t="s">
        <v>113</v>
      </c>
      <c r="D13" s="45" t="s">
        <v>115</v>
      </c>
      <c r="E13" s="6" t="s">
        <v>35</v>
      </c>
      <c r="F13" s="6" t="s">
        <v>80</v>
      </c>
      <c r="G13" s="6" t="s">
        <v>36</v>
      </c>
    </row>
    <row r="14" spans="1:7" s="5" customFormat="1" ht="18.75" customHeight="1">
      <c r="A14" s="6">
        <v>12</v>
      </c>
      <c r="B14" s="6"/>
      <c r="C14" s="6" t="s">
        <v>8</v>
      </c>
      <c r="D14" s="45" t="s">
        <v>62</v>
      </c>
      <c r="E14" s="6" t="s">
        <v>38</v>
      </c>
      <c r="F14" s="6" t="s">
        <v>37</v>
      </c>
      <c r="G14" s="6" t="s">
        <v>36</v>
      </c>
    </row>
    <row r="15" spans="1:7" s="5" customFormat="1" ht="18.75" customHeight="1">
      <c r="A15" s="6">
        <v>13</v>
      </c>
      <c r="B15" s="6"/>
      <c r="C15" s="6" t="s">
        <v>4</v>
      </c>
      <c r="D15" s="45" t="s">
        <v>63</v>
      </c>
      <c r="E15" s="6" t="s">
        <v>118</v>
      </c>
      <c r="F15" s="6" t="s">
        <v>37</v>
      </c>
      <c r="G15" s="6" t="s">
        <v>36</v>
      </c>
    </row>
    <row r="16" spans="1:7" s="5" customFormat="1" ht="18.75" customHeight="1">
      <c r="A16" s="6">
        <v>14</v>
      </c>
      <c r="B16" s="6"/>
      <c r="C16" s="6" t="s">
        <v>9</v>
      </c>
      <c r="D16" s="45" t="s">
        <v>73</v>
      </c>
      <c r="E16" s="6" t="s">
        <v>39</v>
      </c>
      <c r="F16" s="6" t="s">
        <v>37</v>
      </c>
      <c r="G16" s="6" t="s">
        <v>36</v>
      </c>
    </row>
    <row r="17" spans="1:7" s="5" customFormat="1" ht="18.75" customHeight="1">
      <c r="A17" s="6">
        <v>15</v>
      </c>
      <c r="B17" s="6"/>
      <c r="C17" s="6" t="s">
        <v>3</v>
      </c>
      <c r="D17" s="45" t="s">
        <v>97</v>
      </c>
      <c r="E17" s="6" t="s">
        <v>40</v>
      </c>
      <c r="F17" s="6" t="s">
        <v>37</v>
      </c>
      <c r="G17" s="6" t="s">
        <v>36</v>
      </c>
    </row>
    <row r="18" spans="1:7" s="5" customFormat="1" ht="18.75" customHeight="1">
      <c r="A18" s="6">
        <v>16</v>
      </c>
      <c r="B18" s="6"/>
      <c r="C18" s="6" t="s">
        <v>10</v>
      </c>
      <c r="D18" s="45" t="s">
        <v>70</v>
      </c>
      <c r="E18" s="6" t="s">
        <v>41</v>
      </c>
      <c r="F18" s="6" t="s">
        <v>37</v>
      </c>
      <c r="G18" s="6" t="s">
        <v>36</v>
      </c>
    </row>
    <row r="19" spans="1:7" s="5" customFormat="1" ht="18.75" customHeight="1">
      <c r="A19" s="6">
        <v>17</v>
      </c>
      <c r="B19" s="6"/>
      <c r="C19" s="6" t="s">
        <v>11</v>
      </c>
      <c r="D19" s="45" t="s">
        <v>68</v>
      </c>
      <c r="E19" s="6" t="s">
        <v>42</v>
      </c>
      <c r="F19" s="6" t="s">
        <v>37</v>
      </c>
      <c r="G19" s="6" t="s">
        <v>36</v>
      </c>
    </row>
    <row r="20" spans="1:7" s="5" customFormat="1" ht="18.75" customHeight="1">
      <c r="A20" s="6">
        <v>18</v>
      </c>
      <c r="B20" s="6"/>
      <c r="C20" s="6" t="s">
        <v>12</v>
      </c>
      <c r="D20" s="45" t="s">
        <v>69</v>
      </c>
      <c r="E20" s="6" t="s">
        <v>43</v>
      </c>
      <c r="F20" s="6" t="s">
        <v>37</v>
      </c>
      <c r="G20" s="6" t="s">
        <v>36</v>
      </c>
    </row>
    <row r="21" spans="1:7" s="5" customFormat="1" ht="18.75" customHeight="1">
      <c r="A21" s="6">
        <v>19</v>
      </c>
      <c r="B21" s="6"/>
      <c r="C21" s="6" t="s">
        <v>93</v>
      </c>
      <c r="D21" s="45" t="s">
        <v>94</v>
      </c>
      <c r="E21" s="6" t="s">
        <v>44</v>
      </c>
      <c r="F21" s="6" t="s">
        <v>37</v>
      </c>
      <c r="G21" s="6" t="s">
        <v>36</v>
      </c>
    </row>
    <row r="22" spans="1:7" s="5" customFormat="1" ht="18.75" customHeight="1">
      <c r="A22" s="6">
        <v>20</v>
      </c>
      <c r="B22" s="6"/>
      <c r="C22" s="6" t="s">
        <v>83</v>
      </c>
      <c r="D22" s="45" t="s">
        <v>81</v>
      </c>
      <c r="E22" s="6" t="s">
        <v>45</v>
      </c>
      <c r="F22" s="6" t="s">
        <v>37</v>
      </c>
      <c r="G22" s="6" t="s">
        <v>36</v>
      </c>
    </row>
    <row r="23" spans="1:7" s="5" customFormat="1" ht="18.75" customHeight="1">
      <c r="A23" s="6">
        <v>21</v>
      </c>
      <c r="B23" s="6"/>
      <c r="C23" s="6" t="s">
        <v>2</v>
      </c>
      <c r="D23" s="45"/>
      <c r="E23" s="6" t="s">
        <v>46</v>
      </c>
      <c r="F23" s="6" t="s">
        <v>37</v>
      </c>
      <c r="G23" s="6" t="s">
        <v>36</v>
      </c>
    </row>
    <row r="24" spans="1:7" s="5" customFormat="1" ht="18.75" customHeight="1">
      <c r="A24" s="6">
        <v>22</v>
      </c>
      <c r="B24" s="6"/>
      <c r="C24" s="6" t="s">
        <v>91</v>
      </c>
      <c r="D24" s="45" t="s">
        <v>92</v>
      </c>
      <c r="E24" s="6" t="s">
        <v>47</v>
      </c>
      <c r="F24" s="6" t="s">
        <v>37</v>
      </c>
      <c r="G24" s="6" t="s">
        <v>36</v>
      </c>
    </row>
    <row r="25" spans="1:7" s="5" customFormat="1" ht="18.75" customHeight="1">
      <c r="A25" s="6">
        <v>23</v>
      </c>
      <c r="B25" s="6"/>
      <c r="C25" s="6" t="s">
        <v>5</v>
      </c>
      <c r="D25" s="45" t="s">
        <v>61</v>
      </c>
      <c r="E25" s="6" t="s">
        <v>48</v>
      </c>
      <c r="F25" s="6" t="s">
        <v>37</v>
      </c>
      <c r="G25" s="6" t="s">
        <v>36</v>
      </c>
    </row>
    <row r="26" spans="1:7" s="5" customFormat="1" ht="18.75" customHeight="1">
      <c r="A26" s="6">
        <v>24</v>
      </c>
      <c r="B26" s="6"/>
      <c r="C26" s="6" t="s">
        <v>49</v>
      </c>
      <c r="D26" s="45" t="s">
        <v>64</v>
      </c>
      <c r="E26" s="6" t="s">
        <v>50</v>
      </c>
      <c r="F26" s="6" t="s">
        <v>37</v>
      </c>
      <c r="G26" s="6" t="s">
        <v>36</v>
      </c>
    </row>
    <row r="27" spans="1:7" s="5" customFormat="1" ht="18.75" customHeight="1">
      <c r="A27" s="6">
        <v>25</v>
      </c>
      <c r="B27" s="6"/>
      <c r="C27" s="6" t="s">
        <v>101</v>
      </c>
      <c r="D27" s="45" t="s">
        <v>102</v>
      </c>
      <c r="E27" s="6" t="s">
        <v>51</v>
      </c>
      <c r="F27" s="6" t="s">
        <v>37</v>
      </c>
      <c r="G27" s="6" t="s">
        <v>36</v>
      </c>
    </row>
    <row r="28" spans="1:7" s="5" customFormat="1" ht="18.75" customHeight="1">
      <c r="A28" s="6">
        <v>26</v>
      </c>
      <c r="B28" s="6"/>
      <c r="C28" s="6" t="s">
        <v>13</v>
      </c>
      <c r="D28" s="45" t="s">
        <v>67</v>
      </c>
      <c r="E28" s="6" t="s">
        <v>52</v>
      </c>
      <c r="F28" s="6" t="s">
        <v>37</v>
      </c>
      <c r="G28" s="6" t="s">
        <v>36</v>
      </c>
    </row>
    <row r="29" spans="1:7" s="5" customFormat="1" ht="18.75" customHeight="1">
      <c r="A29" s="6">
        <v>27</v>
      </c>
      <c r="B29" s="6"/>
      <c r="C29" s="6" t="s">
        <v>14</v>
      </c>
      <c r="D29" s="45" t="s">
        <v>59</v>
      </c>
      <c r="E29" s="6" t="s">
        <v>53</v>
      </c>
      <c r="F29" s="6" t="s">
        <v>37</v>
      </c>
      <c r="G29" s="6" t="s">
        <v>36</v>
      </c>
    </row>
    <row r="30" spans="1:7" s="5" customFormat="1" ht="18.75" customHeight="1">
      <c r="A30" s="6">
        <v>28</v>
      </c>
      <c r="B30" s="6"/>
      <c r="C30" s="6" t="s">
        <v>15</v>
      </c>
      <c r="D30" s="45" t="s">
        <v>58</v>
      </c>
      <c r="E30" s="6" t="s">
        <v>54</v>
      </c>
      <c r="F30" s="6" t="s">
        <v>37</v>
      </c>
      <c r="G30" s="6" t="s">
        <v>36</v>
      </c>
    </row>
    <row r="31" spans="1:7" s="5" customFormat="1" ht="18.75" customHeight="1">
      <c r="A31" s="6">
        <v>29</v>
      </c>
      <c r="B31" s="6"/>
      <c r="C31" s="6" t="s">
        <v>16</v>
      </c>
      <c r="D31" s="45" t="s">
        <v>98</v>
      </c>
      <c r="E31" s="6" t="s">
        <v>55</v>
      </c>
      <c r="F31" s="6" t="s">
        <v>37</v>
      </c>
      <c r="G31" s="6" t="s">
        <v>36</v>
      </c>
    </row>
    <row r="32" spans="1:7" s="5" customFormat="1" ht="18.75" customHeight="1">
      <c r="A32" s="6">
        <v>30</v>
      </c>
      <c r="B32" s="6"/>
      <c r="C32" s="6" t="s">
        <v>17</v>
      </c>
      <c r="D32" s="45" t="s">
        <v>72</v>
      </c>
      <c r="E32" s="6" t="s">
        <v>54</v>
      </c>
      <c r="F32" s="6" t="s">
        <v>37</v>
      </c>
      <c r="G32" s="6" t="s">
        <v>36</v>
      </c>
    </row>
    <row r="33" spans="1:7" s="5" customFormat="1" ht="18.75" customHeight="1">
      <c r="A33" s="6">
        <v>31</v>
      </c>
      <c r="B33" s="6"/>
      <c r="C33" s="6" t="s">
        <v>6</v>
      </c>
      <c r="D33" s="45" t="s">
        <v>60</v>
      </c>
      <c r="E33" s="6" t="s">
        <v>56</v>
      </c>
      <c r="F33" s="6" t="s">
        <v>37</v>
      </c>
      <c r="G33" s="6" t="s">
        <v>36</v>
      </c>
    </row>
    <row r="34" spans="1:7" s="5" customFormat="1" ht="18.75" customHeight="1">
      <c r="A34" s="6">
        <v>32</v>
      </c>
      <c r="B34" s="6"/>
      <c r="C34" s="6" t="s">
        <v>107</v>
      </c>
      <c r="D34" s="45" t="s">
        <v>108</v>
      </c>
      <c r="E34" s="6" t="s">
        <v>95</v>
      </c>
      <c r="F34" s="7" t="s">
        <v>25</v>
      </c>
      <c r="G34" s="6" t="s">
        <v>26</v>
      </c>
    </row>
    <row r="35" spans="1:7" s="5" customFormat="1" ht="18.75" customHeight="1">
      <c r="A35" s="6">
        <v>33</v>
      </c>
      <c r="B35" s="6"/>
      <c r="C35" s="6" t="s">
        <v>111</v>
      </c>
      <c r="D35" s="45" t="s">
        <v>112</v>
      </c>
      <c r="E35" s="6" t="s">
        <v>96</v>
      </c>
      <c r="F35" s="7" t="s">
        <v>25</v>
      </c>
      <c r="G35" s="6" t="s">
        <v>26</v>
      </c>
    </row>
    <row r="36" spans="1:7" s="5" customFormat="1" ht="18.75" customHeight="1">
      <c r="A36" s="6">
        <v>34</v>
      </c>
      <c r="B36" s="6"/>
      <c r="C36" s="6" t="s">
        <v>140</v>
      </c>
      <c r="D36" s="45" t="s">
        <v>141</v>
      </c>
      <c r="E36" s="6"/>
      <c r="F36" s="6"/>
      <c r="G36" s="6" t="s">
        <v>26</v>
      </c>
    </row>
    <row r="37" spans="1:7">
      <c r="A37" s="6">
        <v>35</v>
      </c>
      <c r="B37" s="6"/>
      <c r="C37" s="6" t="s">
        <v>119</v>
      </c>
      <c r="D37" s="45" t="s">
        <v>139</v>
      </c>
      <c r="E37" s="6" t="s">
        <v>167</v>
      </c>
      <c r="F37" s="6" t="s">
        <v>37</v>
      </c>
      <c r="G37" s="6" t="s">
        <v>36</v>
      </c>
    </row>
    <row r="38" spans="1:7">
      <c r="A38" s="6">
        <v>36</v>
      </c>
      <c r="B38" s="37"/>
      <c r="C38" s="6" t="s">
        <v>155</v>
      </c>
      <c r="D38" s="45" t="s">
        <v>157</v>
      </c>
      <c r="E38" s="6" t="s">
        <v>168</v>
      </c>
      <c r="F38" s="7" t="s">
        <v>25</v>
      </c>
      <c r="G38" s="6" t="s">
        <v>26</v>
      </c>
    </row>
    <row r="39" spans="1:7">
      <c r="A39" s="6">
        <v>37</v>
      </c>
      <c r="B39" s="37"/>
      <c r="C39" s="6" t="s">
        <v>158</v>
      </c>
      <c r="D39" s="45" t="s">
        <v>163</v>
      </c>
      <c r="E39" s="6" t="s">
        <v>169</v>
      </c>
      <c r="F39" s="7" t="s">
        <v>25</v>
      </c>
      <c r="G39" s="6" t="s">
        <v>26</v>
      </c>
    </row>
    <row r="40" spans="1:7">
      <c r="A40" s="6">
        <v>38</v>
      </c>
      <c r="B40" s="37"/>
      <c r="C40" s="6" t="s">
        <v>165</v>
      </c>
      <c r="D40" s="45" t="s">
        <v>166</v>
      </c>
      <c r="E40" s="6" t="s">
        <v>170</v>
      </c>
      <c r="F40" s="7" t="s">
        <v>25</v>
      </c>
      <c r="G40" s="6" t="s">
        <v>26</v>
      </c>
    </row>
    <row r="41" spans="1:7">
      <c r="A41" s="6">
        <v>39</v>
      </c>
      <c r="B41" s="37"/>
      <c r="C41" s="37"/>
      <c r="D41" s="37"/>
      <c r="E41" s="37"/>
      <c r="F41" s="37"/>
      <c r="G41" s="37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G3" sqref="G3:G24"/>
    </sheetView>
  </sheetViews>
  <sheetFormatPr defaultRowHeight="13.5"/>
  <cols>
    <col min="1" max="1" width="4.875" style="11" customWidth="1"/>
    <col min="2" max="2" width="10.75" style="11" hidden="1" customWidth="1"/>
    <col min="3" max="3" width="9.875" style="11" hidden="1" customWidth="1"/>
    <col min="4" max="4" width="35.375" style="11" customWidth="1"/>
    <col min="5" max="5" width="13.125" style="10" customWidth="1"/>
    <col min="6" max="6" width="7.625" style="14" customWidth="1"/>
    <col min="7" max="7" width="9.875" style="15" customWidth="1"/>
    <col min="8" max="8" width="62.75" style="11" customWidth="1"/>
    <col min="9" max="9" width="12.5" style="11" bestFit="1" customWidth="1"/>
    <col min="10" max="16384" width="9" style="11"/>
  </cols>
  <sheetData>
    <row r="1" spans="1:9" ht="33" customHeight="1" thickBot="1">
      <c r="A1" s="48" t="s">
        <v>142</v>
      </c>
      <c r="B1" s="48"/>
      <c r="C1" s="48"/>
      <c r="D1" s="48"/>
      <c r="E1" s="48"/>
      <c r="F1" s="48"/>
      <c r="G1" s="48"/>
      <c r="H1" s="48"/>
      <c r="I1" s="48"/>
    </row>
    <row r="2" spans="1:9" s="12" customFormat="1" ht="30" customHeight="1" thickBot="1">
      <c r="A2" s="16" t="s">
        <v>0</v>
      </c>
      <c r="B2" s="17" t="s">
        <v>82</v>
      </c>
      <c r="C2" s="17" t="s">
        <v>82</v>
      </c>
      <c r="D2" s="17" t="s">
        <v>1</v>
      </c>
      <c r="E2" s="9" t="s">
        <v>86</v>
      </c>
      <c r="F2" s="18" t="s">
        <v>74</v>
      </c>
      <c r="G2" s="18" t="s">
        <v>75</v>
      </c>
      <c r="H2" s="19" t="s">
        <v>57</v>
      </c>
      <c r="I2" s="20" t="s">
        <v>76</v>
      </c>
    </row>
    <row r="3" spans="1:9" s="26" customFormat="1" ht="18.75" customHeight="1">
      <c r="A3" s="27">
        <v>1</v>
      </c>
      <c r="B3" s="28"/>
      <c r="C3" s="28"/>
      <c r="D3" s="33" t="s">
        <v>5</v>
      </c>
      <c r="E3" s="34">
        <v>50000</v>
      </c>
      <c r="F3" s="44">
        <f t="shared" ref="F3:F21" si="0">E3*0.03</f>
        <v>1500</v>
      </c>
      <c r="G3" s="44">
        <f t="shared" ref="G3:G24" si="1">E3-F3</f>
        <v>48500</v>
      </c>
      <c r="H3" s="35" t="s">
        <v>122</v>
      </c>
      <c r="I3" s="36" t="s">
        <v>130</v>
      </c>
    </row>
    <row r="4" spans="1:9" s="26" customFormat="1" ht="18.75" customHeight="1">
      <c r="A4" s="27">
        <v>2</v>
      </c>
      <c r="B4" s="28"/>
      <c r="C4" s="28"/>
      <c r="D4" s="33" t="s">
        <v>123</v>
      </c>
      <c r="E4" s="34">
        <v>50000</v>
      </c>
      <c r="F4" s="44">
        <f t="shared" si="0"/>
        <v>1500</v>
      </c>
      <c r="G4" s="44">
        <f t="shared" si="1"/>
        <v>48500</v>
      </c>
      <c r="H4" s="35" t="s">
        <v>124</v>
      </c>
      <c r="I4" s="36" t="s">
        <v>130</v>
      </c>
    </row>
    <row r="5" spans="1:9" s="26" customFormat="1" ht="18.75" customHeight="1">
      <c r="A5" s="27">
        <v>3</v>
      </c>
      <c r="B5" s="25"/>
      <c r="C5" s="25"/>
      <c r="D5" s="33" t="s">
        <v>145</v>
      </c>
      <c r="E5" s="34">
        <v>50000</v>
      </c>
      <c r="F5" s="44">
        <f t="shared" si="0"/>
        <v>1500</v>
      </c>
      <c r="G5" s="44">
        <f t="shared" si="1"/>
        <v>48500</v>
      </c>
      <c r="H5" s="35" t="s">
        <v>146</v>
      </c>
      <c r="I5" s="36" t="s">
        <v>130</v>
      </c>
    </row>
    <row r="6" spans="1:9" s="26" customFormat="1" ht="18.75" customHeight="1">
      <c r="A6" s="27">
        <v>4</v>
      </c>
      <c r="B6" s="25"/>
      <c r="C6" s="25"/>
      <c r="D6" s="33" t="s">
        <v>16</v>
      </c>
      <c r="E6" s="34">
        <v>200000</v>
      </c>
      <c r="F6" s="44">
        <f t="shared" si="0"/>
        <v>6000</v>
      </c>
      <c r="G6" s="44">
        <f t="shared" si="1"/>
        <v>194000</v>
      </c>
      <c r="H6" s="35" t="s">
        <v>87</v>
      </c>
      <c r="I6" s="36" t="s">
        <v>130</v>
      </c>
    </row>
    <row r="7" spans="1:9" s="26" customFormat="1" ht="18.75" customHeight="1">
      <c r="A7" s="27">
        <v>5</v>
      </c>
      <c r="B7" s="25"/>
      <c r="C7" s="25"/>
      <c r="D7" s="33" t="s">
        <v>4</v>
      </c>
      <c r="E7" s="34">
        <v>50000</v>
      </c>
      <c r="F7" s="44">
        <f t="shared" si="0"/>
        <v>1500</v>
      </c>
      <c r="G7" s="44">
        <f t="shared" si="1"/>
        <v>48500</v>
      </c>
      <c r="H7" s="35" t="s">
        <v>147</v>
      </c>
      <c r="I7" s="36" t="s">
        <v>143</v>
      </c>
    </row>
    <row r="8" spans="1:9" s="26" customFormat="1" ht="18.75" customHeight="1">
      <c r="A8" s="27">
        <v>6</v>
      </c>
      <c r="B8" s="25"/>
      <c r="C8" s="25"/>
      <c r="D8" s="33" t="s">
        <v>125</v>
      </c>
      <c r="E8" s="34">
        <v>40000</v>
      </c>
      <c r="F8" s="44">
        <f t="shared" si="0"/>
        <v>1200</v>
      </c>
      <c r="G8" s="44">
        <f t="shared" si="1"/>
        <v>38800</v>
      </c>
      <c r="H8" s="35" t="s">
        <v>126</v>
      </c>
      <c r="I8" s="36" t="s">
        <v>130</v>
      </c>
    </row>
    <row r="9" spans="1:9" s="26" customFormat="1" ht="18.75" customHeight="1">
      <c r="A9" s="27">
        <v>7</v>
      </c>
      <c r="B9" s="25"/>
      <c r="C9" s="25"/>
      <c r="D9" s="33" t="s">
        <v>127</v>
      </c>
      <c r="E9" s="34">
        <v>100000</v>
      </c>
      <c r="F9" s="44">
        <f t="shared" si="0"/>
        <v>3000</v>
      </c>
      <c r="G9" s="44">
        <f t="shared" si="1"/>
        <v>97000</v>
      </c>
      <c r="H9" s="35" t="s">
        <v>114</v>
      </c>
      <c r="I9" s="36" t="s">
        <v>130</v>
      </c>
    </row>
    <row r="10" spans="1:9" s="26" customFormat="1" ht="18.75" customHeight="1">
      <c r="A10" s="27">
        <v>8</v>
      </c>
      <c r="B10" s="25"/>
      <c r="C10" s="25"/>
      <c r="D10" s="33" t="s">
        <v>128</v>
      </c>
      <c r="E10" s="34">
        <v>30000</v>
      </c>
      <c r="F10" s="44">
        <f t="shared" si="0"/>
        <v>900</v>
      </c>
      <c r="G10" s="44">
        <f t="shared" si="1"/>
        <v>29100</v>
      </c>
      <c r="H10" s="35" t="s">
        <v>129</v>
      </c>
      <c r="I10" s="36" t="s">
        <v>130</v>
      </c>
    </row>
    <row r="11" spans="1:9" s="26" customFormat="1" ht="18.75" customHeight="1">
      <c r="A11" s="27">
        <v>9</v>
      </c>
      <c r="B11" s="25"/>
      <c r="C11" s="25"/>
      <c r="D11" s="33" t="s">
        <v>131</v>
      </c>
      <c r="E11" s="34">
        <v>10000</v>
      </c>
      <c r="F11" s="44">
        <f t="shared" si="0"/>
        <v>300</v>
      </c>
      <c r="G11" s="44">
        <f t="shared" si="1"/>
        <v>9700</v>
      </c>
      <c r="H11" s="35" t="s">
        <v>132</v>
      </c>
      <c r="I11" s="36" t="s">
        <v>130</v>
      </c>
    </row>
    <row r="12" spans="1:9" s="26" customFormat="1" ht="18.75" customHeight="1">
      <c r="A12" s="27">
        <v>10</v>
      </c>
      <c r="B12" s="25"/>
      <c r="C12" s="25"/>
      <c r="D12" s="33" t="s">
        <v>162</v>
      </c>
      <c r="E12" s="34">
        <v>20000</v>
      </c>
      <c r="F12" s="44">
        <f t="shared" si="0"/>
        <v>600</v>
      </c>
      <c r="G12" s="44">
        <f t="shared" si="1"/>
        <v>19400</v>
      </c>
      <c r="H12" s="35" t="s">
        <v>148</v>
      </c>
      <c r="I12" s="36" t="s">
        <v>143</v>
      </c>
    </row>
    <row r="13" spans="1:9" s="26" customFormat="1" ht="18.75" customHeight="1">
      <c r="A13" s="27">
        <v>11</v>
      </c>
      <c r="B13" s="25"/>
      <c r="C13" s="25"/>
      <c r="D13" s="33" t="s">
        <v>13</v>
      </c>
      <c r="E13" s="34">
        <v>20000</v>
      </c>
      <c r="F13" s="44">
        <f t="shared" si="0"/>
        <v>600</v>
      </c>
      <c r="G13" s="44">
        <f t="shared" si="1"/>
        <v>19400</v>
      </c>
      <c r="H13" s="35" t="s">
        <v>149</v>
      </c>
      <c r="I13" s="36" t="s">
        <v>130</v>
      </c>
    </row>
    <row r="14" spans="1:9" s="26" customFormat="1" ht="18.75" customHeight="1">
      <c r="A14" s="27">
        <v>12</v>
      </c>
      <c r="B14" s="25"/>
      <c r="C14" s="25"/>
      <c r="D14" s="33" t="s">
        <v>150</v>
      </c>
      <c r="E14" s="34">
        <v>400000</v>
      </c>
      <c r="F14" s="44">
        <f t="shared" si="0"/>
        <v>12000</v>
      </c>
      <c r="G14" s="44">
        <f t="shared" si="1"/>
        <v>388000</v>
      </c>
      <c r="H14" s="35" t="s">
        <v>151</v>
      </c>
      <c r="I14" s="36" t="s">
        <v>130</v>
      </c>
    </row>
    <row r="15" spans="1:9" s="26" customFormat="1" ht="18.75" customHeight="1">
      <c r="A15" s="27">
        <v>13</v>
      </c>
      <c r="B15" s="25"/>
      <c r="C15" s="25"/>
      <c r="D15" s="33" t="s">
        <v>15</v>
      </c>
      <c r="E15" s="34">
        <v>200000</v>
      </c>
      <c r="F15" s="44">
        <f t="shared" si="0"/>
        <v>6000</v>
      </c>
      <c r="G15" s="44">
        <f t="shared" si="1"/>
        <v>194000</v>
      </c>
      <c r="H15" s="35" t="s">
        <v>153</v>
      </c>
      <c r="I15" s="36" t="s">
        <v>130</v>
      </c>
    </row>
    <row r="16" spans="1:9" s="26" customFormat="1" ht="18.75" customHeight="1">
      <c r="A16" s="27">
        <v>14</v>
      </c>
      <c r="B16" s="25"/>
      <c r="C16" s="25"/>
      <c r="D16" s="33" t="s">
        <v>17</v>
      </c>
      <c r="E16" s="34">
        <v>300000</v>
      </c>
      <c r="F16" s="44">
        <f t="shared" si="0"/>
        <v>9000</v>
      </c>
      <c r="G16" s="44">
        <f t="shared" si="1"/>
        <v>291000</v>
      </c>
      <c r="H16" s="35" t="s">
        <v>152</v>
      </c>
      <c r="I16" s="36" t="s">
        <v>130</v>
      </c>
    </row>
    <row r="17" spans="1:9" s="26" customFormat="1" ht="18.75" customHeight="1">
      <c r="A17" s="27">
        <v>15</v>
      </c>
      <c r="B17" s="25"/>
      <c r="C17" s="25"/>
      <c r="D17" s="39" t="s">
        <v>154</v>
      </c>
      <c r="E17" s="40">
        <v>300000</v>
      </c>
      <c r="F17" s="44">
        <f t="shared" si="0"/>
        <v>9000</v>
      </c>
      <c r="G17" s="44">
        <f t="shared" si="1"/>
        <v>291000</v>
      </c>
      <c r="H17" s="41" t="s">
        <v>156</v>
      </c>
      <c r="I17" s="42" t="s">
        <v>130</v>
      </c>
    </row>
    <row r="18" spans="1:9" s="26" customFormat="1" ht="18.75" customHeight="1">
      <c r="A18" s="27">
        <v>16</v>
      </c>
      <c r="B18" s="25"/>
      <c r="C18" s="25"/>
      <c r="D18" s="33" t="s">
        <v>161</v>
      </c>
      <c r="E18" s="34">
        <v>86000</v>
      </c>
      <c r="F18" s="44">
        <f t="shared" si="0"/>
        <v>2580</v>
      </c>
      <c r="G18" s="44">
        <f t="shared" si="1"/>
        <v>83420</v>
      </c>
      <c r="H18" s="35" t="s">
        <v>163</v>
      </c>
      <c r="I18" s="36" t="s">
        <v>130</v>
      </c>
    </row>
    <row r="19" spans="1:9" s="26" customFormat="1" ht="18.75" customHeight="1">
      <c r="A19" s="27">
        <v>17</v>
      </c>
      <c r="B19" s="25"/>
      <c r="C19" s="25"/>
      <c r="D19" s="33" t="s">
        <v>172</v>
      </c>
      <c r="E19" s="34">
        <v>50000</v>
      </c>
      <c r="F19" s="44">
        <f t="shared" si="0"/>
        <v>1500</v>
      </c>
      <c r="G19" s="44">
        <f t="shared" si="1"/>
        <v>48500</v>
      </c>
      <c r="H19" s="35" t="s">
        <v>164</v>
      </c>
      <c r="I19" s="36" t="s">
        <v>130</v>
      </c>
    </row>
    <row r="20" spans="1:9" s="26" customFormat="1" ht="18.75" customHeight="1">
      <c r="A20" s="27">
        <v>18</v>
      </c>
      <c r="B20" s="25"/>
      <c r="C20" s="25"/>
      <c r="D20" s="33" t="s">
        <v>10</v>
      </c>
      <c r="E20" s="34">
        <v>40000</v>
      </c>
      <c r="F20" s="44">
        <f t="shared" si="0"/>
        <v>1200</v>
      </c>
      <c r="G20" s="44">
        <f t="shared" si="1"/>
        <v>38800</v>
      </c>
      <c r="H20" s="35" t="s">
        <v>159</v>
      </c>
      <c r="I20" s="36" t="s">
        <v>130</v>
      </c>
    </row>
    <row r="21" spans="1:9" s="26" customFormat="1" ht="30.75" customHeight="1">
      <c r="A21" s="27">
        <v>19</v>
      </c>
      <c r="B21" s="38"/>
      <c r="C21" s="38"/>
      <c r="D21" s="39" t="s">
        <v>171</v>
      </c>
      <c r="E21" s="40">
        <v>1260</v>
      </c>
      <c r="F21" s="44">
        <f t="shared" si="0"/>
        <v>37.799999999999997</v>
      </c>
      <c r="G21" s="44">
        <f t="shared" si="1"/>
        <v>1222.2</v>
      </c>
      <c r="H21" s="43" t="s">
        <v>160</v>
      </c>
      <c r="I21" s="36" t="s">
        <v>130</v>
      </c>
    </row>
    <row r="22" spans="1:9" s="26" customFormat="1" ht="18.75" customHeight="1" thickBot="1">
      <c r="A22" s="27">
        <v>20</v>
      </c>
      <c r="B22" s="25"/>
      <c r="C22" s="25"/>
      <c r="D22" s="33" t="s">
        <v>136</v>
      </c>
      <c r="E22" s="34">
        <v>100000</v>
      </c>
      <c r="F22" s="44">
        <f>E22*0.02</f>
        <v>2000</v>
      </c>
      <c r="G22" s="44">
        <f t="shared" si="1"/>
        <v>98000</v>
      </c>
      <c r="H22" s="35" t="s">
        <v>137</v>
      </c>
      <c r="I22" s="36" t="s">
        <v>144</v>
      </c>
    </row>
    <row r="23" spans="1:9" s="26" customFormat="1" ht="18.75" customHeight="1">
      <c r="A23" s="27">
        <v>21</v>
      </c>
      <c r="B23" s="31"/>
      <c r="C23" s="31"/>
      <c r="D23" s="33" t="s">
        <v>120</v>
      </c>
      <c r="E23" s="34">
        <v>10000</v>
      </c>
      <c r="F23" s="44">
        <v>0</v>
      </c>
      <c r="G23" s="44">
        <f t="shared" si="1"/>
        <v>10000</v>
      </c>
      <c r="H23" s="35" t="s">
        <v>121</v>
      </c>
      <c r="I23" s="36" t="s">
        <v>133</v>
      </c>
    </row>
    <row r="24" spans="1:9" s="26" customFormat="1" ht="18.75" customHeight="1">
      <c r="A24" s="27">
        <v>22</v>
      </c>
      <c r="B24" s="25"/>
      <c r="C24" s="25"/>
      <c r="D24" s="33" t="s">
        <v>134</v>
      </c>
      <c r="E24" s="34">
        <v>5000</v>
      </c>
      <c r="F24" s="44">
        <v>0</v>
      </c>
      <c r="G24" s="44">
        <f t="shared" si="1"/>
        <v>5000</v>
      </c>
      <c r="H24" s="35" t="s">
        <v>135</v>
      </c>
      <c r="I24" s="36" t="s">
        <v>133</v>
      </c>
    </row>
    <row r="25" spans="1:9" s="21" customFormat="1" ht="27.75" customHeight="1" thickBot="1">
      <c r="A25" s="30">
        <v>23</v>
      </c>
      <c r="B25" s="22"/>
      <c r="C25" s="22"/>
      <c r="D25" s="29" t="s">
        <v>138</v>
      </c>
      <c r="E25" s="32">
        <f>SUM(E3:E24)</f>
        <v>2112260</v>
      </c>
      <c r="F25" s="46">
        <f t="shared" ref="F25:G25" si="2">SUM(F3:F24)</f>
        <v>61917.8</v>
      </c>
      <c r="G25" s="46">
        <f t="shared" si="2"/>
        <v>2050342.2</v>
      </c>
      <c r="H25" s="23"/>
      <c r="I25" s="24"/>
    </row>
    <row r="26" spans="1:9" s="13" customFormat="1" ht="24" customHeight="1">
      <c r="A26" s="49" t="s">
        <v>88</v>
      </c>
      <c r="B26" s="49"/>
      <c r="C26" s="49"/>
      <c r="D26" s="49"/>
      <c r="E26" s="49"/>
      <c r="F26" s="49"/>
      <c r="G26" s="49"/>
      <c r="H26" s="49"/>
      <c r="I26" s="49"/>
    </row>
    <row r="27" spans="1:9" s="13" customFormat="1" ht="24" customHeight="1">
      <c r="A27" s="49"/>
      <c r="B27" s="49"/>
      <c r="C27" s="49"/>
      <c r="D27" s="49"/>
      <c r="E27" s="49"/>
      <c r="F27" s="49"/>
      <c r="G27" s="49"/>
      <c r="H27" s="49"/>
      <c r="I27" s="49"/>
    </row>
  </sheetData>
  <mergeCells count="2">
    <mergeCell ref="A1:I1"/>
    <mergeCell ref="A26:I27"/>
  </mergeCells>
  <phoneticPr fontId="1" type="noConversion"/>
  <pageMargins left="0.43" right="0.2" top="0.86" bottom="0.21" header="0.31496062992125984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供应商明细</vt:lpstr>
      <vt:lpstr>4月份供应商付款明细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2020-04-02T05:44:57Z</dcterms:modified>
</cp:coreProperties>
</file>