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C5E4D83B-DB70-4522-8A7E-BE359F567A3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</sheets>
  <definedNames>
    <definedName name="Check4" localSheetId="0">#NAME?</definedName>
    <definedName name="_xlnm.Print_Area" localSheetId="0">订单!$A$1:$K$25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I15" i="1"/>
  <c r="I16" i="1"/>
  <c r="G15" i="1"/>
</calcChain>
</file>

<file path=xl/sharedStrings.xml><?xml version="1.0" encoding="utf-8"?>
<sst xmlns="http://schemas.openxmlformats.org/spreadsheetml/2006/main" count="80" uniqueCount="75">
  <si>
    <t xml:space="preserve">                            </t>
  </si>
  <si>
    <t xml:space="preserve">样件采购订单  </t>
  </si>
  <si>
    <t>车型：</t>
  </si>
  <si>
    <t>成本中心: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</si>
  <si>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</si>
  <si>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</si>
  <si>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</si>
  <si>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</si>
  <si>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</si>
  <si>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</si>
  <si>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</si>
  <si>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地            址</t>
  </si>
  <si>
    <t>北京市顺义区赵全营镇兆丰产业基地同心路1号</t>
  </si>
  <si>
    <t>邮编</t>
  </si>
  <si>
    <t xml:space="preserve">地            址 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</si>
  <si>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</si>
  <si>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</si>
  <si>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</si>
  <si>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</si>
  <si>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</si>
  <si>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</si>
  <si>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</si>
  <si>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</si>
  <si>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</si>
  <si>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</si>
  <si>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010-61449099</t>
  </si>
  <si>
    <t>零件编号</t>
  </si>
  <si>
    <t>零件名称</t>
  </si>
  <si>
    <t>单车用量</t>
  </si>
  <si>
    <t>需求数量</t>
  </si>
  <si>
    <t>税率</t>
  </si>
  <si>
    <t>单件价格</t>
  </si>
  <si>
    <t>总价格（不含税）</t>
  </si>
  <si>
    <t>金额</t>
  </si>
  <si>
    <t>到货时间</t>
  </si>
  <si>
    <t>零件状态</t>
  </si>
  <si>
    <t>（RMB/不含税）</t>
  </si>
  <si>
    <t>（RMB/含税）</t>
  </si>
  <si>
    <t>RMB/含税</t>
  </si>
  <si>
    <t>注：表中单件价格仅本次订单有效</t>
  </si>
  <si>
    <t>总金额</t>
  </si>
  <si>
    <t>说明：
1、到货且经过采购方产品工程师验收合格后（验收标准见双方约定的附件一：技术要求），由采购方通知供应商开具发票，采购方收到供应商发票后的第一日起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</si>
  <si>
    <t>顺义区赵全营镇兆丰产业基地同心中1号（越野车分公司）</t>
  </si>
  <si>
    <t>收货单位</t>
  </si>
  <si>
    <t>收货地址</t>
  </si>
  <si>
    <t>任翔</t>
  </si>
  <si>
    <t>使用项目组</t>
  </si>
  <si>
    <t>收 货 人</t>
  </si>
  <si>
    <t>采购工程师</t>
  </si>
  <si>
    <t>运输方式</t>
  </si>
  <si>
    <r>
      <rPr>
        <sz val="9"/>
        <color theme="1"/>
        <rFont val="宋体"/>
        <family val="3"/>
        <charset val="134"/>
        <scheme val="minor"/>
      </rPr>
      <t>□空运</t>
    </r>
    <r>
      <rPr>
        <sz val="10.5"/>
        <color theme="1"/>
        <rFont val="宋体"/>
        <family val="3"/>
        <charset val="134"/>
      </rPr>
      <t xml:space="preserve">  □铁路  ■公路  □快递  □专用车辆  □其他</t>
    </r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</si>
  <si>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</si>
  <si>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</si>
  <si>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</si>
  <si>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</si>
  <si>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</si>
  <si>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</si>
  <si>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刘汝领</t>
    <phoneticPr fontId="17" type="noConversion"/>
  </si>
  <si>
    <t>B40-F13</t>
    <phoneticPr fontId="17" type="noConversion"/>
  </si>
  <si>
    <t>2020.3.31</t>
    <phoneticPr fontId="17" type="noConversion"/>
  </si>
  <si>
    <t>正式件</t>
    <phoneticPr fontId="17" type="noConversion"/>
  </si>
  <si>
    <t xml:space="preserve">北京市顺义区赵全营镇兆丰产业基地同心路1号北汽越野车2号物流门试制车间 </t>
    <phoneticPr fontId="17" type="noConversion"/>
  </si>
  <si>
    <t>张春海</t>
    <phoneticPr fontId="17" type="noConversion"/>
  </si>
  <si>
    <t>订单编号：</t>
    <phoneticPr fontId="17" type="noConversion"/>
  </si>
  <si>
    <t>B40-F1320I05004</t>
    <phoneticPr fontId="17" type="noConversion"/>
  </si>
  <si>
    <t>北京光华荣昌汽车部件有限公司</t>
    <phoneticPr fontId="17" type="noConversion"/>
  </si>
  <si>
    <t>光华荣昌</t>
    <phoneticPr fontId="17" type="noConversion"/>
  </si>
  <si>
    <t>P01001565</t>
    <phoneticPr fontId="17" type="noConversion"/>
  </si>
  <si>
    <t>后排座椅工艺合件</t>
    <phoneticPr fontId="17" type="noConversion"/>
  </si>
  <si>
    <t>北京市昌平区流村工业园区</t>
    <phoneticPr fontId="17" type="noConversion"/>
  </si>
  <si>
    <t>A010X00277</t>
    <phoneticPr fontId="17" type="noConversion"/>
  </si>
  <si>
    <t>工行北京南口支行</t>
    <phoneticPr fontId="17" type="noConversion"/>
  </si>
  <si>
    <t>0200011619200038050</t>
    <phoneticPr fontId="17" type="noConversion"/>
  </si>
  <si>
    <t>010-89774857</t>
    <phoneticPr fontId="17" type="noConversion"/>
  </si>
  <si>
    <t>91110114801184540U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</si>
</sst>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[$€-2]* #,##0.00_-;\-[$€-2]* #,##0.00_-;_-[$€-2]* &quot;-&quot;??_-"/>
    <numFmt numFmtId="177" formatCode="[$-804]yyyy\-mm\-dd"/>
  </numFmts>
  <fonts count="26" x14ac:knownFonts="1">
    <font>
      <sz val="11"/>
      <name val="宋体"/>
      <charset val="134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5.5"/>
      <name val="宋体"/>
      <family val="3"/>
      <charset val="134"/>
      <scheme val="minor"/>
    </font>
    <font>
      <u/>
      <sz val="10.5"/>
      <name val="宋体"/>
      <family val="3"/>
      <charset val="134"/>
      <scheme val="minor"/>
    </font>
    <font>
      <sz val="10.5"/>
      <name val="Times New Roman"/>
      <family val="1"/>
    </font>
    <font>
      <sz val="9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6">
    <xf numFmtId="0" fontId="0" fillId="0" borderId="0">
      <alignment vertical="top"/>
      <protection locked="0"/>
    </xf>
    <xf numFmtId="0" fontId="21" fillId="0" borderId="0">
      <alignment vertical="center"/>
    </xf>
    <xf numFmtId="0" fontId="22" fillId="0" borderId="0"/>
    <xf numFmtId="0" fontId="24" fillId="0" borderId="0">
      <alignment vertical="top"/>
      <protection locked="0"/>
    </xf>
    <xf numFmtId="0" fontId="20" fillId="0" borderId="0">
      <alignment vertical="center"/>
    </xf>
    <xf numFmtId="0" fontId="20" fillId="0" borderId="0">
      <alignment vertical="center"/>
    </xf>
  </cellStyleXfs>
  <cellXfs count="100">
    <xf numFmtId="0" fontId="0" fillId="0" borderId="0" xfId="0" applyFont="1" applyFill="1" applyBorder="1" applyAlignment="1" applyProtection="1">
      <alignment vertical="top"/>
      <protection locked="0"/>
    </xf>
    <xf numFmtId="0" fontId="0" fillId="2" borderId="0" xfId="3" applyFont="1" applyFill="1" applyBorder="1" applyAlignment="1" applyProtection="1">
      <alignment vertical="center"/>
    </xf>
    <xf numFmtId="0" fontId="0" fillId="0" borderId="0" xfId="3" applyFont="1" applyFill="1" applyBorder="1" applyAlignment="1" applyProtection="1">
      <alignment vertical="center"/>
    </xf>
    <xf numFmtId="0" fontId="1" fillId="0" borderId="0" xfId="3" applyFont="1" applyFill="1" applyBorder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1" fillId="0" borderId="0" xfId="3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horizontal="left" vertical="center"/>
      <protection locked="0"/>
    </xf>
    <xf numFmtId="0" fontId="6" fillId="0" borderId="2" xfId="3" applyFont="1" applyFill="1" applyBorder="1" applyAlignment="1" applyProtection="1">
      <alignment vertical="center" wrapText="1"/>
    </xf>
    <xf numFmtId="0" fontId="6" fillId="2" borderId="2" xfId="3" applyFont="1" applyFill="1" applyBorder="1" applyAlignment="1" applyProtection="1">
      <alignment horizontal="left" vertical="center" wrapText="1"/>
      <protection locked="0"/>
    </xf>
    <xf numFmtId="0" fontId="6" fillId="0" borderId="2" xfId="3" applyFont="1" applyFill="1" applyBorder="1" applyAlignment="1" applyProtection="1">
      <alignment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justify" vertical="center" wrapText="1"/>
      <protection locked="0"/>
    </xf>
    <xf numFmtId="0" fontId="8" fillId="3" borderId="6" xfId="4" applyFont="1" applyFill="1" applyBorder="1" applyAlignment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justify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</xf>
    <xf numFmtId="49" fontId="7" fillId="2" borderId="9" xfId="3" applyNumberFormat="1" applyFont="1" applyFill="1" applyBorder="1" applyAlignment="1" applyProtection="1">
      <alignment horizontal="justify" vertical="center" wrapText="1"/>
    </xf>
    <xf numFmtId="0" fontId="7" fillId="2" borderId="9" xfId="3" applyFont="1" applyFill="1" applyBorder="1" applyAlignment="1" applyProtection="1">
      <alignment horizontal="center" vertical="center" wrapText="1"/>
    </xf>
    <xf numFmtId="0" fontId="7" fillId="5" borderId="10" xfId="3" applyFont="1" applyFill="1" applyBorder="1" applyAlignment="1" applyProtection="1">
      <alignment horizontal="center" vertical="center" wrapText="1"/>
    </xf>
    <xf numFmtId="0" fontId="7" fillId="2" borderId="11" xfId="3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Border="1" applyAlignment="1" applyProtection="1">
      <alignment horizontal="justify" vertical="center" wrapText="1"/>
    </xf>
    <xf numFmtId="0" fontId="7" fillId="2" borderId="0" xfId="3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176" fontId="10" fillId="0" borderId="6" xfId="4" applyNumberFormat="1" applyFont="1" applyFill="1" applyBorder="1" applyAlignment="1">
      <alignment horizontal="center" vertical="center"/>
    </xf>
    <xf numFmtId="9" fontId="8" fillId="6" borderId="19" xfId="4" applyNumberFormat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2" fontId="8" fillId="3" borderId="20" xfId="4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 applyProtection="1">
      <alignment horizontal="justify" vertical="center" wrapText="1"/>
    </xf>
    <xf numFmtId="0" fontId="7" fillId="2" borderId="3" xfId="3" applyFont="1" applyFill="1" applyBorder="1" applyAlignment="1" applyProtection="1">
      <alignment vertical="center" wrapText="1"/>
    </xf>
    <xf numFmtId="0" fontId="12" fillId="0" borderId="0" xfId="3" applyFont="1" applyFill="1" applyBorder="1" applyAlignment="1" applyProtection="1">
      <alignment vertical="center" wrapText="1"/>
    </xf>
    <xf numFmtId="0" fontId="13" fillId="0" borderId="0" xfId="3" applyFont="1" applyFill="1" applyBorder="1" applyAlignment="1" applyProtection="1">
      <alignment horizontal="justify" vertical="center"/>
    </xf>
    <xf numFmtId="0" fontId="9" fillId="0" borderId="0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/>
    </xf>
    <xf numFmtId="0" fontId="6" fillId="0" borderId="2" xfId="3" applyFont="1" applyFill="1" applyBorder="1" applyAlignment="1" applyProtection="1">
      <alignment horizontal="right" vertical="center" wrapText="1"/>
    </xf>
    <xf numFmtId="177" fontId="6" fillId="2" borderId="2" xfId="3" applyNumberFormat="1" applyFont="1" applyFill="1" applyBorder="1" applyAlignment="1" applyProtection="1">
      <alignment horizontal="left" vertical="center" wrapText="1"/>
      <protection locked="0"/>
    </xf>
    <xf numFmtId="177" fontId="6" fillId="0" borderId="0" xfId="3" applyNumberFormat="1" applyFont="1" applyFill="1" applyBorder="1" applyAlignment="1" applyProtection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0" fontId="16" fillId="0" borderId="0" xfId="3" applyFont="1" applyFill="1" applyBorder="1" applyAlignment="1" applyProtection="1">
      <alignment horizontal="center" vertical="center" wrapText="1"/>
    </xf>
    <xf numFmtId="0" fontId="7" fillId="4" borderId="3" xfId="3" applyFont="1" applyFill="1" applyBorder="1" applyAlignment="1" applyProtection="1">
      <alignment horizontal="center" vertical="center" wrapText="1"/>
      <protection locked="0"/>
    </xf>
    <xf numFmtId="49" fontId="7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3" applyFont="1" applyFill="1" applyBorder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center" vertical="center" wrapText="1"/>
    </xf>
    <xf numFmtId="14" fontId="7" fillId="8" borderId="6" xfId="5" applyNumberFormat="1" applyFont="1" applyFill="1" applyBorder="1" applyAlignment="1">
      <alignment horizontal="center" vertical="center" wrapText="1"/>
    </xf>
    <xf numFmtId="4" fontId="7" fillId="2" borderId="3" xfId="3" applyNumberFormat="1" applyFont="1" applyFill="1" applyBorder="1" applyAlignment="1" applyProtection="1">
      <alignment horizontal="center" vertical="center"/>
    </xf>
    <xf numFmtId="0" fontId="12" fillId="2" borderId="7" xfId="3" applyFont="1" applyFill="1" applyBorder="1" applyAlignment="1" applyProtection="1">
      <alignment vertical="center" wrapText="1"/>
    </xf>
    <xf numFmtId="0" fontId="12" fillId="2" borderId="5" xfId="3" applyFont="1" applyFill="1" applyBorder="1" applyAlignment="1" applyProtection="1">
      <alignment vertical="center" wrapText="1"/>
    </xf>
    <xf numFmtId="0" fontId="18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justify" vertical="center" wrapText="1"/>
    </xf>
    <xf numFmtId="0" fontId="17" fillId="0" borderId="0" xfId="3" applyFont="1" applyFill="1" applyBorder="1" applyAlignment="1" applyProtection="1">
      <alignment horizontal="left" vertical="center" wrapText="1"/>
    </xf>
    <xf numFmtId="0" fontId="8" fillId="6" borderId="6" xfId="4" applyFont="1" applyFill="1" applyBorder="1" applyAlignment="1">
      <alignment horizontal="center" vertical="center" wrapText="1"/>
    </xf>
    <xf numFmtId="0" fontId="17" fillId="0" borderId="0" xfId="3" applyFont="1" applyFill="1" applyBorder="1" applyAlignment="1" applyProtection="1">
      <alignment vertical="center" wrapText="1"/>
    </xf>
    <xf numFmtId="0" fontId="16" fillId="0" borderId="0" xfId="3" applyFont="1" applyFill="1" applyBorder="1" applyAlignment="1" applyProtection="1">
      <alignment horizontal="left" vertical="center" wrapText="1"/>
    </xf>
    <xf numFmtId="0" fontId="19" fillId="0" borderId="0" xfId="3" applyFont="1" applyFill="1" applyBorder="1" applyAlignment="1" applyProtection="1">
      <alignment vertical="center" wrapText="1"/>
    </xf>
    <xf numFmtId="0" fontId="25" fillId="6" borderId="6" xfId="4" applyFont="1" applyFill="1" applyBorder="1" applyAlignment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 wrapText="1"/>
    </xf>
    <xf numFmtId="2" fontId="7" fillId="6" borderId="17" xfId="1" applyNumberFormat="1" applyFont="1" applyFill="1" applyBorder="1" applyAlignment="1">
      <alignment horizontal="center" vertical="center" wrapText="1"/>
    </xf>
    <xf numFmtId="2" fontId="8" fillId="7" borderId="20" xfId="5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" fontId="11" fillId="2" borderId="4" xfId="3" applyNumberFormat="1" applyFont="1" applyFill="1" applyBorder="1" applyAlignment="1" applyProtection="1">
      <alignment horizontal="right" vertical="center" wrapText="1"/>
    </xf>
    <xf numFmtId="4" fontId="11" fillId="2" borderId="5" xfId="3" applyNumberFormat="1" applyFont="1" applyFill="1" applyBorder="1" applyAlignment="1" applyProtection="1">
      <alignment horizontal="right" vertical="center" wrapText="1"/>
    </xf>
    <xf numFmtId="0" fontId="6" fillId="0" borderId="2" xfId="3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7" fillId="0" borderId="4" xfId="3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4" applyFont="1" applyFill="1" applyBorder="1" applyAlignment="1">
      <alignment horizontal="center" vertical="center" wrapText="1"/>
    </xf>
    <xf numFmtId="0" fontId="7" fillId="4" borderId="4" xfId="3" applyFont="1" applyFill="1" applyBorder="1" applyAlignment="1" applyProtection="1">
      <alignment horizontal="center" vertical="center" wrapText="1"/>
      <protection locked="0"/>
    </xf>
    <xf numFmtId="0" fontId="7" fillId="4" borderId="7" xfId="3" applyFont="1" applyFill="1" applyBorder="1" applyAlignment="1" applyProtection="1">
      <alignment horizontal="center" vertical="center" wrapText="1"/>
      <protection locked="0"/>
    </xf>
    <xf numFmtId="0" fontId="7" fillId="4" borderId="5" xfId="3" applyFont="1" applyFill="1" applyBorder="1" applyAlignment="1" applyProtection="1">
      <alignment horizontal="center" vertical="center" wrapText="1"/>
      <protection locked="0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5" xfId="3" applyFont="1" applyFill="1" applyBorder="1" applyAlignment="1" applyProtection="1">
      <alignment horizontal="center" vertical="center" wrapText="1"/>
    </xf>
    <xf numFmtId="0" fontId="7" fillId="0" borderId="18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" xfId="3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6" borderId="6" xfId="4" applyFont="1" applyFill="1" applyBorder="1" applyAlignment="1">
      <alignment horizontal="left" vertical="center" wrapText="1"/>
    </xf>
    <xf numFmtId="0" fontId="7" fillId="2" borderId="21" xfId="3" applyFont="1" applyFill="1" applyBorder="1" applyAlignment="1" applyProtection="1">
      <alignment horizontal="justify" vertical="center" wrapText="1"/>
    </xf>
    <xf numFmtId="0" fontId="7" fillId="2" borderId="22" xfId="3" applyFont="1" applyFill="1" applyBorder="1" applyAlignment="1" applyProtection="1">
      <alignment horizontal="justify" vertical="center" wrapText="1"/>
    </xf>
    <xf numFmtId="0" fontId="7" fillId="2" borderId="23" xfId="3" applyFont="1" applyFill="1" applyBorder="1" applyAlignment="1" applyProtection="1">
      <alignment horizontal="justify" vertical="center" wrapText="1"/>
    </xf>
    <xf numFmtId="0" fontId="7" fillId="2" borderId="4" xfId="3" applyFont="1" applyFill="1" applyBorder="1" applyAlignment="1" applyProtection="1">
      <alignment horizontal="left" vertical="center" wrapText="1"/>
      <protection locked="0"/>
    </xf>
    <xf numFmtId="0" fontId="7" fillId="2" borderId="7" xfId="3" applyFont="1" applyFill="1" applyBorder="1" applyAlignment="1" applyProtection="1">
      <alignment horizontal="left" vertical="center" wrapText="1"/>
      <protection locked="0"/>
    </xf>
    <xf numFmtId="0" fontId="7" fillId="2" borderId="5" xfId="3" applyFont="1" applyFill="1" applyBorder="1" applyAlignment="1" applyProtection="1">
      <alignment horizontal="left" vertical="center" wrapText="1"/>
      <protection locked="0"/>
    </xf>
    <xf numFmtId="49" fontId="7" fillId="0" borderId="4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 applyProtection="1">
      <alignment horizontal="center" vertical="center" wrapText="1"/>
    </xf>
    <xf numFmtId="0" fontId="7" fillId="2" borderId="7" xfId="3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</xf>
  </cellXfs>
  <cellStyles count="6">
    <cellStyle name="AutoFormat-Optionen" xfId="2" xr:uid="{00000000-0005-0000-0000-000000000000}"/>
    <cellStyle name="Normal" xfId="3" xr:uid="{00000000-0005-0000-0000-000001000000}"/>
    <cellStyle name="常规" xfId="0" builtinId="0"/>
    <cellStyle name="常规 11 2 2 2 2 2" xfId="1" xr:uid="{00000000-0005-0000-0000-000003000000}"/>
    <cellStyle name="常规 2" xfId="4" xr:uid="{00000000-0005-0000-0000-000004000000}"/>
    <cellStyle name="常规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1270</xdr:rowOff>
    </xdr:from>
    <xdr:to>
      <xdr:col>1</xdr:col>
      <xdr:colOff>1153160</xdr:colOff>
      <xdr:row>1</xdr:row>
      <xdr:rowOff>295910</xdr:rowOff>
    </xdr:to>
    <xdr:pic>
      <xdr:nvPicPr>
        <xdr:cNvPr id="3" name="图片 2" descr="InsertPic_98F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48224"/>
        <a:stretch>
          <a:fillRect/>
        </a:stretch>
      </xdr:blipFill>
      <xdr:spPr>
        <a:xfrm>
          <a:off x="66675" y="1270"/>
          <a:ext cx="1953260" cy="58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6"/>
  <sheetViews>
    <sheetView showGridLines="0" tabSelected="1" workbookViewId="0">
      <selection activeCell="A17" sqref="A17:K17"/>
    </sheetView>
  </sheetViews>
  <sheetFormatPr defaultColWidth="9" defaultRowHeight="13.5" customHeight="1" x14ac:dyDescent="0.25"/>
  <cols>
    <col min="1" max="1" width="11.36328125" style="2" customWidth="1"/>
    <col min="2" max="2" width="24.08984375" style="2" customWidth="1"/>
    <col min="3" max="3" width="6.08984375" style="2" customWidth="1"/>
    <col min="4" max="4" width="5.36328125" style="2" customWidth="1"/>
    <col min="5" max="5" width="6.6328125" style="2" customWidth="1"/>
    <col min="6" max="10" width="12.36328125" style="2" customWidth="1"/>
    <col min="11" max="11" width="21.36328125" style="2" customWidth="1"/>
    <col min="12" max="12" width="5.26953125" style="2" customWidth="1"/>
    <col min="13" max="13" width="9.08984375" style="2" customWidth="1"/>
    <col min="14" max="16384" width="9" style="2"/>
  </cols>
  <sheetData>
    <row r="1" spans="1:12" ht="23.25" customHeight="1" x14ac:dyDescent="0.25">
      <c r="A1" s="3" t="s">
        <v>0</v>
      </c>
      <c r="B1" s="3"/>
      <c r="C1" s="84" t="s">
        <v>1</v>
      </c>
      <c r="D1" s="84"/>
      <c r="E1" s="84"/>
      <c r="F1" s="84"/>
      <c r="G1" s="84"/>
      <c r="H1" s="84"/>
      <c r="I1" s="84"/>
      <c r="J1" s="3"/>
      <c r="K1" s="3"/>
      <c r="L1" s="3"/>
    </row>
    <row r="2" spans="1:12" ht="28.5" customHeight="1" x14ac:dyDescent="0.25">
      <c r="A2" s="4"/>
      <c r="B2" s="5"/>
      <c r="C2" s="85"/>
      <c r="D2" s="85"/>
      <c r="E2" s="85"/>
      <c r="F2" s="85"/>
      <c r="G2" s="85"/>
      <c r="H2" s="85"/>
      <c r="I2" s="85"/>
      <c r="J2" s="5"/>
      <c r="K2" s="5"/>
      <c r="L2" s="7"/>
    </row>
    <row r="3" spans="1:12" ht="8.25" customHeight="1" x14ac:dyDescent="0.25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 x14ac:dyDescent="0.25">
      <c r="A4" s="9" t="s">
        <v>2</v>
      </c>
      <c r="B4" s="10" t="s">
        <v>58</v>
      </c>
      <c r="J4" s="39" t="s">
        <v>3</v>
      </c>
      <c r="L4" s="39"/>
    </row>
    <row r="5" spans="1:12" ht="18" customHeight="1" x14ac:dyDescent="0.25">
      <c r="A5" s="11" t="s">
        <v>63</v>
      </c>
      <c r="B5" s="12" t="s">
        <v>64</v>
      </c>
      <c r="C5" s="13"/>
      <c r="D5" s="68"/>
      <c r="E5" s="69"/>
      <c r="F5" s="13"/>
      <c r="G5" s="13"/>
      <c r="H5" s="13"/>
      <c r="I5" s="13"/>
      <c r="J5" s="40" t="s">
        <v>4</v>
      </c>
      <c r="K5" s="41" t="s">
        <v>59</v>
      </c>
      <c r="L5" s="42"/>
    </row>
    <row r="6" spans="1:12" ht="18" customHeight="1" x14ac:dyDescent="0.25">
      <c r="A6" s="14" t="s">
        <v>5</v>
      </c>
      <c r="B6" s="15" t="s">
        <v>6</v>
      </c>
      <c r="C6" s="14" t="s">
        <v>7</v>
      </c>
      <c r="D6" s="70" t="s">
        <v>8</v>
      </c>
      <c r="E6" s="71"/>
      <c r="F6" s="14" t="s">
        <v>9</v>
      </c>
      <c r="G6" s="72" t="s">
        <v>65</v>
      </c>
      <c r="H6" s="72"/>
      <c r="I6" s="72"/>
      <c r="J6" s="43" t="s">
        <v>10</v>
      </c>
      <c r="K6" s="16" t="s">
        <v>66</v>
      </c>
      <c r="L6" s="44"/>
    </row>
    <row r="7" spans="1:12" ht="27" customHeight="1" x14ac:dyDescent="0.25">
      <c r="A7" s="14" t="s">
        <v>11</v>
      </c>
      <c r="B7" s="15" t="s">
        <v>12</v>
      </c>
      <c r="C7" s="14" t="s">
        <v>13</v>
      </c>
      <c r="D7" s="70">
        <v>101300</v>
      </c>
      <c r="E7" s="71">
        <v>101304</v>
      </c>
      <c r="F7" s="14" t="s">
        <v>14</v>
      </c>
      <c r="G7" s="73" t="s">
        <v>69</v>
      </c>
      <c r="H7" s="74"/>
      <c r="I7" s="75"/>
      <c r="J7" s="14" t="s">
        <v>15</v>
      </c>
      <c r="K7" s="45" t="s">
        <v>70</v>
      </c>
      <c r="L7" s="44"/>
    </row>
    <row r="8" spans="1:12" ht="26.15" customHeight="1" x14ac:dyDescent="0.25">
      <c r="A8" s="14" t="s">
        <v>16</v>
      </c>
      <c r="B8" s="15" t="s">
        <v>17</v>
      </c>
      <c r="C8" s="14" t="s">
        <v>18</v>
      </c>
      <c r="D8" s="94" t="s">
        <v>19</v>
      </c>
      <c r="E8" s="95" t="s">
        <v>20</v>
      </c>
      <c r="F8" s="14" t="s">
        <v>16</v>
      </c>
      <c r="G8" s="73" t="s">
        <v>71</v>
      </c>
      <c r="H8" s="74"/>
      <c r="I8" s="75"/>
      <c r="J8" s="14" t="s">
        <v>21</v>
      </c>
      <c r="K8" s="46" t="s">
        <v>72</v>
      </c>
      <c r="L8" s="44"/>
    </row>
    <row r="9" spans="1:12" ht="18" customHeight="1" x14ac:dyDescent="0.25">
      <c r="A9" s="14" t="s">
        <v>22</v>
      </c>
      <c r="B9" s="17" t="s">
        <v>23</v>
      </c>
      <c r="C9" s="14" t="s">
        <v>24</v>
      </c>
      <c r="D9" s="70" t="s">
        <v>25</v>
      </c>
      <c r="E9" s="71"/>
      <c r="F9" s="14" t="s">
        <v>22</v>
      </c>
      <c r="G9" s="73" t="s">
        <v>74</v>
      </c>
      <c r="H9" s="74"/>
      <c r="I9" s="75"/>
      <c r="J9" s="14" t="s">
        <v>24</v>
      </c>
      <c r="K9" s="45" t="s">
        <v>73</v>
      </c>
      <c r="L9" s="44"/>
    </row>
    <row r="10" spans="1:12" s="1" customFormat="1" ht="2.25" customHeight="1" x14ac:dyDescent="0.25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47"/>
    </row>
    <row r="11" spans="1:12" s="1" customFormat="1" ht="2.2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47"/>
    </row>
    <row r="12" spans="1:12" s="1" customFormat="1" ht="2.25" customHeight="1" x14ac:dyDescent="0.25">
      <c r="A12" s="22"/>
      <c r="B12" s="23"/>
      <c r="C12" s="24"/>
      <c r="D12" s="24"/>
      <c r="E12" s="25"/>
      <c r="F12" s="24"/>
      <c r="G12" s="24"/>
      <c r="H12" s="25"/>
      <c r="I12" s="24"/>
      <c r="J12" s="24"/>
      <c r="K12" s="24"/>
      <c r="L12" s="47"/>
    </row>
    <row r="13" spans="1:12" ht="18" customHeight="1" x14ac:dyDescent="0.25">
      <c r="A13" s="76" t="s">
        <v>26</v>
      </c>
      <c r="B13" s="78" t="s">
        <v>27</v>
      </c>
      <c r="C13" s="80" t="s">
        <v>28</v>
      </c>
      <c r="D13" s="80" t="s">
        <v>29</v>
      </c>
      <c r="E13" s="82" t="s">
        <v>30</v>
      </c>
      <c r="F13" s="26" t="s">
        <v>31</v>
      </c>
      <c r="G13" s="26" t="s">
        <v>31</v>
      </c>
      <c r="H13" s="76" t="s">
        <v>32</v>
      </c>
      <c r="I13" s="26" t="s">
        <v>33</v>
      </c>
      <c r="J13" s="76" t="s">
        <v>34</v>
      </c>
      <c r="K13" s="76" t="s">
        <v>35</v>
      </c>
      <c r="L13" s="48"/>
    </row>
    <row r="14" spans="1:12" ht="18" customHeight="1" x14ac:dyDescent="0.25">
      <c r="A14" s="77"/>
      <c r="B14" s="79"/>
      <c r="C14" s="81"/>
      <c r="D14" s="81"/>
      <c r="E14" s="83"/>
      <c r="F14" s="27" t="s">
        <v>36</v>
      </c>
      <c r="G14" s="27" t="s">
        <v>37</v>
      </c>
      <c r="H14" s="77"/>
      <c r="I14" s="27" t="s">
        <v>38</v>
      </c>
      <c r="J14" s="77"/>
      <c r="K14" s="77"/>
      <c r="L14" s="48"/>
    </row>
    <row r="15" spans="1:12" ht="13.5" customHeight="1" x14ac:dyDescent="0.25">
      <c r="A15" s="28" t="s">
        <v>67</v>
      </c>
      <c r="B15" s="62" t="s">
        <v>68</v>
      </c>
      <c r="C15" s="65">
        <v>1</v>
      </c>
      <c r="D15" s="65">
        <v>5</v>
      </c>
      <c r="E15" s="29">
        <v>0.13</v>
      </c>
      <c r="F15" s="30">
        <v>548.24</v>
      </c>
      <c r="G15" s="63">
        <f t="shared" ref="G15" si="0">F15*(1+E15)</f>
        <v>619.51119999999992</v>
      </c>
      <c r="H15" s="31">
        <f t="shared" ref="H15" si="1">F15*D15</f>
        <v>2741.2</v>
      </c>
      <c r="I15" s="64">
        <f t="shared" ref="I15" si="2">H15*(1+E15)</f>
        <v>3097.5559999999996</v>
      </c>
      <c r="J15" s="49">
        <v>43951</v>
      </c>
      <c r="K15" s="61" t="s">
        <v>60</v>
      </c>
      <c r="L15" s="48"/>
    </row>
    <row r="16" spans="1:12" ht="18" customHeight="1" x14ac:dyDescent="0.25">
      <c r="A16" s="96" t="s">
        <v>39</v>
      </c>
      <c r="B16" s="97"/>
      <c r="C16" s="98"/>
      <c r="D16" s="98"/>
      <c r="E16" s="97"/>
      <c r="F16" s="99"/>
      <c r="G16" s="66" t="s">
        <v>40</v>
      </c>
      <c r="H16" s="67"/>
      <c r="I16" s="50">
        <f>SUM(I15:I15)</f>
        <v>3097.5559999999996</v>
      </c>
      <c r="J16" s="51"/>
      <c r="K16" s="52"/>
      <c r="L16" s="53"/>
    </row>
    <row r="17" spans="1:12" ht="138" customHeight="1" x14ac:dyDescent="0.25">
      <c r="A17" s="88" t="s">
        <v>41</v>
      </c>
      <c r="B17" s="89"/>
      <c r="C17" s="89"/>
      <c r="D17" s="89"/>
      <c r="E17" s="89"/>
      <c r="F17" s="89"/>
      <c r="G17" s="89"/>
      <c r="H17" s="89" t="s">
        <v>42</v>
      </c>
      <c r="I17" s="89"/>
      <c r="J17" s="89"/>
      <c r="K17" s="90"/>
      <c r="L17" s="54"/>
    </row>
    <row r="18" spans="1:12" ht="18" customHeight="1" x14ac:dyDescent="0.25">
      <c r="A18" s="32" t="s">
        <v>43</v>
      </c>
      <c r="B18" s="91" t="s">
        <v>6</v>
      </c>
      <c r="C18" s="92"/>
      <c r="D18" s="92"/>
      <c r="E18" s="92"/>
      <c r="F18" s="93"/>
      <c r="G18" s="33" t="s">
        <v>44</v>
      </c>
      <c r="H18" s="91" t="s">
        <v>61</v>
      </c>
      <c r="I18" s="92"/>
      <c r="J18" s="92"/>
      <c r="K18" s="93" t="s">
        <v>45</v>
      </c>
      <c r="L18" s="55"/>
    </row>
    <row r="19" spans="1:12" ht="18" customHeight="1" x14ac:dyDescent="0.25">
      <c r="A19" s="32" t="s">
        <v>46</v>
      </c>
      <c r="B19" s="91"/>
      <c r="C19" s="92"/>
      <c r="D19" s="92"/>
      <c r="E19" s="92"/>
      <c r="F19" s="93"/>
      <c r="G19" s="33" t="s">
        <v>47</v>
      </c>
      <c r="H19" s="87" t="s">
        <v>62</v>
      </c>
      <c r="I19" s="87"/>
      <c r="J19" s="56" t="s">
        <v>48</v>
      </c>
      <c r="K19" s="60" t="s">
        <v>57</v>
      </c>
      <c r="L19" s="57"/>
    </row>
    <row r="20" spans="1:12" ht="21" customHeight="1" x14ac:dyDescent="0.25">
      <c r="A20" s="32" t="s">
        <v>49</v>
      </c>
      <c r="B20" s="86" t="s">
        <v>50</v>
      </c>
      <c r="C20" s="86"/>
      <c r="D20" s="86"/>
      <c r="E20" s="86"/>
      <c r="F20" s="86"/>
      <c r="G20" s="33" t="s">
        <v>51</v>
      </c>
      <c r="H20" s="87">
        <v>13311369093</v>
      </c>
      <c r="I20" s="87"/>
      <c r="J20" s="56" t="s">
        <v>52</v>
      </c>
      <c r="K20" s="56">
        <v>13311132733</v>
      </c>
      <c r="L20" s="58"/>
    </row>
    <row r="21" spans="1:12" ht="14.2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59"/>
    </row>
    <row r="22" spans="1:12" ht="13.5" customHeight="1" x14ac:dyDescent="0.2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2" ht="13.5" customHeight="1" x14ac:dyDescent="0.25">
      <c r="A23" s="36"/>
      <c r="B23" s="37" t="s">
        <v>53</v>
      </c>
      <c r="C23" s="36"/>
      <c r="D23" s="36"/>
      <c r="E23" s="36"/>
      <c r="F23" s="36"/>
      <c r="G23" s="36"/>
      <c r="H23" s="36"/>
      <c r="I23" s="37" t="s">
        <v>54</v>
      </c>
      <c r="J23" s="36"/>
      <c r="K23" s="36"/>
    </row>
    <row r="24" spans="1:12" ht="13.5" customHeight="1" x14ac:dyDescent="0.25">
      <c r="A24" s="36"/>
      <c r="B24" s="37"/>
      <c r="C24" s="36"/>
      <c r="D24" s="36"/>
      <c r="E24" s="36"/>
      <c r="F24" s="36"/>
      <c r="G24" s="36"/>
      <c r="H24" s="36"/>
      <c r="I24" s="37"/>
      <c r="J24" s="36"/>
      <c r="K24" s="36"/>
    </row>
    <row r="25" spans="1:12" ht="13.5" customHeight="1" x14ac:dyDescent="0.25">
      <c r="A25" s="36"/>
      <c r="B25" s="37" t="s">
        <v>55</v>
      </c>
      <c r="C25" s="36"/>
      <c r="D25" s="36"/>
      <c r="E25" s="36"/>
      <c r="F25" s="36"/>
      <c r="G25" s="36"/>
      <c r="H25" s="36"/>
      <c r="I25" s="37" t="s">
        <v>56</v>
      </c>
      <c r="J25" s="36"/>
      <c r="K25" s="36"/>
    </row>
    <row r="26" spans="1:12" ht="13.5" customHeight="1" x14ac:dyDescent="0.25">
      <c r="A26" s="38"/>
    </row>
  </sheetData>
  <mergeCells count="27">
    <mergeCell ref="J13:J14"/>
    <mergeCell ref="K13:K14"/>
    <mergeCell ref="C1:I2"/>
    <mergeCell ref="B20:F20"/>
    <mergeCell ref="H20:I20"/>
    <mergeCell ref="H13:H14"/>
    <mergeCell ref="A17:K17"/>
    <mergeCell ref="B18:F18"/>
    <mergeCell ref="H18:K18"/>
    <mergeCell ref="B19:F19"/>
    <mergeCell ref="H19:I19"/>
    <mergeCell ref="D8:E8"/>
    <mergeCell ref="G8:I8"/>
    <mergeCell ref="D9:E9"/>
    <mergeCell ref="G9:I9"/>
    <mergeCell ref="A16:F16"/>
    <mergeCell ref="A13:A14"/>
    <mergeCell ref="B13:B14"/>
    <mergeCell ref="C13:C14"/>
    <mergeCell ref="D13:D14"/>
    <mergeCell ref="E13:E14"/>
    <mergeCell ref="G16:H16"/>
    <mergeCell ref="D5:E5"/>
    <mergeCell ref="D6:E6"/>
    <mergeCell ref="G6:I6"/>
    <mergeCell ref="D7:E7"/>
    <mergeCell ref="G7:I7"/>
  </mergeCells>
  <phoneticPr fontId="17" type="noConversion"/>
  <pageMargins left="0.70763888888888904" right="0.51041666666666696" top="0.54166666666666696" bottom="0.42638888888888898" header="0.3125" footer="0.3125"/>
  <pageSetup paperSize="9" orientation="landscape" useFirstPageNumber="1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38904</cp:lastModifiedBy>
  <dcterms:created xsi:type="dcterms:W3CDTF">2017-12-12T01:29:00Z</dcterms:created>
  <dcterms:modified xsi:type="dcterms:W3CDTF">2020-04-27T05:35:58Z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1461D753">
    <vt:lpwstr/>
  </property>
  <property fmtid="{D5CDD505-2E9C-101B-9397-08002B2CF9AE}" pid="172" name="IVID6C1DE792">
    <vt:lpwstr/>
  </property>
</Properties>
</file>