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扣款" sheetId="2" r:id="rId2"/>
    <sheet name="Sheet3" sheetId="3" r:id="rId3"/>
  </sheets>
  <definedNames>
    <definedName name="_xlnm._FilterDatabase" localSheetId="0" hidden="1">Sheet1!$A$1:$N$7</definedName>
  </definedNames>
  <calcPr calcId="144525"/>
</workbook>
</file>

<file path=xl/sharedStrings.xml><?xml version="1.0" encoding="utf-8"?>
<sst xmlns="http://schemas.openxmlformats.org/spreadsheetml/2006/main" count="33" uniqueCount="31">
  <si>
    <t>碧云劳务公司2020.4月份工人工资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</si>
  <si>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</si>
  <si>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</si>
  <si>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</si>
  <si>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</si>
  <si>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</si>
  <si>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</si>
  <si>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</si>
  <si>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</si>
  <si>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</si>
  <si>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</si>
  <si>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</si>
  <si>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</si>
  <si>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</si>
  <si>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座椅</t>
  </si>
  <si>
    <t>操作工</t>
  </si>
  <si>
    <t>杨万历</t>
  </si>
  <si>
    <t>发泡</t>
  </si>
  <si>
    <t>德桂敏</t>
  </si>
  <si>
    <t>自动焊</t>
  </si>
  <si>
    <t>马辉</t>
  </si>
  <si>
    <t>组装</t>
  </si>
  <si>
    <t>张喜兰</t>
  </si>
  <si>
    <t>合计</t>
  </si>
  <si>
    <t>开票数</t>
  </si>
  <si>
    <t>编制：</t>
  </si>
  <si>
    <t>高福玲</t>
  </si>
  <si>
    <t>审核：</t>
  </si>
  <si>
    <t>异常情况</t>
  </si>
  <si>
    <t>扣款金额</t>
  </si>
  <si>
    <t>4月12日上班未打卡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</si>
</sst>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24" borderId="13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6" fillId="8" borderId="6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J11" sqref="J11"/>
    </sheetView>
  </sheetViews>
  <sheetFormatPr defaultColWidth="9" defaultRowHeight="20" customHeight="1"/>
  <cols>
    <col min="1" max="1" width="5.625" style="4" customWidth="1"/>
    <col min="2" max="2" width="10.25" style="4" customWidth="1"/>
    <col min="3" max="3" width="7.875" style="4" hidden="1" customWidth="1"/>
    <col min="4" max="4" width="8.5" style="4" customWidth="1"/>
    <col min="5" max="5" width="8.375" style="4" customWidth="1"/>
    <col min="6" max="6" width="8.625" style="4" customWidth="1"/>
    <col min="7" max="7" width="6.125" style="4" customWidth="1"/>
    <col min="8" max="8" width="8.75" style="4" customWidth="1"/>
    <col min="9" max="9" width="10.375" style="4"/>
    <col min="10" max="10" width="8.125" style="4" customWidth="1"/>
    <col min="11" max="11" width="9.375" style="4" customWidth="1"/>
    <col min="12" max="12" width="6.94166666666667" style="4" customWidth="1"/>
    <col min="13" max="13" width="8.5" style="4" customWidth="1"/>
    <col min="14" max="14" width="10.25" style="4" customWidth="1"/>
    <col min="15" max="16" width="9.375" style="4" customWidth="1"/>
    <col min="17" max="16384" width="9" style="4"/>
  </cols>
  <sheetData>
    <row r="1" s="4" customFormat="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4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4" customFormat="1" customHeight="1" spans="1:13">
      <c r="A3" s="6">
        <v>1</v>
      </c>
      <c r="B3" s="6" t="s">
        <v>14</v>
      </c>
      <c r="C3" s="6" t="s">
        <v>15</v>
      </c>
      <c r="D3" s="7" t="s">
        <v>16</v>
      </c>
      <c r="E3" s="7">
        <v>25</v>
      </c>
      <c r="F3" s="7">
        <v>200.5</v>
      </c>
      <c r="G3" s="6"/>
      <c r="H3" s="6">
        <v>30</v>
      </c>
      <c r="I3" s="6">
        <f>F3*18+G3-H3</f>
        <v>3579</v>
      </c>
      <c r="J3" s="14">
        <f>E3*5</f>
        <v>125</v>
      </c>
      <c r="K3" s="6">
        <f>I3+J3</f>
        <v>3704</v>
      </c>
      <c r="L3" s="6"/>
      <c r="M3" s="15"/>
    </row>
    <row r="4" s="4" customFormat="1" customHeight="1" spans="1:13">
      <c r="A4" s="6">
        <v>2</v>
      </c>
      <c r="B4" s="8" t="s">
        <v>17</v>
      </c>
      <c r="C4" s="9"/>
      <c r="D4" s="7" t="s">
        <v>18</v>
      </c>
      <c r="E4" s="7">
        <v>28</v>
      </c>
      <c r="F4" s="7">
        <v>308</v>
      </c>
      <c r="G4" s="6"/>
      <c r="H4" s="6"/>
      <c r="I4" s="6">
        <f>F4*18+G4-H4</f>
        <v>5544</v>
      </c>
      <c r="J4" s="14">
        <f>E4*5</f>
        <v>140</v>
      </c>
      <c r="K4" s="6">
        <f>I4+J4</f>
        <v>5684</v>
      </c>
      <c r="L4" s="6"/>
      <c r="M4" s="15"/>
    </row>
    <row r="5" s="4" customFormat="1" customHeight="1" spans="1:13">
      <c r="A5" s="6">
        <v>3</v>
      </c>
      <c r="B5" s="8" t="s">
        <v>19</v>
      </c>
      <c r="C5" s="9"/>
      <c r="D5" s="7" t="s">
        <v>20</v>
      </c>
      <c r="E5" s="7">
        <v>5.3</v>
      </c>
      <c r="F5" s="7">
        <v>45.5</v>
      </c>
      <c r="G5" s="6"/>
      <c r="H5" s="6"/>
      <c r="I5" s="6">
        <f>F5*18+G5-H5</f>
        <v>819</v>
      </c>
      <c r="J5" s="14">
        <f>E5*5</f>
        <v>26.5</v>
      </c>
      <c r="K5" s="6">
        <f>I5+J5</f>
        <v>845.5</v>
      </c>
      <c r="L5" s="6"/>
      <c r="M5" s="15"/>
    </row>
    <row r="6" s="4" customFormat="1" customHeight="1" spans="1:13">
      <c r="A6" s="6">
        <v>4</v>
      </c>
      <c r="B6" s="8" t="s">
        <v>21</v>
      </c>
      <c r="C6" s="9"/>
      <c r="D6" s="7" t="s">
        <v>22</v>
      </c>
      <c r="E6" s="7">
        <v>27.5</v>
      </c>
      <c r="F6" s="7">
        <v>291.5</v>
      </c>
      <c r="G6" s="6"/>
      <c r="H6" s="6"/>
      <c r="I6" s="6">
        <f>F6*18+G6-H6</f>
        <v>5247</v>
      </c>
      <c r="J6" s="14">
        <f>E6*5</f>
        <v>137.5</v>
      </c>
      <c r="K6" s="6">
        <f>I6+J6</f>
        <v>5384.5</v>
      </c>
      <c r="L6" s="6"/>
      <c r="M6" s="15"/>
    </row>
    <row r="7" s="4" customFormat="1" customHeight="1" spans="1:13">
      <c r="A7" s="10" t="s">
        <v>23</v>
      </c>
      <c r="B7" s="8"/>
      <c r="C7" s="9"/>
      <c r="D7" s="6"/>
      <c r="E7" s="6">
        <f t="shared" ref="E7:K7" si="0">SUM(E3:E6)</f>
        <v>85.8</v>
      </c>
      <c r="F7" s="6">
        <f t="shared" si="0"/>
        <v>845.5</v>
      </c>
      <c r="G7" s="6">
        <f t="shared" si="0"/>
        <v>0</v>
      </c>
      <c r="H7" s="6">
        <f t="shared" si="0"/>
        <v>30</v>
      </c>
      <c r="I7" s="6">
        <f t="shared" si="0"/>
        <v>15189</v>
      </c>
      <c r="J7" s="6">
        <f t="shared" si="0"/>
        <v>429</v>
      </c>
      <c r="K7" s="6">
        <f>SUM(K3:K6)</f>
        <v>15618</v>
      </c>
      <c r="L7" s="6"/>
      <c r="M7" s="6"/>
    </row>
    <row r="8" s="4" customFormat="1" customHeight="1" spans="1:13">
      <c r="A8" s="11" t="s">
        <v>24</v>
      </c>
      <c r="B8" s="12"/>
      <c r="C8" s="12"/>
      <c r="D8" s="12"/>
      <c r="E8" s="12"/>
      <c r="F8" s="12"/>
      <c r="G8" s="12"/>
      <c r="H8" s="12"/>
      <c r="I8" s="12"/>
      <c r="J8" s="16"/>
      <c r="K8" s="6">
        <f>ROUND((K7+F7*3*0.05),2)</f>
        <v>15744.83</v>
      </c>
      <c r="L8" s="17"/>
      <c r="M8" s="17"/>
    </row>
    <row r="10" s="4" customFormat="1" customHeight="1" spans="2:12">
      <c r="B10" s="13" t="s">
        <v>25</v>
      </c>
      <c r="C10" s="13" t="s">
        <v>26</v>
      </c>
      <c r="D10" s="13"/>
      <c r="E10" s="13"/>
      <c r="F10" s="13"/>
      <c r="G10" s="13" t="s">
        <v>27</v>
      </c>
      <c r="J10" s="18"/>
      <c r="K10" s="18"/>
      <c r="L10" s="18"/>
    </row>
  </sheetData>
  <mergeCells count="3">
    <mergeCell ref="A1:M1"/>
    <mergeCell ref="A7:C7"/>
    <mergeCell ref="A8:J8"/>
  </mergeCells>
  <pageMargins left="0.393055555555556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"/>
  <sheetViews>
    <sheetView workbookViewId="0">
      <selection activeCell="D3" sqref="D3:D5"/>
    </sheetView>
  </sheetViews>
  <sheetFormatPr defaultColWidth="9" defaultRowHeight="13.5" outlineLevelRow="1" outlineLevelCol="3"/>
  <cols>
    <col min="3" max="3" width="13" customWidth="1"/>
  </cols>
  <sheetData>
    <row r="1" ht="20" customHeight="1" spans="2:4">
      <c r="B1" s="1" t="s">
        <v>4</v>
      </c>
      <c r="C1" s="1" t="s">
        <v>28</v>
      </c>
      <c r="D1" s="1" t="s">
        <v>29</v>
      </c>
    </row>
    <row r="2" ht="20" customHeight="1" spans="2:4">
      <c r="B2" s="2" t="s">
        <v>16</v>
      </c>
      <c r="C2" s="3" t="s">
        <v>30</v>
      </c>
      <c r="D2" s="1">
        <v>30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扣款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2019-12-05T04:00:00Z</dcterms:created>
  <dcterms:modified xsi:type="dcterms:W3CDTF">2020-05-21T03:31:56Z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