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C:\Users\38904\Desktop\"/>
    </mc:Choice>
  </mc:AlternateContent>
  <xr:revisionPtr revIDLastSave="0" documentId="13_ncr:1_{B6EC2C5E-C930-492A-BE55-4216F39E155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试验费用对比" sheetId="8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8" l="1"/>
  <c r="F18" i="8"/>
  <c r="F19" i="8"/>
  <c r="F6" i="8" l="1"/>
  <c r="F7" i="8"/>
  <c r="F8" i="8"/>
  <c r="F9" i="8"/>
  <c r="F10" i="8"/>
  <c r="F11" i="8"/>
  <c r="F12" i="8"/>
  <c r="F20" i="8" s="1"/>
  <c r="F13" i="8"/>
  <c r="F14" i="8"/>
  <c r="F15" i="8"/>
  <c r="F16" i="8"/>
  <c r="F17" i="8"/>
  <c r="F4" i="8"/>
  <c r="F5" i="8"/>
</calcChain>
</file>

<file path=xl/sharedStrings.xml><?xml version="1.0" encoding="utf-8"?>
<sst xmlns="http://schemas.openxmlformats.org/spreadsheetml/2006/main" count="42" uniqueCount="38">
  <si>
    <t>3C报告扩项</t>
  </si>
  <si>
    <t>织物/PVC各1套</t>
  </si>
  <si>
    <t>模拟人体进出</t>
  </si>
  <si>
    <t>座椅悬空耐久性要求（仅适用于皮、革座椅）</t>
  </si>
  <si>
    <t>座椅异响的要求</t>
  </si>
  <si>
    <t>VOC试验（整椅）</t>
  </si>
  <si>
    <t>VOC试验（发泡）</t>
  </si>
  <si>
    <t>燃烧试验</t>
  </si>
  <si>
    <t>ELV试验</t>
  </si>
  <si>
    <t>数量</t>
    <phoneticPr fontId="4" type="noConversion"/>
  </si>
  <si>
    <t>1张证书</t>
    <phoneticPr fontId="4" type="noConversion"/>
  </si>
  <si>
    <t>织物/PVC各1套，做一侧</t>
    <phoneticPr fontId="4" type="noConversion"/>
  </si>
  <si>
    <r>
      <t>织物/PVC各</t>
    </r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套，做一侧</t>
    </r>
    <phoneticPr fontId="4" type="noConversion"/>
  </si>
  <si>
    <r>
      <t>和H点共用</t>
    </r>
    <r>
      <rPr>
        <sz val="11"/>
        <color theme="1"/>
        <rFont val="等线"/>
        <family val="3"/>
        <charset val="134"/>
        <scheme val="minor"/>
      </rPr>
      <t>1件</t>
    </r>
    <phoneticPr fontId="4" type="noConversion"/>
  </si>
  <si>
    <t>发泡1件</t>
    <phoneticPr fontId="4" type="noConversion"/>
  </si>
  <si>
    <t>仅舒适性海绵</t>
    <phoneticPr fontId="4" type="noConversion"/>
  </si>
  <si>
    <t>气味四项</t>
    <phoneticPr fontId="4" type="noConversion"/>
  </si>
  <si>
    <t>手工样件</t>
    <phoneticPr fontId="4" type="noConversion"/>
  </si>
  <si>
    <t>单价</t>
    <phoneticPr fontId="4" type="noConversion"/>
  </si>
  <si>
    <t>项目</t>
    <phoneticPr fontId="4" type="noConversion"/>
  </si>
  <si>
    <t>H点测量试验</t>
    <phoneticPr fontId="4" type="noConversion"/>
  </si>
  <si>
    <t>颠簸和蠕动</t>
    <phoneticPr fontId="4" type="noConversion"/>
  </si>
  <si>
    <t>试验</t>
    <phoneticPr fontId="4" type="noConversion"/>
  </si>
  <si>
    <t>内容</t>
    <phoneticPr fontId="4" type="noConversion"/>
  </si>
  <si>
    <t>附件三：开发费用明细</t>
    <phoneticPr fontId="4" type="noConversion"/>
  </si>
  <si>
    <t>备注</t>
    <phoneticPr fontId="4" type="noConversion"/>
  </si>
  <si>
    <t>合计金额（不含税）</t>
    <phoneticPr fontId="4" type="noConversion"/>
  </si>
  <si>
    <t>合计金额含税）</t>
    <phoneticPr fontId="4" type="noConversion"/>
  </si>
  <si>
    <t>合计</t>
    <phoneticPr fontId="4" type="noConversion"/>
  </si>
  <si>
    <t>试验整椅样件</t>
    <phoneticPr fontId="4" type="noConversion"/>
  </si>
  <si>
    <t>试验发泡样件</t>
    <phoneticPr fontId="4" type="noConversion"/>
  </si>
  <si>
    <t>织物/PVC各3套</t>
    <phoneticPr fontId="4" type="noConversion"/>
  </si>
  <si>
    <t>靠背发泡2个+座垫发泡1个</t>
    <phoneticPr fontId="4" type="noConversion"/>
  </si>
  <si>
    <t>3D数据</t>
    <phoneticPr fontId="4" type="noConversion"/>
  </si>
  <si>
    <t>技术文件</t>
    <phoneticPr fontId="4" type="noConversion"/>
  </si>
  <si>
    <t>开发设计</t>
    <phoneticPr fontId="4" type="noConversion"/>
  </si>
  <si>
    <t>设计人员</t>
    <phoneticPr fontId="4" type="noConversion"/>
  </si>
  <si>
    <t xml:space="preserve">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</si>
</sst>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0.##0"/>
    <numFmt numFmtId="178" formatCode="0.#0"/>
  </numFmts>
  <fonts count="7" x14ac:knownFonts="1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sz val="8"/>
      <name val="Helv"/>
      <family val="2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>
      <alignment vertical="center"/>
    </xf>
    <xf numFmtId="177" fontId="2" fillId="0" borderId="2"/>
    <xf numFmtId="9" fontId="3" fillId="0" borderId="0" applyFont="0" applyFill="0" applyBorder="0" applyAlignment="0" applyProtection="0"/>
    <xf numFmtId="177" fontId="2" fillId="0" borderId="2"/>
    <xf numFmtId="178" fontId="2" fillId="0" borderId="3"/>
    <xf numFmtId="0" fontId="3" fillId="0" borderId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</cellXfs>
  <cellStyles count="8">
    <cellStyle name="2stellig" xfId="4" xr:uid="{00000000-0005-0000-0000-000000000000}"/>
    <cellStyle name="3stellig" xfId="3" xr:uid="{00000000-0005-0000-0000-000001000000}"/>
    <cellStyle name="4stellig" xfId="1" xr:uid="{00000000-0005-0000-0000-000002000000}"/>
    <cellStyle name="百分比 2" xfId="2" xr:uid="{00000000-0005-0000-0000-000003000000}"/>
    <cellStyle name="常规" xfId="0" builtinId="0"/>
    <cellStyle name="常规 2" xfId="5" xr:uid="{00000000-0005-0000-0000-000005000000}"/>
    <cellStyle name="货币 2" xfId="6" xr:uid="{00000000-0005-0000-0000-000006000000}"/>
    <cellStyle name="千位分隔 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tabSelected="1" workbookViewId="0">
      <selection activeCell="F3" sqref="F3"/>
    </sheetView>
  </sheetViews>
  <sheetFormatPr defaultColWidth="9" defaultRowHeight="14" x14ac:dyDescent="0.3"/>
  <cols>
    <col min="1" max="1" width="9" style="2"/>
    <col min="2" max="2" width="27.08203125" style="2" customWidth="1"/>
    <col min="3" max="3" width="10.1640625" style="2" customWidth="1"/>
    <col min="4" max="4" width="8.4140625" style="2" customWidth="1"/>
    <col min="5" max="5" width="20" style="2" bestFit="1" customWidth="1"/>
    <col min="6" max="6" width="16.25" style="2" customWidth="1"/>
    <col min="7" max="7" width="29" style="2" bestFit="1" customWidth="1"/>
    <col min="8" max="16384" width="9" style="2"/>
  </cols>
  <sheetData>
    <row r="1" spans="1:7" ht="17.5" x14ac:dyDescent="0.3">
      <c r="A1" s="11" t="s">
        <v>24</v>
      </c>
      <c r="B1" s="11"/>
      <c r="C1" s="11"/>
      <c r="D1" s="11"/>
      <c r="E1" s="11"/>
      <c r="F1" s="11"/>
      <c r="G1" s="11"/>
    </row>
    <row r="2" spans="1:7" ht="15.5" x14ac:dyDescent="0.3">
      <c r="A2" s="3" t="s">
        <v>19</v>
      </c>
      <c r="B2" s="3" t="s">
        <v>23</v>
      </c>
      <c r="C2" s="3" t="s">
        <v>18</v>
      </c>
      <c r="D2" s="3" t="s">
        <v>9</v>
      </c>
      <c r="E2" s="3" t="s">
        <v>26</v>
      </c>
      <c r="F2" s="3" t="s">
        <v>27</v>
      </c>
      <c r="G2" s="3" t="s">
        <v>25</v>
      </c>
    </row>
    <row r="3" spans="1:7" x14ac:dyDescent="0.3">
      <c r="A3" s="9" t="s">
        <v>36</v>
      </c>
      <c r="B3" s="4" t="s">
        <v>33</v>
      </c>
      <c r="C3" s="1">
        <v>150</v>
      </c>
      <c r="D3" s="4">
        <v>160</v>
      </c>
      <c r="E3" s="1">
        <v>24000</v>
      </c>
      <c r="F3" s="1" t="s">
        <v>37</v>
      </c>
      <c r="G3" s="1"/>
    </row>
    <row r="4" spans="1:7" x14ac:dyDescent="0.3">
      <c r="A4" s="9"/>
      <c r="B4" s="4" t="s">
        <v>34</v>
      </c>
      <c r="C4" s="1">
        <v>150</v>
      </c>
      <c r="D4" s="4">
        <v>200</v>
      </c>
      <c r="E4" s="1">
        <v>30000</v>
      </c>
      <c r="F4" s="1">
        <f t="shared" ref="F4:F19" si="0">E4*1.06</f>
        <v>31800</v>
      </c>
      <c r="G4" s="1"/>
    </row>
    <row r="5" spans="1:7" x14ac:dyDescent="0.3">
      <c r="A5" s="9"/>
      <c r="B5" s="4" t="s">
        <v>35</v>
      </c>
      <c r="C5" s="1">
        <v>150</v>
      </c>
      <c r="D5" s="4">
        <v>480</v>
      </c>
      <c r="E5" s="1">
        <v>72000</v>
      </c>
      <c r="F5" s="1">
        <f t="shared" si="0"/>
        <v>76320</v>
      </c>
      <c r="G5" s="1"/>
    </row>
    <row r="6" spans="1:7" x14ac:dyDescent="0.3">
      <c r="A6" s="9"/>
      <c r="B6" s="7" t="s">
        <v>17</v>
      </c>
      <c r="C6" s="1">
        <v>6321</v>
      </c>
      <c r="D6" s="1">
        <v>1</v>
      </c>
      <c r="E6" s="1">
        <v>6321</v>
      </c>
      <c r="F6" s="1">
        <f t="shared" si="0"/>
        <v>6700.26</v>
      </c>
      <c r="G6" s="1"/>
    </row>
    <row r="7" spans="1:7" x14ac:dyDescent="0.3">
      <c r="A7" s="9" t="s">
        <v>22</v>
      </c>
      <c r="B7" s="1" t="s">
        <v>0</v>
      </c>
      <c r="C7" s="1">
        <v>3000</v>
      </c>
      <c r="D7" s="1">
        <v>1</v>
      </c>
      <c r="E7" s="1">
        <v>3000</v>
      </c>
      <c r="F7" s="1">
        <f t="shared" si="0"/>
        <v>3180</v>
      </c>
      <c r="G7" s="1" t="s">
        <v>10</v>
      </c>
    </row>
    <row r="8" spans="1:7" x14ac:dyDescent="0.3">
      <c r="A8" s="10"/>
      <c r="B8" s="4" t="s">
        <v>20</v>
      </c>
      <c r="C8" s="1">
        <v>1000</v>
      </c>
      <c r="D8" s="1">
        <v>2</v>
      </c>
      <c r="E8" s="1">
        <v>2000</v>
      </c>
      <c r="F8" s="1">
        <f t="shared" si="0"/>
        <v>2120</v>
      </c>
      <c r="G8" s="1" t="s">
        <v>1</v>
      </c>
    </row>
    <row r="9" spans="1:7" x14ac:dyDescent="0.3">
      <c r="A9" s="10"/>
      <c r="B9" s="4" t="s">
        <v>21</v>
      </c>
      <c r="C9" s="1">
        <v>5000</v>
      </c>
      <c r="D9" s="1">
        <v>2</v>
      </c>
      <c r="E9" s="1">
        <v>10000</v>
      </c>
      <c r="F9" s="1">
        <f t="shared" si="0"/>
        <v>10600</v>
      </c>
      <c r="G9" s="1" t="s">
        <v>11</v>
      </c>
    </row>
    <row r="10" spans="1:7" x14ac:dyDescent="0.3">
      <c r="A10" s="10"/>
      <c r="B10" s="1" t="s">
        <v>2</v>
      </c>
      <c r="C10" s="1">
        <v>5000</v>
      </c>
      <c r="D10" s="1">
        <v>2</v>
      </c>
      <c r="E10" s="1">
        <v>10000</v>
      </c>
      <c r="F10" s="1">
        <f t="shared" si="0"/>
        <v>10600</v>
      </c>
      <c r="G10" s="1" t="s">
        <v>12</v>
      </c>
    </row>
    <row r="11" spans="1:7" ht="28" x14ac:dyDescent="0.3">
      <c r="A11" s="10"/>
      <c r="B11" s="6" t="s">
        <v>3</v>
      </c>
      <c r="C11" s="1">
        <v>500</v>
      </c>
      <c r="D11" s="1">
        <v>1</v>
      </c>
      <c r="E11" s="1">
        <v>500</v>
      </c>
      <c r="F11" s="1">
        <f t="shared" si="0"/>
        <v>530</v>
      </c>
      <c r="G11" s="1" t="s">
        <v>13</v>
      </c>
    </row>
    <row r="12" spans="1:7" x14ac:dyDescent="0.3">
      <c r="A12" s="10"/>
      <c r="B12" s="1" t="s">
        <v>4</v>
      </c>
      <c r="C12" s="1">
        <v>7000</v>
      </c>
      <c r="D12" s="1">
        <v>1</v>
      </c>
      <c r="E12" s="1">
        <v>7000</v>
      </c>
      <c r="F12" s="1">
        <f t="shared" si="0"/>
        <v>7420</v>
      </c>
      <c r="G12" s="1" t="s">
        <v>13</v>
      </c>
    </row>
    <row r="13" spans="1:7" x14ac:dyDescent="0.3">
      <c r="A13" s="10"/>
      <c r="B13" s="1" t="s">
        <v>5</v>
      </c>
      <c r="C13" s="1">
        <v>5000</v>
      </c>
      <c r="D13" s="1">
        <v>2</v>
      </c>
      <c r="E13" s="1">
        <v>10000</v>
      </c>
      <c r="F13" s="1">
        <f t="shared" si="0"/>
        <v>10600</v>
      </c>
      <c r="G13" s="1" t="s">
        <v>1</v>
      </c>
    </row>
    <row r="14" spans="1:7" x14ac:dyDescent="0.3">
      <c r="A14" s="10"/>
      <c r="B14" s="1" t="s">
        <v>6</v>
      </c>
      <c r="C14" s="1">
        <v>5000</v>
      </c>
      <c r="D14" s="1">
        <v>1</v>
      </c>
      <c r="E14" s="1">
        <v>5000</v>
      </c>
      <c r="F14" s="1">
        <f t="shared" si="0"/>
        <v>5300</v>
      </c>
      <c r="G14" s="1" t="s">
        <v>14</v>
      </c>
    </row>
    <row r="15" spans="1:7" x14ac:dyDescent="0.3">
      <c r="A15" s="10"/>
      <c r="B15" s="1" t="s">
        <v>7</v>
      </c>
      <c r="C15" s="1">
        <v>1000</v>
      </c>
      <c r="D15" s="1">
        <v>1</v>
      </c>
      <c r="E15" s="1">
        <v>1000</v>
      </c>
      <c r="F15" s="1">
        <f t="shared" si="0"/>
        <v>1060</v>
      </c>
      <c r="G15" s="1" t="s">
        <v>15</v>
      </c>
    </row>
    <row r="16" spans="1:7" x14ac:dyDescent="0.3">
      <c r="A16" s="10"/>
      <c r="B16" s="4" t="s">
        <v>8</v>
      </c>
      <c r="C16" s="1">
        <v>500</v>
      </c>
      <c r="D16" s="1">
        <v>1</v>
      </c>
      <c r="E16" s="1">
        <v>500</v>
      </c>
      <c r="F16" s="1">
        <f t="shared" si="0"/>
        <v>530</v>
      </c>
      <c r="G16" s="1" t="s">
        <v>15</v>
      </c>
    </row>
    <row r="17" spans="1:7" x14ac:dyDescent="0.3">
      <c r="A17" s="10"/>
      <c r="B17" s="4" t="s">
        <v>16</v>
      </c>
      <c r="C17" s="1">
        <v>5000</v>
      </c>
      <c r="D17" s="1">
        <v>1</v>
      </c>
      <c r="E17" s="1">
        <v>5000</v>
      </c>
      <c r="F17" s="1">
        <f t="shared" si="0"/>
        <v>5300</v>
      </c>
      <c r="G17" s="1" t="s">
        <v>15</v>
      </c>
    </row>
    <row r="18" spans="1:7" x14ac:dyDescent="0.3">
      <c r="A18" s="10"/>
      <c r="B18" s="4" t="s">
        <v>29</v>
      </c>
      <c r="C18" s="1">
        <v>2000</v>
      </c>
      <c r="D18" s="1">
        <v>6</v>
      </c>
      <c r="E18" s="1">
        <v>5000</v>
      </c>
      <c r="F18" s="1">
        <f t="shared" si="0"/>
        <v>5300</v>
      </c>
      <c r="G18" s="4" t="s">
        <v>31</v>
      </c>
    </row>
    <row r="19" spans="1:7" x14ac:dyDescent="0.3">
      <c r="A19" s="10"/>
      <c r="B19" s="4" t="s">
        <v>30</v>
      </c>
      <c r="C19" s="1">
        <v>1000</v>
      </c>
      <c r="D19" s="1">
        <v>1</v>
      </c>
      <c r="E19" s="1">
        <v>5000</v>
      </c>
      <c r="F19" s="1">
        <f t="shared" si="0"/>
        <v>5300</v>
      </c>
      <c r="G19" s="4" t="s">
        <v>32</v>
      </c>
    </row>
    <row r="20" spans="1:7" x14ac:dyDescent="0.3">
      <c r="A20" s="5"/>
      <c r="B20" s="8" t="s">
        <v>28</v>
      </c>
      <c r="C20" s="5"/>
      <c r="D20" s="5"/>
      <c r="E20" s="1">
        <f>SUM(E3:E19)</f>
        <v>196321</v>
      </c>
      <c r="F20" s="1">
        <f>SUM(F3:F19)</f>
        <v>182660.26</v>
      </c>
      <c r="G20" s="5"/>
    </row>
  </sheetData>
  <mergeCells count="3">
    <mergeCell ref="A7:A19"/>
    <mergeCell ref="A3:A6"/>
    <mergeCell ref="A1:G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试验费用对比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</dc:creator>
  <cp:lastModifiedBy>38904</cp:lastModifiedBy>
  <cp:lastPrinted>2019-09-21T03:13:00Z</cp:lastPrinted>
  <dcterms:created xsi:type="dcterms:W3CDTF">2018-10-09T08:18:00Z</dcterms:created>
  <dcterms:modified xsi:type="dcterms:W3CDTF">2020-07-02T07:33:03Z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98273d-f5aa-46da-8e10-241f6dcd5f2d_Enabled">
    <vt:lpwstr>True</vt:lpwstr>
  </property>
  <property fmtid="{D5CDD505-2E9C-101B-9397-08002B2CF9AE}" pid="3" name="MSIP_Label_e798273d-f5aa-46da-8e10-241f6dcd5f2d_SiteId">
    <vt:lpwstr>c760270c-f3da-4cfa-9737-03808ef5579f</vt:lpwstr>
  </property>
  <property fmtid="{D5CDD505-2E9C-101B-9397-08002B2CF9AE}" pid="4" name="MSIP_Label_e798273d-f5aa-46da-8e10-241f6dcd5f2d_Owner">
    <vt:lpwstr>John.Xi@magnabluesky.com</vt:lpwstr>
  </property>
  <property fmtid="{D5CDD505-2E9C-101B-9397-08002B2CF9AE}" pid="5" name="MSIP_Label_e798273d-f5aa-46da-8e10-241f6dcd5f2d_SetDate">
    <vt:lpwstr>2020-02-12T06:03:30.9822271Z</vt:lpwstr>
  </property>
  <property fmtid="{D5CDD505-2E9C-101B-9397-08002B2CF9AE}" pid="6" name="MSIP_Label_e798273d-f5aa-46da-8e10-241f6dcd5f2d_Name">
    <vt:lpwstr>Internal</vt:lpwstr>
  </property>
  <property fmtid="{D5CDD505-2E9C-101B-9397-08002B2CF9AE}" pid="7" name="MSIP_Label_e798273d-f5aa-46da-8e10-241f6dcd5f2d_Application">
    <vt:lpwstr>Microsoft Azure Information Protection</vt:lpwstr>
  </property>
  <property fmtid="{D5CDD505-2E9C-101B-9397-08002B2CF9AE}" pid="8" name="MSIP_Label_e798273d-f5aa-46da-8e10-241f6dcd5f2d_Extended_MSFT_Method">
    <vt:lpwstr>Automatic</vt:lpwstr>
  </property>
  <property fmtid="{D5CDD505-2E9C-101B-9397-08002B2CF9AE}" pid="9" name="Sensitivity">
    <vt:lpwstr>Internal</vt:lpwstr>
  </property>
  <property fmtid="{D5CDD505-2E9C-101B-9397-08002B2CF9AE}" pid="10" name="_AdHocReviewCycleID">
    <vt:i4>2144386934</vt:i4>
  </property>
  <property fmtid="{D5CDD505-2E9C-101B-9397-08002B2CF9AE}" pid="11" name="_NewReviewCycle">
    <vt:lpwstr/>
  </property>
  <property fmtid="{D5CDD505-2E9C-101B-9397-08002B2CF9AE}" pid="12" name="_EmailSubject">
    <vt:lpwstr>N50AB前排开发费</vt:lpwstr>
  </property>
  <property fmtid="{D5CDD505-2E9C-101B-9397-08002B2CF9AE}" pid="13" name="_AuthorEmail">
    <vt:lpwstr>John.Xi@magnabluesky.com</vt:lpwstr>
  </property>
  <property fmtid="{D5CDD505-2E9C-101B-9397-08002B2CF9AE}" pid="14" name="_AuthorEmailDisplayName">
    <vt:lpwstr>Xi John (TI_MBEV, Magna Blue Sky)</vt:lpwstr>
  </property>
  <property fmtid="{D5CDD505-2E9C-101B-9397-08002B2CF9AE}" pid="15" name="_ReviewingToolsShownOnce">
    <vt:lpwstr/>
  </property>
  <property fmtid="{D5CDD505-2E9C-101B-9397-08002B2CF9AE}" pid="16" name="KSOProductBuildVer">
    <vt:lpwstr>2052-11.1.0.9584</vt:lpwstr>
  </property>
</Properties>
</file>