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1840" windowHeight="1314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" i="1" l="1"/>
  <c r="J7" i="1"/>
  <c r="H8" i="1"/>
  <c r="J8" i="1"/>
  <c r="H9" i="1"/>
  <c r="J9" i="1"/>
  <c r="H10" i="1"/>
  <c r="J10" i="1"/>
  <c r="H11" i="1"/>
  <c r="J11" i="1"/>
  <c r="H12" i="1"/>
  <c r="J12" i="1"/>
  <c r="H13" i="1"/>
  <c r="J13" i="1"/>
  <c r="H14" i="1"/>
  <c r="J14" i="1"/>
  <c r="H15" i="1"/>
  <c r="J15" i="1"/>
  <c r="H16" i="1"/>
  <c r="J16" i="1"/>
  <c r="H17" i="1"/>
  <c r="J17" i="1"/>
  <c r="J18" i="1" l="1"/>
  <c r="H18" i="1"/>
  <c r="V7" i="1"/>
  <c r="V8" i="1"/>
  <c r="V9" i="1"/>
  <c r="V10" i="1"/>
  <c r="V11" i="1"/>
  <c r="V12" i="1"/>
  <c r="V13" i="1"/>
  <c r="V14" i="1"/>
  <c r="V15" i="1"/>
  <c r="V16" i="1"/>
  <c r="V17" i="1"/>
  <c r="V18" i="1" l="1"/>
  <c r="AL13" i="1"/>
  <c r="AL14" i="1"/>
  <c r="AL15" i="1"/>
  <c r="AL16" i="1"/>
  <c r="AL17" i="1"/>
  <c r="AN12" i="1"/>
  <c r="AN13" i="1"/>
  <c r="AU13" i="1"/>
  <c r="AW13" i="1" s="1"/>
  <c r="L13" i="1"/>
  <c r="N13" i="1"/>
  <c r="P13" i="1"/>
  <c r="R13" i="1"/>
  <c r="T13" i="1"/>
  <c r="Z13" i="1"/>
  <c r="AB13" i="1"/>
  <c r="AD13" i="1"/>
  <c r="AF13" i="1"/>
  <c r="AH13" i="1"/>
  <c r="AJ13" i="1"/>
  <c r="AP13" i="1"/>
  <c r="AR13" i="1"/>
  <c r="AT13" i="1"/>
  <c r="AU12" i="1"/>
  <c r="AX12" i="1" s="1"/>
  <c r="L12" i="1"/>
  <c r="N12" i="1"/>
  <c r="P12" i="1"/>
  <c r="R12" i="1"/>
  <c r="T12" i="1"/>
  <c r="Z12" i="1"/>
  <c r="AB12" i="1"/>
  <c r="AD12" i="1"/>
  <c r="AF12" i="1"/>
  <c r="AH12" i="1"/>
  <c r="AJ12" i="1"/>
  <c r="AL12" i="1"/>
  <c r="AP12" i="1"/>
  <c r="AR12" i="1"/>
  <c r="AT12" i="1"/>
  <c r="L14" i="1"/>
  <c r="N14" i="1"/>
  <c r="P14" i="1"/>
  <c r="R14" i="1"/>
  <c r="T14" i="1"/>
  <c r="Z14" i="1"/>
  <c r="AB14" i="1"/>
  <c r="AD14" i="1"/>
  <c r="AF14" i="1"/>
  <c r="AH14" i="1"/>
  <c r="AJ14" i="1"/>
  <c r="AN14" i="1"/>
  <c r="AP14" i="1"/>
  <c r="AR14" i="1"/>
  <c r="AT14" i="1"/>
  <c r="AU14" i="1"/>
  <c r="AW14" i="1" s="1"/>
  <c r="L15" i="1"/>
  <c r="N15" i="1"/>
  <c r="P15" i="1"/>
  <c r="R15" i="1"/>
  <c r="T15" i="1"/>
  <c r="Z15" i="1"/>
  <c r="AB15" i="1"/>
  <c r="AD15" i="1"/>
  <c r="AF15" i="1"/>
  <c r="AH15" i="1"/>
  <c r="AJ15" i="1"/>
  <c r="AN15" i="1"/>
  <c r="AP15" i="1"/>
  <c r="AR15" i="1"/>
  <c r="AT15" i="1"/>
  <c r="AU15" i="1"/>
  <c r="AX15" i="1" s="1"/>
  <c r="AU11" i="1"/>
  <c r="AW11" i="1" s="1"/>
  <c r="L11" i="1"/>
  <c r="N11" i="1"/>
  <c r="P11" i="1"/>
  <c r="R11" i="1"/>
  <c r="T11" i="1"/>
  <c r="Z11" i="1"/>
  <c r="AB11" i="1"/>
  <c r="AD11" i="1"/>
  <c r="AF11" i="1"/>
  <c r="AH11" i="1"/>
  <c r="AJ11" i="1"/>
  <c r="AL11" i="1"/>
  <c r="AP11" i="1"/>
  <c r="AR11" i="1"/>
  <c r="AT11" i="1"/>
  <c r="AN11" i="1"/>
  <c r="AU10" i="1"/>
  <c r="AW10" i="1" s="1"/>
  <c r="AN10" i="1"/>
  <c r="L10" i="1"/>
  <c r="N10" i="1"/>
  <c r="P10" i="1"/>
  <c r="R10" i="1"/>
  <c r="T10" i="1"/>
  <c r="Z10" i="1"/>
  <c r="AB10" i="1"/>
  <c r="AD10" i="1"/>
  <c r="AF10" i="1"/>
  <c r="AH10" i="1"/>
  <c r="AJ10" i="1"/>
  <c r="AL10" i="1"/>
  <c r="AP10" i="1"/>
  <c r="AR10" i="1"/>
  <c r="AT10" i="1"/>
  <c r="L8" i="1"/>
  <c r="N8" i="1"/>
  <c r="P8" i="1"/>
  <c r="R8" i="1"/>
  <c r="T8" i="1"/>
  <c r="Z8" i="1"/>
  <c r="AB8" i="1"/>
  <c r="AD8" i="1"/>
  <c r="AF8" i="1"/>
  <c r="AH8" i="1"/>
  <c r="AJ8" i="1"/>
  <c r="AL8" i="1"/>
  <c r="AN8" i="1"/>
  <c r="AP8" i="1"/>
  <c r="AR8" i="1"/>
  <c r="AT8" i="1"/>
  <c r="AU8" i="1"/>
  <c r="AW8" i="1" s="1"/>
  <c r="L9" i="1"/>
  <c r="N9" i="1"/>
  <c r="P9" i="1"/>
  <c r="R9" i="1"/>
  <c r="T9" i="1"/>
  <c r="Z9" i="1"/>
  <c r="AB9" i="1"/>
  <c r="AD9" i="1"/>
  <c r="AF9" i="1"/>
  <c r="AH9" i="1"/>
  <c r="AJ9" i="1"/>
  <c r="AL9" i="1"/>
  <c r="AN9" i="1"/>
  <c r="AP9" i="1"/>
  <c r="AR9" i="1"/>
  <c r="AT9" i="1"/>
  <c r="AU9" i="1"/>
  <c r="AX9" i="1" s="1"/>
  <c r="AU7" i="1"/>
  <c r="AW7" i="1" s="1"/>
  <c r="AI18" i="1"/>
  <c r="AG18" i="1"/>
  <c r="AE18" i="1"/>
  <c r="X18" i="1"/>
  <c r="W18" i="1"/>
  <c r="AU17" i="1"/>
  <c r="AX17" i="1" s="1"/>
  <c r="AT17" i="1"/>
  <c r="AR17" i="1"/>
  <c r="AP17" i="1"/>
  <c r="AN17" i="1"/>
  <c r="AJ17" i="1"/>
  <c r="AH17" i="1"/>
  <c r="AF17" i="1"/>
  <c r="AD17" i="1"/>
  <c r="AB17" i="1"/>
  <c r="Z17" i="1"/>
  <c r="T17" i="1"/>
  <c r="R17" i="1"/>
  <c r="P17" i="1"/>
  <c r="N17" i="1"/>
  <c r="L17" i="1"/>
  <c r="AU16" i="1"/>
  <c r="AX16" i="1" s="1"/>
  <c r="AT16" i="1"/>
  <c r="AR16" i="1"/>
  <c r="AP16" i="1"/>
  <c r="AN16" i="1"/>
  <c r="AJ16" i="1"/>
  <c r="AH16" i="1"/>
  <c r="AF16" i="1"/>
  <c r="AD16" i="1"/>
  <c r="AB16" i="1"/>
  <c r="Z16" i="1"/>
  <c r="T16" i="1"/>
  <c r="R16" i="1"/>
  <c r="P16" i="1"/>
  <c r="N16" i="1"/>
  <c r="L16" i="1"/>
  <c r="AT7" i="1"/>
  <c r="AR7" i="1"/>
  <c r="AP7" i="1"/>
  <c r="AN7" i="1"/>
  <c r="AL7" i="1"/>
  <c r="AJ7" i="1"/>
  <c r="AH7" i="1"/>
  <c r="AF7" i="1"/>
  <c r="AD7" i="1"/>
  <c r="AB7" i="1"/>
  <c r="Z7" i="1"/>
  <c r="T7" i="1"/>
  <c r="R7" i="1"/>
  <c r="P7" i="1"/>
  <c r="N7" i="1"/>
  <c r="L7" i="1"/>
  <c r="AJ18" i="1" l="1"/>
  <c r="AH18" i="1"/>
  <c r="AR18" i="1"/>
  <c r="AT18" i="1"/>
  <c r="AB18" i="1"/>
  <c r="T18" i="1"/>
  <c r="R18" i="1"/>
  <c r="AP18" i="1"/>
  <c r="Z18" i="1"/>
  <c r="AW12" i="1"/>
  <c r="AX8" i="1"/>
  <c r="L18" i="1"/>
  <c r="AX13" i="1"/>
  <c r="AX14" i="1"/>
  <c r="N18" i="1"/>
  <c r="AF18" i="1"/>
  <c r="AN18" i="1"/>
  <c r="AD18" i="1"/>
  <c r="P18" i="1"/>
  <c r="AL18" i="1"/>
  <c r="AX7" i="1"/>
  <c r="AX10" i="1"/>
  <c r="AW9" i="1"/>
  <c r="AX11" i="1"/>
  <c r="AW17" i="1"/>
  <c r="AW16" i="1"/>
  <c r="AW15" i="1"/>
  <c r="AX18" i="1" l="1"/>
</calcChain>
</file>

<file path=xl/sharedStrings.xml><?xml version="1.0" encoding="utf-8"?>
<sst xmlns="http://schemas.openxmlformats.org/spreadsheetml/2006/main" count="100" uniqueCount="57">
  <si>
    <t>编制</t>
  </si>
  <si>
    <t>批准</t>
  </si>
  <si>
    <t>序号</t>
  </si>
  <si>
    <t>办公耗材
名称</t>
    <phoneticPr fontId="4" type="noConversion"/>
  </si>
  <si>
    <t>规格型号</t>
  </si>
  <si>
    <t>库存数</t>
  </si>
  <si>
    <t>单位</t>
  </si>
  <si>
    <t>单价</t>
  </si>
  <si>
    <t>支出合计</t>
  </si>
  <si>
    <t>剩余库存</t>
  </si>
  <si>
    <t>采购数量</t>
  </si>
  <si>
    <t>支出费用</t>
  </si>
  <si>
    <t>发泡</t>
  </si>
  <si>
    <t>数量</t>
  </si>
  <si>
    <t>金额</t>
  </si>
  <si>
    <t>佳速度2612硒鼓</t>
    <phoneticPr fontId="7" type="noConversion"/>
  </si>
  <si>
    <t>个</t>
    <phoneticPr fontId="4" type="noConversion"/>
  </si>
  <si>
    <t>佳速度388硒鼓</t>
    <phoneticPr fontId="7" type="noConversion"/>
  </si>
  <si>
    <t>合计</t>
  </si>
  <si>
    <t>实际收货数量</t>
    <phoneticPr fontId="7" type="noConversion"/>
  </si>
  <si>
    <t>研发五楼</t>
    <phoneticPr fontId="4" type="noConversion"/>
  </si>
  <si>
    <t>研发二楼</t>
    <phoneticPr fontId="4" type="noConversion"/>
  </si>
  <si>
    <t>试制车间</t>
    <phoneticPr fontId="4" type="noConversion"/>
  </si>
  <si>
    <t>缝纫办公室</t>
    <phoneticPr fontId="4" type="noConversion"/>
  </si>
  <si>
    <t>座椅二楼办公室</t>
    <phoneticPr fontId="4" type="noConversion"/>
  </si>
  <si>
    <t>米总办公室</t>
    <phoneticPr fontId="4" type="noConversion"/>
  </si>
  <si>
    <t>采购办公室</t>
    <phoneticPr fontId="4" type="noConversion"/>
  </si>
  <si>
    <t>集团办公室</t>
    <phoneticPr fontId="4" type="noConversion"/>
  </si>
  <si>
    <t>财务管理部</t>
    <phoneticPr fontId="4" type="noConversion"/>
  </si>
  <si>
    <t>金额</t>
    <phoneticPr fontId="4" type="noConversion"/>
  </si>
  <si>
    <t>审核</t>
  </si>
  <si>
    <t>月使用明细</t>
    <phoneticPr fontId="4" type="noConversion"/>
  </si>
  <si>
    <t>个</t>
  </si>
  <si>
    <t>研发四楼</t>
    <phoneticPr fontId="4" type="noConversion"/>
  </si>
  <si>
    <t>个</t>
    <phoneticPr fontId="1" type="noConversion"/>
  </si>
  <si>
    <t>SK-820色带</t>
    <phoneticPr fontId="1" type="noConversion"/>
  </si>
  <si>
    <t>个</t>
    <phoneticPr fontId="1" type="noConversion"/>
  </si>
  <si>
    <t>西办公楼一层</t>
    <phoneticPr fontId="4" type="noConversion"/>
  </si>
  <si>
    <t>套</t>
  </si>
  <si>
    <t>物业部</t>
    <phoneticPr fontId="4" type="noConversion"/>
  </si>
  <si>
    <t>网线</t>
    <phoneticPr fontId="1" type="noConversion"/>
  </si>
  <si>
    <t>法务部</t>
    <phoneticPr fontId="4" type="noConversion"/>
  </si>
  <si>
    <t>鼠标</t>
  </si>
  <si>
    <t>信息管理部</t>
    <phoneticPr fontId="4" type="noConversion"/>
  </si>
  <si>
    <t>2020年7月办公耗材明细</t>
    <phoneticPr fontId="4" type="noConversion"/>
  </si>
  <si>
    <r>
      <t>2020</t>
    </r>
    <r>
      <rPr>
        <sz val="12"/>
        <rFont val="宋体"/>
        <family val="3"/>
        <charset val="134"/>
      </rPr>
      <t>年</t>
    </r>
    <r>
      <rPr>
        <sz val="12"/>
        <rFont val="Times New Roman"/>
        <family val="1"/>
      </rPr>
      <t>7</t>
    </r>
    <r>
      <rPr>
        <sz val="12"/>
        <rFont val="宋体"/>
        <family val="3"/>
        <charset val="134"/>
      </rPr>
      <t>月办公耗材明细</t>
    </r>
    <phoneticPr fontId="4" type="noConversion"/>
  </si>
  <si>
    <t>HP M429dw硒鼓</t>
  </si>
  <si>
    <t>研究院</t>
    <phoneticPr fontId="4" type="noConversion"/>
  </si>
  <si>
    <t>营销办公室</t>
    <phoneticPr fontId="4" type="noConversion"/>
  </si>
  <si>
    <t>罗技无线鼠标</t>
  </si>
  <si>
    <t>信息管理部</t>
    <phoneticPr fontId="4" type="noConversion"/>
  </si>
  <si>
    <t>扎带</t>
    <phoneticPr fontId="1" type="noConversion"/>
  </si>
  <si>
    <t>水晶头</t>
    <phoneticPr fontId="1" type="noConversion"/>
  </si>
  <si>
    <t>包</t>
    <phoneticPr fontId="1" type="noConversion"/>
  </si>
  <si>
    <t>CPU  E5-2609</t>
  </si>
  <si>
    <t>服务器内存16G</t>
  </si>
  <si>
    <t>个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</si>
</sst>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);[Red]\(0.0\)"/>
    <numFmt numFmtId="177" formatCode="0.00_);[Red]\(0.00\)"/>
    <numFmt numFmtId="178" formatCode="0.00_ "/>
    <numFmt numFmtId="179" formatCode="0_);[Red]\(0\)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0"/>
      <name val="Times New Roman"/>
      <family val="1"/>
    </font>
    <font>
      <sz val="9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11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/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7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9" fontId="9" fillId="0" borderId="5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 shrinkToFit="1"/>
    </xf>
    <xf numFmtId="0" fontId="12" fillId="0" borderId="5" xfId="0" applyFont="1" applyBorder="1" applyAlignment="1">
      <alignment horizontal="center" vertical="center" wrapText="1"/>
    </xf>
    <xf numFmtId="178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176" fontId="10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77" fontId="10" fillId="0" borderId="8" xfId="0" applyNumberFormat="1" applyFont="1" applyBorder="1" applyAlignment="1">
      <alignment horizontal="center" vertical="center" wrapText="1"/>
    </xf>
    <xf numFmtId="179" fontId="12" fillId="0" borderId="5" xfId="0" applyNumberFormat="1" applyFont="1" applyBorder="1" applyAlignment="1">
      <alignment horizontal="left" vertical="center" wrapText="1"/>
    </xf>
    <xf numFmtId="179" fontId="10" fillId="0" borderId="5" xfId="0" applyNumberFormat="1" applyFont="1" applyBorder="1" applyAlignment="1">
      <alignment horizontal="left" vertical="center" wrapText="1"/>
    </xf>
    <xf numFmtId="179" fontId="10" fillId="0" borderId="5" xfId="0" applyNumberFormat="1" applyFont="1" applyBorder="1" applyAlignment="1">
      <alignment horizontal="center" vertical="center" wrapText="1"/>
    </xf>
    <xf numFmtId="179" fontId="10" fillId="0" borderId="7" xfId="0" applyNumberFormat="1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176" fontId="12" fillId="0" borderId="6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177" fontId="10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77" fontId="12" fillId="0" borderId="3" xfId="0" applyNumberFormat="1" applyFont="1" applyBorder="1" applyAlignment="1">
      <alignment horizontal="center" vertical="center" wrapText="1"/>
    </xf>
    <xf numFmtId="177" fontId="10" fillId="0" borderId="8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177" fontId="10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38100</xdr:rowOff>
    </xdr:from>
    <xdr:to>
      <xdr:col>4</xdr:col>
      <xdr:colOff>226411</xdr:colOff>
      <xdr:row>2</xdr:row>
      <xdr:rowOff>0</xdr:rowOff>
    </xdr:to>
    <xdr:pic>
      <xdr:nvPicPr>
        <xdr:cNvPr id="2" name="图片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8953" y="38100"/>
          <a:ext cx="1833837" cy="542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tabSelected="1" zoomScale="87" zoomScaleNormal="87" workbookViewId="0">
      <pane xSplit="6" ySplit="5" topLeftCell="G9" activePane="bottomRight" state="frozen"/>
      <selection pane="topRight" activeCell="G1" sqref="G1"/>
      <selection pane="bottomLeft" activeCell="A7" sqref="A7"/>
      <selection pane="bottomRight" activeCell="K21" sqref="K21"/>
    </sheetView>
  </sheetViews>
  <sheetFormatPr defaultRowHeight="18" customHeight="1" x14ac:dyDescent="0.15"/>
  <cols>
    <col min="1" max="1" width="3.875" style="6" customWidth="1"/>
    <col min="2" max="2" width="22.875" style="1" customWidth="1"/>
    <col min="3" max="3" width="0.125" style="1" hidden="1" customWidth="1"/>
    <col min="4" max="4" width="1" style="1" hidden="1" customWidth="1"/>
    <col min="5" max="5" width="10.25" style="6" customWidth="1"/>
    <col min="6" max="6" width="8.375" style="7" customWidth="1"/>
    <col min="7" max="7" width="5.5" style="8" hidden="1" customWidth="1"/>
    <col min="8" max="8" width="7.875" style="9" hidden="1" customWidth="1"/>
    <col min="9" max="9" width="4.875" style="8" hidden="1" customWidth="1"/>
    <col min="10" max="10" width="8" style="9" hidden="1" customWidth="1"/>
    <col min="11" max="11" width="7.625" style="8" customWidth="1"/>
    <col min="12" max="12" width="7.625" style="9" customWidth="1"/>
    <col min="13" max="13" width="4.125" style="8" hidden="1" customWidth="1"/>
    <col min="14" max="14" width="6" style="9" hidden="1" customWidth="1"/>
    <col min="15" max="15" width="5" style="8" customWidth="1"/>
    <col min="16" max="16" width="6.5" style="9" customWidth="1"/>
    <col min="17" max="17" width="4.25" style="8" hidden="1" customWidth="1"/>
    <col min="18" max="18" width="5.75" style="9" hidden="1" customWidth="1"/>
    <col min="19" max="19" width="4.375" style="8" hidden="1" customWidth="1"/>
    <col min="20" max="20" width="5.25" style="9" hidden="1" customWidth="1"/>
    <col min="21" max="21" width="4.25" style="8" customWidth="1"/>
    <col min="22" max="22" width="7" style="9" customWidth="1"/>
    <col min="23" max="23" width="4.125" style="8" hidden="1" customWidth="1"/>
    <col min="24" max="24" width="5.625" style="8" hidden="1" customWidth="1"/>
    <col min="25" max="25" width="3.375" style="8" customWidth="1"/>
    <col min="26" max="26" width="7.5" style="9" customWidth="1"/>
    <col min="27" max="27" width="4.625" style="8" customWidth="1"/>
    <col min="28" max="28" width="7.25" style="9" customWidth="1"/>
    <col min="29" max="29" width="5" style="8" customWidth="1"/>
    <col min="30" max="30" width="6.875" style="9" customWidth="1"/>
    <col min="31" max="31" width="0.125" style="8" customWidth="1"/>
    <col min="32" max="32" width="5.625" style="9" hidden="1" customWidth="1"/>
    <col min="33" max="33" width="5.125" style="8" hidden="1" customWidth="1"/>
    <col min="34" max="34" width="5.625" style="9" hidden="1" customWidth="1"/>
    <col min="35" max="35" width="4.125" style="8" hidden="1" customWidth="1"/>
    <col min="36" max="36" width="5.625" style="9" hidden="1" customWidth="1"/>
    <col min="37" max="37" width="4.75" style="8" customWidth="1"/>
    <col min="38" max="38" width="7.75" style="9" customWidth="1"/>
    <col min="39" max="39" width="4.25" style="8" customWidth="1"/>
    <col min="40" max="40" width="8.375" style="9" customWidth="1"/>
    <col min="41" max="41" width="5.75" style="9" hidden="1" customWidth="1"/>
    <col min="42" max="42" width="6.75" style="9" hidden="1" customWidth="1"/>
    <col min="43" max="43" width="4.375" style="9" customWidth="1"/>
    <col min="44" max="44" width="6.75" style="9" customWidth="1"/>
    <col min="45" max="45" width="5.75" style="9" customWidth="1"/>
    <col min="46" max="46" width="9.375" style="9" customWidth="1"/>
    <col min="47" max="47" width="5.75" style="8" customWidth="1"/>
    <col min="48" max="48" width="5.75" style="8" hidden="1" customWidth="1"/>
    <col min="49" max="49" width="5.75" style="8" customWidth="1"/>
    <col min="50" max="50" width="8.875" style="10" customWidth="1"/>
    <col min="51" max="51" width="6.625" style="1" customWidth="1"/>
    <col min="52" max="16384" width="9" style="1"/>
  </cols>
  <sheetData>
    <row r="1" spans="1:256" s="2" customFormat="1" ht="21" customHeight="1" x14ac:dyDescent="0.15">
      <c r="A1" s="56"/>
      <c r="B1" s="56"/>
      <c r="C1" s="56"/>
      <c r="D1" s="56"/>
      <c r="E1" s="56"/>
      <c r="F1" s="56"/>
      <c r="G1" s="58" t="s">
        <v>44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7" t="s">
        <v>0</v>
      </c>
      <c r="AR1" s="57"/>
      <c r="AS1" s="57"/>
      <c r="AT1" s="57" t="s">
        <v>30</v>
      </c>
      <c r="AU1" s="57"/>
      <c r="AV1" s="57"/>
      <c r="AW1" s="57"/>
      <c r="AX1" s="42" t="s">
        <v>1</v>
      </c>
      <c r="AY1" s="43"/>
      <c r="AZ1" s="1"/>
      <c r="BA1" s="1"/>
      <c r="BB1" s="1"/>
      <c r="BC1" s="1"/>
      <c r="BD1" s="1"/>
      <c r="BE1" s="1"/>
    </row>
    <row r="2" spans="1:256" s="2" customFormat="1" ht="24.75" customHeight="1" x14ac:dyDescent="0.15">
      <c r="A2" s="56"/>
      <c r="B2" s="56"/>
      <c r="C2" s="56"/>
      <c r="D2" s="56"/>
      <c r="E2" s="56"/>
      <c r="F2" s="56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45"/>
      <c r="AR2" s="45"/>
      <c r="AS2" s="45"/>
      <c r="AT2" s="45"/>
      <c r="AU2" s="45"/>
      <c r="AV2" s="45"/>
      <c r="AW2" s="45"/>
      <c r="AX2" s="46"/>
      <c r="AY2" s="47"/>
      <c r="AZ2" s="1"/>
      <c r="BA2" s="1"/>
      <c r="BB2" s="1"/>
      <c r="BC2" s="1"/>
      <c r="BD2" s="1"/>
      <c r="BE2" s="1"/>
    </row>
    <row r="3" spans="1:256" s="2" customFormat="1" ht="26.25" customHeight="1" x14ac:dyDescent="0.15">
      <c r="A3" s="37" t="s">
        <v>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3" customFormat="1" ht="19.5" customHeight="1" x14ac:dyDescent="0.15">
      <c r="A4" s="60" t="s">
        <v>2</v>
      </c>
      <c r="B4" s="53" t="s">
        <v>3</v>
      </c>
      <c r="C4" s="53" t="s">
        <v>4</v>
      </c>
      <c r="D4" s="52" t="s">
        <v>5</v>
      </c>
      <c r="E4" s="53" t="s">
        <v>6</v>
      </c>
      <c r="F4" s="54" t="s">
        <v>7</v>
      </c>
      <c r="G4" s="39" t="s">
        <v>31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1"/>
      <c r="AU4" s="53" t="s">
        <v>8</v>
      </c>
      <c r="AV4" s="52" t="s">
        <v>9</v>
      </c>
      <c r="AW4" s="52" t="s">
        <v>10</v>
      </c>
      <c r="AX4" s="49" t="s">
        <v>11</v>
      </c>
      <c r="AY4" s="51" t="s">
        <v>19</v>
      </c>
    </row>
    <row r="5" spans="1:256" s="4" customFormat="1" ht="30" customHeight="1" x14ac:dyDescent="0.15">
      <c r="A5" s="61"/>
      <c r="B5" s="37"/>
      <c r="C5" s="37"/>
      <c r="D5" s="52"/>
      <c r="E5" s="37"/>
      <c r="F5" s="55"/>
      <c r="G5" s="39" t="s">
        <v>20</v>
      </c>
      <c r="H5" s="41"/>
      <c r="I5" s="39" t="s">
        <v>33</v>
      </c>
      <c r="J5" s="41"/>
      <c r="K5" s="36" t="s">
        <v>47</v>
      </c>
      <c r="L5" s="37"/>
      <c r="M5" s="36" t="s">
        <v>21</v>
      </c>
      <c r="N5" s="37"/>
      <c r="O5" s="36" t="s">
        <v>39</v>
      </c>
      <c r="P5" s="37"/>
      <c r="Q5" s="36" t="s">
        <v>22</v>
      </c>
      <c r="R5" s="37"/>
      <c r="S5" s="36" t="s">
        <v>23</v>
      </c>
      <c r="T5" s="38"/>
      <c r="U5" s="59" t="s">
        <v>24</v>
      </c>
      <c r="V5" s="41"/>
      <c r="W5" s="36" t="s">
        <v>12</v>
      </c>
      <c r="X5" s="37"/>
      <c r="Y5" s="36" t="s">
        <v>50</v>
      </c>
      <c r="Z5" s="37"/>
      <c r="AA5" s="36" t="s">
        <v>41</v>
      </c>
      <c r="AB5" s="37"/>
      <c r="AC5" s="36" t="s">
        <v>37</v>
      </c>
      <c r="AD5" s="37"/>
      <c r="AE5" s="36" t="s">
        <v>25</v>
      </c>
      <c r="AF5" s="37"/>
      <c r="AG5" s="36" t="s">
        <v>26</v>
      </c>
      <c r="AH5" s="37"/>
      <c r="AI5" s="36" t="s">
        <v>27</v>
      </c>
      <c r="AJ5" s="37"/>
      <c r="AK5" s="36" t="s">
        <v>28</v>
      </c>
      <c r="AL5" s="37"/>
      <c r="AM5" s="36" t="s">
        <v>43</v>
      </c>
      <c r="AN5" s="37"/>
      <c r="AO5" s="39" t="s">
        <v>27</v>
      </c>
      <c r="AP5" s="48"/>
      <c r="AQ5" s="39" t="s">
        <v>27</v>
      </c>
      <c r="AR5" s="48"/>
      <c r="AS5" s="39" t="s">
        <v>48</v>
      </c>
      <c r="AT5" s="48"/>
      <c r="AU5" s="37"/>
      <c r="AV5" s="52"/>
      <c r="AW5" s="52"/>
      <c r="AX5" s="50"/>
      <c r="AY5" s="52"/>
    </row>
    <row r="6" spans="1:256" s="4" customFormat="1" ht="30" customHeight="1" x14ac:dyDescent="0.15">
      <c r="A6" s="61"/>
      <c r="B6" s="37"/>
      <c r="C6" s="37"/>
      <c r="D6" s="53"/>
      <c r="E6" s="37"/>
      <c r="F6" s="55"/>
      <c r="G6" s="14" t="s">
        <v>13</v>
      </c>
      <c r="H6" s="26" t="s">
        <v>14</v>
      </c>
      <c r="I6" s="14"/>
      <c r="J6" s="26" t="s">
        <v>14</v>
      </c>
      <c r="K6" s="14" t="s">
        <v>13</v>
      </c>
      <c r="L6" s="26" t="s">
        <v>14</v>
      </c>
      <c r="M6" s="14" t="s">
        <v>13</v>
      </c>
      <c r="N6" s="26" t="s">
        <v>14</v>
      </c>
      <c r="O6" s="14" t="s">
        <v>13</v>
      </c>
      <c r="P6" s="26" t="s">
        <v>14</v>
      </c>
      <c r="Q6" s="14" t="s">
        <v>13</v>
      </c>
      <c r="R6" s="26" t="s">
        <v>14</v>
      </c>
      <c r="S6" s="14" t="s">
        <v>13</v>
      </c>
      <c r="T6" s="27" t="s">
        <v>14</v>
      </c>
      <c r="U6" s="28" t="s">
        <v>13</v>
      </c>
      <c r="V6" s="26" t="s">
        <v>14</v>
      </c>
      <c r="W6" s="14" t="s">
        <v>13</v>
      </c>
      <c r="X6" s="14" t="s">
        <v>14</v>
      </c>
      <c r="Y6" s="14" t="s">
        <v>13</v>
      </c>
      <c r="Z6" s="26" t="s">
        <v>14</v>
      </c>
      <c r="AA6" s="14" t="s">
        <v>13</v>
      </c>
      <c r="AB6" s="26" t="s">
        <v>14</v>
      </c>
      <c r="AC6" s="14" t="s">
        <v>13</v>
      </c>
      <c r="AD6" s="26" t="s">
        <v>14</v>
      </c>
      <c r="AE6" s="14" t="s">
        <v>13</v>
      </c>
      <c r="AF6" s="26" t="s">
        <v>14</v>
      </c>
      <c r="AG6" s="14" t="s">
        <v>13</v>
      </c>
      <c r="AH6" s="26" t="s">
        <v>29</v>
      </c>
      <c r="AI6" s="14" t="s">
        <v>13</v>
      </c>
      <c r="AJ6" s="26" t="s">
        <v>14</v>
      </c>
      <c r="AK6" s="14" t="s">
        <v>13</v>
      </c>
      <c r="AL6" s="26" t="s">
        <v>14</v>
      </c>
      <c r="AM6" s="14" t="s">
        <v>13</v>
      </c>
      <c r="AN6" s="26" t="s">
        <v>14</v>
      </c>
      <c r="AO6" s="14" t="s">
        <v>13</v>
      </c>
      <c r="AP6" s="26" t="s">
        <v>29</v>
      </c>
      <c r="AQ6" s="14" t="s">
        <v>13</v>
      </c>
      <c r="AR6" s="26" t="s">
        <v>14</v>
      </c>
      <c r="AS6" s="14" t="s">
        <v>13</v>
      </c>
      <c r="AT6" s="26" t="s">
        <v>14</v>
      </c>
      <c r="AU6" s="37"/>
      <c r="AV6" s="53"/>
      <c r="AW6" s="53"/>
      <c r="AX6" s="50"/>
      <c r="AY6" s="53"/>
    </row>
    <row r="7" spans="1:256" s="3" customFormat="1" ht="33.950000000000003" customHeight="1" x14ac:dyDescent="0.15">
      <c r="A7" s="11">
        <v>1</v>
      </c>
      <c r="B7" s="29" t="s">
        <v>15</v>
      </c>
      <c r="C7" s="13"/>
      <c r="D7" s="13"/>
      <c r="E7" s="14" t="s">
        <v>16</v>
      </c>
      <c r="F7" s="15">
        <v>90</v>
      </c>
      <c r="G7" s="16"/>
      <c r="H7" s="17">
        <f t="shared" ref="H7:H17" si="0">G7*F7</f>
        <v>0</v>
      </c>
      <c r="I7" s="16"/>
      <c r="J7" s="17">
        <f t="shared" ref="J7:J17" si="1">I7*F7</f>
        <v>0</v>
      </c>
      <c r="K7" s="16"/>
      <c r="L7" s="17">
        <f>K7*F7</f>
        <v>0</v>
      </c>
      <c r="M7" s="16"/>
      <c r="N7" s="17">
        <f>M7*F7</f>
        <v>0</v>
      </c>
      <c r="O7" s="16"/>
      <c r="P7" s="17">
        <f>O7*F7</f>
        <v>0</v>
      </c>
      <c r="Q7" s="16"/>
      <c r="R7" s="17">
        <f>Q7*F7</f>
        <v>0</v>
      </c>
      <c r="S7" s="16"/>
      <c r="T7" s="18">
        <f>S7*F7</f>
        <v>0</v>
      </c>
      <c r="U7" s="19"/>
      <c r="V7" s="17">
        <f>U7*F7</f>
        <v>0</v>
      </c>
      <c r="W7" s="16"/>
      <c r="X7" s="16"/>
      <c r="Y7" s="16"/>
      <c r="Z7" s="17">
        <f>Y7*F7</f>
        <v>0</v>
      </c>
      <c r="AA7" s="16"/>
      <c r="AB7" s="17">
        <f>AA7*F7</f>
        <v>0</v>
      </c>
      <c r="AC7" s="16"/>
      <c r="AD7" s="17">
        <f>AC7*F7</f>
        <v>0</v>
      </c>
      <c r="AE7" s="16"/>
      <c r="AF7" s="17">
        <f>AE7*F7</f>
        <v>0</v>
      </c>
      <c r="AG7" s="16"/>
      <c r="AH7" s="17">
        <f>AG7*F7</f>
        <v>0</v>
      </c>
      <c r="AI7" s="16"/>
      <c r="AJ7" s="17">
        <f>AI7*F7</f>
        <v>0</v>
      </c>
      <c r="AK7" s="16"/>
      <c r="AL7" s="17">
        <f>AK7*F7</f>
        <v>0</v>
      </c>
      <c r="AM7" s="16"/>
      <c r="AN7" s="17">
        <f>AM7*F7</f>
        <v>0</v>
      </c>
      <c r="AO7" s="17"/>
      <c r="AP7" s="17">
        <f>AO7*F7</f>
        <v>0</v>
      </c>
      <c r="AQ7" s="24">
        <v>1</v>
      </c>
      <c r="AR7" s="17">
        <f>AQ7*F7</f>
        <v>90</v>
      </c>
      <c r="AS7" s="24"/>
      <c r="AT7" s="17">
        <f>AS7*F7</f>
        <v>0</v>
      </c>
      <c r="AU7" s="17">
        <f>G7+I7+K7+M7+O7+Q7+S7+U7+W7+Y7+AA7+AC7+AE7+AG7+AI7+AK7+AM7+AO7+AQ7+AS7</f>
        <v>1</v>
      </c>
      <c r="AV7" s="20"/>
      <c r="AW7" s="20">
        <f t="shared" ref="AW7:AW11" si="2">AU7-AV7</f>
        <v>1</v>
      </c>
      <c r="AX7" s="21">
        <f>F7*AU7</f>
        <v>90</v>
      </c>
      <c r="AY7" s="33"/>
    </row>
    <row r="8" spans="1:256" s="3" customFormat="1" ht="33.950000000000003" customHeight="1" x14ac:dyDescent="0.15">
      <c r="A8" s="11">
        <v>2</v>
      </c>
      <c r="B8" s="29" t="s">
        <v>52</v>
      </c>
      <c r="C8" s="13"/>
      <c r="D8" s="13"/>
      <c r="E8" s="14" t="s">
        <v>53</v>
      </c>
      <c r="F8" s="15">
        <v>60</v>
      </c>
      <c r="G8" s="16"/>
      <c r="H8" s="17">
        <f t="shared" ref="H8:H11" si="3">G8*F8</f>
        <v>0</v>
      </c>
      <c r="I8" s="16"/>
      <c r="J8" s="17">
        <f t="shared" ref="J8:J11" si="4">I8*F8</f>
        <v>0</v>
      </c>
      <c r="K8" s="16"/>
      <c r="L8" s="17">
        <f>K8*F8</f>
        <v>0</v>
      </c>
      <c r="M8" s="16"/>
      <c r="N8" s="17">
        <f>M8*F8</f>
        <v>0</v>
      </c>
      <c r="O8" s="16"/>
      <c r="P8" s="17">
        <f>O8*F8</f>
        <v>0</v>
      </c>
      <c r="Q8" s="16"/>
      <c r="R8" s="17">
        <f>Q8*F8</f>
        <v>0</v>
      </c>
      <c r="S8" s="16"/>
      <c r="T8" s="18">
        <f>S8*F8</f>
        <v>0</v>
      </c>
      <c r="U8" s="19"/>
      <c r="V8" s="17">
        <f>U8*F8</f>
        <v>0</v>
      </c>
      <c r="W8" s="16"/>
      <c r="X8" s="16"/>
      <c r="Y8" s="16">
        <v>1</v>
      </c>
      <c r="Z8" s="17">
        <f>Y8*F8</f>
        <v>60</v>
      </c>
      <c r="AA8" s="16"/>
      <c r="AB8" s="17">
        <f>AA8*F8</f>
        <v>0</v>
      </c>
      <c r="AC8" s="16"/>
      <c r="AD8" s="17">
        <f>AC8*F8</f>
        <v>0</v>
      </c>
      <c r="AE8" s="16"/>
      <c r="AF8" s="17">
        <f>AE8*F8</f>
        <v>0</v>
      </c>
      <c r="AG8" s="16"/>
      <c r="AH8" s="17">
        <f>AG8*F8</f>
        <v>0</v>
      </c>
      <c r="AI8" s="16"/>
      <c r="AJ8" s="17">
        <f>AI8*F8</f>
        <v>0</v>
      </c>
      <c r="AK8" s="16"/>
      <c r="AL8" s="17">
        <f>AK8*F8</f>
        <v>0</v>
      </c>
      <c r="AM8" s="16"/>
      <c r="AN8" s="17">
        <f>AM8*F8</f>
        <v>0</v>
      </c>
      <c r="AO8" s="17"/>
      <c r="AP8" s="17">
        <f>AO8*F8</f>
        <v>0</v>
      </c>
      <c r="AQ8" s="24"/>
      <c r="AR8" s="17">
        <f>AQ8*F8</f>
        <v>0</v>
      </c>
      <c r="AS8" s="24"/>
      <c r="AT8" s="17">
        <f>AS8*F8</f>
        <v>0</v>
      </c>
      <c r="AU8" s="17">
        <f>G8+I8+K8+M8+O8+Q8+S8+U8+W8+Y8+AA8+AC8+AE8+AG8+AI8+AK8+AM8+AO8+AQ8+AS8</f>
        <v>1</v>
      </c>
      <c r="AV8" s="20"/>
      <c r="AW8" s="20">
        <f t="shared" si="2"/>
        <v>1</v>
      </c>
      <c r="AX8" s="21">
        <f>F8*AU8</f>
        <v>60</v>
      </c>
      <c r="AY8" s="30"/>
    </row>
    <row r="9" spans="1:256" s="3" customFormat="1" ht="33.950000000000003" customHeight="1" x14ac:dyDescent="0.15">
      <c r="A9" s="11">
        <v>6</v>
      </c>
      <c r="B9" s="29" t="s">
        <v>42</v>
      </c>
      <c r="C9" s="13"/>
      <c r="D9" s="13"/>
      <c r="E9" s="14" t="s">
        <v>32</v>
      </c>
      <c r="F9" s="15">
        <v>60</v>
      </c>
      <c r="G9" s="16"/>
      <c r="H9" s="17">
        <f t="shared" si="3"/>
        <v>0</v>
      </c>
      <c r="I9" s="16"/>
      <c r="J9" s="17">
        <f t="shared" si="4"/>
        <v>0</v>
      </c>
      <c r="K9" s="16"/>
      <c r="L9" s="17">
        <f>K9*F9</f>
        <v>0</v>
      </c>
      <c r="M9" s="16"/>
      <c r="N9" s="17">
        <f>M9*F9</f>
        <v>0</v>
      </c>
      <c r="O9" s="16"/>
      <c r="P9" s="17">
        <f>O9*F9</f>
        <v>0</v>
      </c>
      <c r="Q9" s="16"/>
      <c r="R9" s="17">
        <f>Q9*F9</f>
        <v>0</v>
      </c>
      <c r="S9" s="16"/>
      <c r="T9" s="18">
        <f>S9*F9</f>
        <v>0</v>
      </c>
      <c r="U9" s="19"/>
      <c r="V9" s="17">
        <f>U9*F9</f>
        <v>0</v>
      </c>
      <c r="W9" s="16"/>
      <c r="X9" s="16"/>
      <c r="Y9" s="16"/>
      <c r="Z9" s="17">
        <f>Y9*F9</f>
        <v>0</v>
      </c>
      <c r="AA9" s="16"/>
      <c r="AB9" s="17">
        <f>AA9*F9</f>
        <v>0</v>
      </c>
      <c r="AC9" s="16"/>
      <c r="AD9" s="17">
        <f>AC9*F9</f>
        <v>0</v>
      </c>
      <c r="AE9" s="16"/>
      <c r="AF9" s="17">
        <f>AE9*F9</f>
        <v>0</v>
      </c>
      <c r="AG9" s="16"/>
      <c r="AH9" s="17">
        <f>AG9*F9</f>
        <v>0</v>
      </c>
      <c r="AI9" s="16"/>
      <c r="AJ9" s="17">
        <f>AI9*F9</f>
        <v>0</v>
      </c>
      <c r="AK9" s="16">
        <v>3</v>
      </c>
      <c r="AL9" s="17">
        <f>AK9*F9</f>
        <v>180</v>
      </c>
      <c r="AM9" s="16"/>
      <c r="AN9" s="17">
        <f>AM9*F9</f>
        <v>0</v>
      </c>
      <c r="AO9" s="17"/>
      <c r="AP9" s="17">
        <f>AO9*F9</f>
        <v>0</v>
      </c>
      <c r="AQ9" s="24"/>
      <c r="AR9" s="17">
        <f>AQ9*F9</f>
        <v>0</v>
      </c>
      <c r="AS9" s="24"/>
      <c r="AT9" s="17">
        <f>AS9*F9</f>
        <v>0</v>
      </c>
      <c r="AU9" s="17">
        <f>G9+I9+K9+M9+O9+Q9+S9+U9+W9+Y9+AA9+AC9+AE9+AG9+AI9+AK9+AM9+AO9+AQ9+AS9</f>
        <v>3</v>
      </c>
      <c r="AV9" s="20"/>
      <c r="AW9" s="20">
        <f t="shared" si="2"/>
        <v>3</v>
      </c>
      <c r="AX9" s="21">
        <f>F9*AU9</f>
        <v>180</v>
      </c>
      <c r="AY9" s="30"/>
    </row>
    <row r="10" spans="1:256" s="3" customFormat="1" ht="33.950000000000003" customHeight="1" x14ac:dyDescent="0.15">
      <c r="A10" s="11">
        <v>8</v>
      </c>
      <c r="B10" s="29" t="s">
        <v>54</v>
      </c>
      <c r="C10" s="13"/>
      <c r="D10" s="13"/>
      <c r="E10" s="14" t="s">
        <v>56</v>
      </c>
      <c r="F10" s="15">
        <v>2300</v>
      </c>
      <c r="G10" s="16"/>
      <c r="H10" s="17">
        <f t="shared" si="3"/>
        <v>0</v>
      </c>
      <c r="I10" s="16"/>
      <c r="J10" s="17">
        <f t="shared" si="4"/>
        <v>0</v>
      </c>
      <c r="K10" s="16"/>
      <c r="L10" s="17">
        <f>K10*F10</f>
        <v>0</v>
      </c>
      <c r="M10" s="16"/>
      <c r="N10" s="17">
        <f>M10*F10</f>
        <v>0</v>
      </c>
      <c r="O10" s="16"/>
      <c r="P10" s="17">
        <f>O10*F10</f>
        <v>0</v>
      </c>
      <c r="Q10" s="16"/>
      <c r="R10" s="17">
        <f>Q10*F10</f>
        <v>0</v>
      </c>
      <c r="S10" s="16"/>
      <c r="T10" s="18">
        <f>S10*F10</f>
        <v>0</v>
      </c>
      <c r="U10" s="19"/>
      <c r="V10" s="17">
        <f>U10*F10</f>
        <v>0</v>
      </c>
      <c r="W10" s="16"/>
      <c r="X10" s="16"/>
      <c r="Y10" s="16">
        <v>1</v>
      </c>
      <c r="Z10" s="17">
        <f>Y10*F10</f>
        <v>2300</v>
      </c>
      <c r="AA10" s="16"/>
      <c r="AB10" s="17">
        <f>AA10*F10</f>
        <v>0</v>
      </c>
      <c r="AC10" s="16"/>
      <c r="AD10" s="17">
        <f>AC10*F10</f>
        <v>0</v>
      </c>
      <c r="AE10" s="16"/>
      <c r="AF10" s="17">
        <f>AE10*F10</f>
        <v>0</v>
      </c>
      <c r="AG10" s="16"/>
      <c r="AH10" s="17">
        <f>AG10*F10</f>
        <v>0</v>
      </c>
      <c r="AI10" s="16"/>
      <c r="AJ10" s="17">
        <f>AI10*F10</f>
        <v>0</v>
      </c>
      <c r="AK10" s="16"/>
      <c r="AL10" s="17">
        <f>AK10*F10</f>
        <v>0</v>
      </c>
      <c r="AM10" s="16"/>
      <c r="AN10" s="17">
        <f>AM10*F10</f>
        <v>0</v>
      </c>
      <c r="AO10" s="17"/>
      <c r="AP10" s="17">
        <f>AO10*F10</f>
        <v>0</v>
      </c>
      <c r="AQ10" s="24"/>
      <c r="AR10" s="17">
        <f>AQ10*F10</f>
        <v>0</v>
      </c>
      <c r="AS10" s="24"/>
      <c r="AT10" s="17">
        <f>AS10*F10</f>
        <v>0</v>
      </c>
      <c r="AU10" s="17">
        <f>G10+I10+K10+M10+O10+Q10+S10+U10+W10+Y10+AA10+AC10+AE10+AG10+AI10+AK10+AM10+AO10+AQ10+AS10</f>
        <v>1</v>
      </c>
      <c r="AV10" s="20"/>
      <c r="AW10" s="20">
        <f t="shared" si="2"/>
        <v>1</v>
      </c>
      <c r="AX10" s="21">
        <f>F10*AU10</f>
        <v>2300</v>
      </c>
      <c r="AY10" s="30"/>
    </row>
    <row r="11" spans="1:256" s="3" customFormat="1" ht="33.950000000000003" customHeight="1" x14ac:dyDescent="0.15">
      <c r="A11" s="11">
        <v>9</v>
      </c>
      <c r="B11" s="29" t="s">
        <v>55</v>
      </c>
      <c r="C11" s="13"/>
      <c r="D11" s="13"/>
      <c r="E11" s="14" t="s">
        <v>32</v>
      </c>
      <c r="F11" s="15">
        <v>1000</v>
      </c>
      <c r="G11" s="16"/>
      <c r="H11" s="17">
        <f t="shared" si="3"/>
        <v>0</v>
      </c>
      <c r="I11" s="16"/>
      <c r="J11" s="17">
        <f t="shared" si="4"/>
        <v>0</v>
      </c>
      <c r="K11" s="16"/>
      <c r="L11" s="17">
        <f>K11*F11</f>
        <v>0</v>
      </c>
      <c r="M11" s="16"/>
      <c r="N11" s="17">
        <f>M11*F11</f>
        <v>0</v>
      </c>
      <c r="O11" s="16"/>
      <c r="P11" s="17">
        <f>O11*F11</f>
        <v>0</v>
      </c>
      <c r="Q11" s="16"/>
      <c r="R11" s="17">
        <f>Q11*F11</f>
        <v>0</v>
      </c>
      <c r="S11" s="16"/>
      <c r="T11" s="18">
        <f>S11*F11</f>
        <v>0</v>
      </c>
      <c r="U11" s="19"/>
      <c r="V11" s="17">
        <f>U11*F11</f>
        <v>0</v>
      </c>
      <c r="W11" s="16"/>
      <c r="X11" s="16"/>
      <c r="Y11" s="16">
        <v>1</v>
      </c>
      <c r="Z11" s="17">
        <f>Y11*F11</f>
        <v>1000</v>
      </c>
      <c r="AA11" s="16"/>
      <c r="AB11" s="17">
        <f>AA11*F11</f>
        <v>0</v>
      </c>
      <c r="AC11" s="16"/>
      <c r="AD11" s="17">
        <f>AC11*F11</f>
        <v>0</v>
      </c>
      <c r="AE11" s="16"/>
      <c r="AF11" s="17">
        <f>AE11*F11</f>
        <v>0</v>
      </c>
      <c r="AG11" s="16"/>
      <c r="AH11" s="17">
        <f>AG11*F11</f>
        <v>0</v>
      </c>
      <c r="AI11" s="16"/>
      <c r="AJ11" s="17">
        <f>AI11*F11</f>
        <v>0</v>
      </c>
      <c r="AK11" s="16"/>
      <c r="AL11" s="17">
        <f>AK11*F11</f>
        <v>0</v>
      </c>
      <c r="AM11" s="16"/>
      <c r="AN11" s="17">
        <f>AM11*F11</f>
        <v>0</v>
      </c>
      <c r="AO11" s="17"/>
      <c r="AP11" s="17">
        <f>AO11*F11</f>
        <v>0</v>
      </c>
      <c r="AQ11" s="24"/>
      <c r="AR11" s="17">
        <f>AQ11*F11</f>
        <v>0</v>
      </c>
      <c r="AS11" s="24"/>
      <c r="AT11" s="17">
        <f>AS11*F11</f>
        <v>0</v>
      </c>
      <c r="AU11" s="17">
        <f>G11+I11+K11+M11+O11+Q11+S11+U11+W11+Y11+AA11+AC11+AE11+AG11+AI11+AK11+AM11+AO11+AQ11+AS11</f>
        <v>1</v>
      </c>
      <c r="AV11" s="20"/>
      <c r="AW11" s="20">
        <f t="shared" si="2"/>
        <v>1</v>
      </c>
      <c r="AX11" s="21">
        <f>F11*AU11</f>
        <v>1000</v>
      </c>
      <c r="AY11" s="30"/>
    </row>
    <row r="12" spans="1:256" s="3" customFormat="1" ht="33.950000000000003" customHeight="1" x14ac:dyDescent="0.15">
      <c r="A12" s="11">
        <v>14</v>
      </c>
      <c r="B12" s="29" t="s">
        <v>35</v>
      </c>
      <c r="C12" s="13"/>
      <c r="D12" s="13"/>
      <c r="E12" s="14" t="s">
        <v>36</v>
      </c>
      <c r="F12" s="15">
        <v>28</v>
      </c>
      <c r="G12" s="16"/>
      <c r="H12" s="17">
        <f t="shared" ref="H12:H13" si="5">G12*F12</f>
        <v>0</v>
      </c>
      <c r="I12" s="16"/>
      <c r="J12" s="17">
        <f t="shared" ref="J12:J13" si="6">I12*F12</f>
        <v>0</v>
      </c>
      <c r="K12" s="16"/>
      <c r="L12" s="17">
        <f>K12*F12</f>
        <v>0</v>
      </c>
      <c r="M12" s="16"/>
      <c r="N12" s="17">
        <f>M12*F12</f>
        <v>0</v>
      </c>
      <c r="O12" s="16"/>
      <c r="P12" s="17">
        <f>O12*F12</f>
        <v>0</v>
      </c>
      <c r="Q12" s="16"/>
      <c r="R12" s="17">
        <f>Q12*F12</f>
        <v>0</v>
      </c>
      <c r="S12" s="16"/>
      <c r="T12" s="18">
        <f>S12*F12</f>
        <v>0</v>
      </c>
      <c r="U12" s="19"/>
      <c r="V12" s="17">
        <f>U12*F12</f>
        <v>0</v>
      </c>
      <c r="W12" s="16"/>
      <c r="X12" s="16"/>
      <c r="Y12" s="16"/>
      <c r="Z12" s="17">
        <f>Y12*F12</f>
        <v>0</v>
      </c>
      <c r="AA12" s="16"/>
      <c r="AB12" s="17">
        <f>AA12*F12</f>
        <v>0</v>
      </c>
      <c r="AC12" s="16"/>
      <c r="AD12" s="17">
        <f>AC12*F12</f>
        <v>0</v>
      </c>
      <c r="AE12" s="16"/>
      <c r="AF12" s="17">
        <f>AE12*F12</f>
        <v>0</v>
      </c>
      <c r="AG12" s="16"/>
      <c r="AH12" s="17">
        <f>AG12*F12</f>
        <v>0</v>
      </c>
      <c r="AI12" s="16"/>
      <c r="AJ12" s="17">
        <f>AI12*F12</f>
        <v>0</v>
      </c>
      <c r="AK12" s="16">
        <v>2</v>
      </c>
      <c r="AL12" s="17">
        <f>AK12*F12</f>
        <v>56</v>
      </c>
      <c r="AM12" s="16"/>
      <c r="AN12" s="17">
        <f>AM12*F12</f>
        <v>0</v>
      </c>
      <c r="AO12" s="17"/>
      <c r="AP12" s="17">
        <f>AO12*F12</f>
        <v>0</v>
      </c>
      <c r="AQ12" s="24"/>
      <c r="AR12" s="17">
        <f>AQ12*F12</f>
        <v>0</v>
      </c>
      <c r="AS12" s="24"/>
      <c r="AT12" s="17">
        <f>AS12*F12</f>
        <v>0</v>
      </c>
      <c r="AU12" s="17">
        <f>G12+I12+K12+M12+O12+Q12+S12+U12+W12+Y12+AA12+AC12+AE12+AG12+AI12+AK12+AM12+AO12+AQ12+AS12</f>
        <v>2</v>
      </c>
      <c r="AV12" s="20"/>
      <c r="AW12" s="20">
        <f t="shared" ref="AW12:AW13" si="7">AU12-AV12</f>
        <v>2</v>
      </c>
      <c r="AX12" s="21">
        <f>F12*AU12</f>
        <v>56</v>
      </c>
      <c r="AY12" s="30"/>
    </row>
    <row r="13" spans="1:256" s="3" customFormat="1" ht="27.75" customHeight="1" x14ac:dyDescent="0.15">
      <c r="A13" s="11">
        <v>15</v>
      </c>
      <c r="B13" s="29" t="s">
        <v>40</v>
      </c>
      <c r="C13" s="13"/>
      <c r="D13" s="13"/>
      <c r="E13" s="14" t="s">
        <v>34</v>
      </c>
      <c r="F13" s="15">
        <v>580</v>
      </c>
      <c r="G13" s="16"/>
      <c r="H13" s="17">
        <f t="shared" si="5"/>
        <v>0</v>
      </c>
      <c r="I13" s="16"/>
      <c r="J13" s="17">
        <f t="shared" si="6"/>
        <v>0</v>
      </c>
      <c r="K13" s="16"/>
      <c r="L13" s="17">
        <f>K13*F13</f>
        <v>0</v>
      </c>
      <c r="M13" s="16"/>
      <c r="N13" s="17">
        <f>M13*F13</f>
        <v>0</v>
      </c>
      <c r="O13" s="16"/>
      <c r="P13" s="17">
        <f>O13*F13</f>
        <v>0</v>
      </c>
      <c r="Q13" s="16"/>
      <c r="R13" s="17">
        <f>Q13*F13</f>
        <v>0</v>
      </c>
      <c r="S13" s="16"/>
      <c r="T13" s="18">
        <f>S13*F13</f>
        <v>0</v>
      </c>
      <c r="U13" s="19"/>
      <c r="V13" s="17">
        <f>U13*F13</f>
        <v>0</v>
      </c>
      <c r="W13" s="16"/>
      <c r="X13" s="16"/>
      <c r="Y13" s="16">
        <v>1</v>
      </c>
      <c r="Z13" s="17">
        <f>Y13*F13</f>
        <v>580</v>
      </c>
      <c r="AA13" s="16"/>
      <c r="AB13" s="17">
        <f>AA13*F13</f>
        <v>0</v>
      </c>
      <c r="AC13" s="16"/>
      <c r="AD13" s="17">
        <f>AC13*F13</f>
        <v>0</v>
      </c>
      <c r="AE13" s="16"/>
      <c r="AF13" s="17">
        <f>AE13*F13</f>
        <v>0</v>
      </c>
      <c r="AG13" s="16"/>
      <c r="AH13" s="17">
        <f>AG13*F13</f>
        <v>0</v>
      </c>
      <c r="AI13" s="16"/>
      <c r="AJ13" s="17">
        <f>AI13*F13</f>
        <v>0</v>
      </c>
      <c r="AK13" s="16"/>
      <c r="AL13" s="17">
        <f>AK13*F13</f>
        <v>0</v>
      </c>
      <c r="AM13" s="16"/>
      <c r="AN13" s="17">
        <f>AM13*F13</f>
        <v>0</v>
      </c>
      <c r="AO13" s="17"/>
      <c r="AP13" s="17">
        <f>AO13*F13</f>
        <v>0</v>
      </c>
      <c r="AQ13" s="24"/>
      <c r="AR13" s="17">
        <f>AQ13*F13</f>
        <v>0</v>
      </c>
      <c r="AS13" s="24"/>
      <c r="AT13" s="17">
        <f>AS13*F13</f>
        <v>0</v>
      </c>
      <c r="AU13" s="17">
        <f>G13+I13+K13+M13+O13+Q13+S13+U13+W13+Y13+AA13+AC13+AE13+AG13+AI13+AK13+AM13+AO13+AQ13+AS13</f>
        <v>1</v>
      </c>
      <c r="AV13" s="20"/>
      <c r="AW13" s="20">
        <f t="shared" si="7"/>
        <v>1</v>
      </c>
      <c r="AX13" s="21">
        <f>F13*AU13</f>
        <v>580</v>
      </c>
      <c r="AY13" s="30"/>
    </row>
    <row r="14" spans="1:256" s="3" customFormat="1" ht="27" customHeight="1" x14ac:dyDescent="0.15">
      <c r="A14" s="11">
        <v>16</v>
      </c>
      <c r="B14" s="35" t="s">
        <v>49</v>
      </c>
      <c r="C14" s="34"/>
      <c r="D14" s="34"/>
      <c r="E14" s="14" t="s">
        <v>32</v>
      </c>
      <c r="F14" s="31">
        <v>80</v>
      </c>
      <c r="G14" s="16"/>
      <c r="H14" s="17">
        <f t="shared" ref="H14" si="8">G14*F14</f>
        <v>0</v>
      </c>
      <c r="I14" s="16"/>
      <c r="J14" s="17">
        <f t="shared" ref="J14" si="9">I14*F14</f>
        <v>0</v>
      </c>
      <c r="K14" s="16"/>
      <c r="L14" s="17">
        <f>K14*F14</f>
        <v>0</v>
      </c>
      <c r="M14" s="16"/>
      <c r="N14" s="17">
        <f>M14*F14</f>
        <v>0</v>
      </c>
      <c r="O14" s="16"/>
      <c r="P14" s="17">
        <f>O14*F14</f>
        <v>0</v>
      </c>
      <c r="Q14" s="16"/>
      <c r="R14" s="17">
        <f>Q14*F14</f>
        <v>0</v>
      </c>
      <c r="S14" s="16"/>
      <c r="T14" s="18">
        <f>S14*F14</f>
        <v>0</v>
      </c>
      <c r="U14" s="19"/>
      <c r="V14" s="17">
        <f>U14*F14</f>
        <v>0</v>
      </c>
      <c r="W14" s="16"/>
      <c r="X14" s="16"/>
      <c r="Y14" s="16"/>
      <c r="Z14" s="17">
        <f>Y14*F14</f>
        <v>0</v>
      </c>
      <c r="AA14" s="16"/>
      <c r="AB14" s="17">
        <f>AA14*F14</f>
        <v>0</v>
      </c>
      <c r="AC14" s="16"/>
      <c r="AD14" s="17">
        <f>AC14*F14</f>
        <v>0</v>
      </c>
      <c r="AE14" s="16"/>
      <c r="AF14" s="17">
        <f>AE14*F14</f>
        <v>0</v>
      </c>
      <c r="AG14" s="16"/>
      <c r="AH14" s="17">
        <f>AG14*F14</f>
        <v>0</v>
      </c>
      <c r="AI14" s="16"/>
      <c r="AJ14" s="17">
        <f>AI14*F14</f>
        <v>0</v>
      </c>
      <c r="AK14" s="16"/>
      <c r="AL14" s="17">
        <f>AK14*F14</f>
        <v>0</v>
      </c>
      <c r="AM14" s="16"/>
      <c r="AN14" s="17">
        <f>AM14*F14</f>
        <v>0</v>
      </c>
      <c r="AO14" s="17"/>
      <c r="AP14" s="17">
        <f>AO14*F14</f>
        <v>0</v>
      </c>
      <c r="AQ14" s="24">
        <v>1</v>
      </c>
      <c r="AR14" s="17">
        <f>AQ14*F14</f>
        <v>80</v>
      </c>
      <c r="AS14" s="24"/>
      <c r="AT14" s="17">
        <f>AS14*F14</f>
        <v>0</v>
      </c>
      <c r="AU14" s="17">
        <f>G14+I14+K14+M14+O14+Q14+S14+U14+W14+Y14+AA14+AC14+AE14+AG14+AI14+AK14+AM14+AO14+AQ14+AS14</f>
        <v>1</v>
      </c>
      <c r="AV14" s="20"/>
      <c r="AW14" s="20">
        <f t="shared" ref="AW14" si="10">AU14-AV14</f>
        <v>1</v>
      </c>
      <c r="AX14" s="21">
        <f>F14*AU14</f>
        <v>80</v>
      </c>
      <c r="AY14" s="30"/>
    </row>
    <row r="15" spans="1:256" s="3" customFormat="1" ht="31.5" customHeight="1" x14ac:dyDescent="0.15">
      <c r="A15" s="11">
        <v>17</v>
      </c>
      <c r="B15" s="29" t="s">
        <v>46</v>
      </c>
      <c r="C15" s="13"/>
      <c r="D15" s="13"/>
      <c r="E15" s="32" t="s">
        <v>34</v>
      </c>
      <c r="F15" s="15">
        <v>680</v>
      </c>
      <c r="G15" s="16"/>
      <c r="H15" s="17">
        <f t="shared" si="0"/>
        <v>0</v>
      </c>
      <c r="I15" s="16"/>
      <c r="J15" s="17">
        <f t="shared" si="1"/>
        <v>0</v>
      </c>
      <c r="K15" s="16"/>
      <c r="L15" s="17">
        <f>K15*F15</f>
        <v>0</v>
      </c>
      <c r="M15" s="16"/>
      <c r="N15" s="17">
        <f>M15*F15</f>
        <v>0</v>
      </c>
      <c r="O15" s="16"/>
      <c r="P15" s="17">
        <f>O15*F15</f>
        <v>0</v>
      </c>
      <c r="Q15" s="16"/>
      <c r="R15" s="17">
        <f>Q15*F15</f>
        <v>0</v>
      </c>
      <c r="S15" s="16"/>
      <c r="T15" s="18">
        <f>S15*F15</f>
        <v>0</v>
      </c>
      <c r="U15" s="19"/>
      <c r="V15" s="17">
        <f>U15*F15</f>
        <v>0</v>
      </c>
      <c r="W15" s="16"/>
      <c r="X15" s="16"/>
      <c r="Y15" s="16"/>
      <c r="Z15" s="17">
        <f>Y15*F15</f>
        <v>0</v>
      </c>
      <c r="AA15" s="16"/>
      <c r="AB15" s="17">
        <f>AA15*F15</f>
        <v>0</v>
      </c>
      <c r="AC15" s="16"/>
      <c r="AD15" s="17">
        <f>AC15*F15</f>
        <v>0</v>
      </c>
      <c r="AE15" s="16"/>
      <c r="AF15" s="17">
        <f>AE15*F15</f>
        <v>0</v>
      </c>
      <c r="AG15" s="16"/>
      <c r="AH15" s="17">
        <f>AG15*F15</f>
        <v>0</v>
      </c>
      <c r="AI15" s="16"/>
      <c r="AJ15" s="17">
        <f>AI15*F15</f>
        <v>0</v>
      </c>
      <c r="AK15" s="16">
        <v>2</v>
      </c>
      <c r="AL15" s="17">
        <f>AK15*F15</f>
        <v>1360</v>
      </c>
      <c r="AM15" s="16"/>
      <c r="AN15" s="17">
        <f>AM15*F15</f>
        <v>0</v>
      </c>
      <c r="AO15" s="17"/>
      <c r="AP15" s="17">
        <f>AO15*F15</f>
        <v>0</v>
      </c>
      <c r="AQ15" s="24"/>
      <c r="AR15" s="17">
        <f>AQ15*F15</f>
        <v>0</v>
      </c>
      <c r="AS15" s="24">
        <v>2</v>
      </c>
      <c r="AT15" s="17">
        <f>AS15*F15</f>
        <v>1360</v>
      </c>
      <c r="AU15" s="17">
        <f>G15+I15+K15+M15+O15+Q15+S15+U15+W15+Y15+AA15+AC15+AE15+AG15+AI15+AK15+AM15+AO15+AQ15+AS15</f>
        <v>4</v>
      </c>
      <c r="AV15" s="20"/>
      <c r="AW15" s="20">
        <f t="shared" ref="AW15:AW17" si="11">AU15-AV15</f>
        <v>4</v>
      </c>
      <c r="AX15" s="21">
        <f>F15*AU15</f>
        <v>2720</v>
      </c>
      <c r="AY15" s="30"/>
    </row>
    <row r="16" spans="1:256" s="3" customFormat="1" ht="27.75" customHeight="1" x14ac:dyDescent="0.15">
      <c r="A16" s="11">
        <v>18</v>
      </c>
      <c r="B16" s="29" t="s">
        <v>17</v>
      </c>
      <c r="C16" s="13"/>
      <c r="D16" s="13"/>
      <c r="E16" s="14" t="s">
        <v>16</v>
      </c>
      <c r="F16" s="15">
        <v>90</v>
      </c>
      <c r="G16" s="16"/>
      <c r="H16" s="17">
        <f t="shared" si="0"/>
        <v>0</v>
      </c>
      <c r="I16" s="16"/>
      <c r="J16" s="17">
        <f t="shared" si="1"/>
        <v>0</v>
      </c>
      <c r="K16" s="16"/>
      <c r="L16" s="17">
        <f>K16*F16</f>
        <v>0</v>
      </c>
      <c r="M16" s="16"/>
      <c r="N16" s="17">
        <f>M16*F16</f>
        <v>0</v>
      </c>
      <c r="O16" s="16"/>
      <c r="P16" s="17">
        <f>O16*F16</f>
        <v>0</v>
      </c>
      <c r="Q16" s="16"/>
      <c r="R16" s="17">
        <f>Q16*F16</f>
        <v>0</v>
      </c>
      <c r="S16" s="16"/>
      <c r="T16" s="18">
        <f>S16*F16</f>
        <v>0</v>
      </c>
      <c r="U16" s="19"/>
      <c r="V16" s="17">
        <f>U16*F16</f>
        <v>0</v>
      </c>
      <c r="W16" s="16"/>
      <c r="X16" s="16"/>
      <c r="Y16" s="16"/>
      <c r="Z16" s="17">
        <f>Y16*F16</f>
        <v>0</v>
      </c>
      <c r="AA16" s="16"/>
      <c r="AB16" s="17">
        <f>AA16*F16</f>
        <v>0</v>
      </c>
      <c r="AC16" s="16"/>
      <c r="AD16" s="17">
        <f>AC16*F16</f>
        <v>0</v>
      </c>
      <c r="AE16" s="16"/>
      <c r="AF16" s="17">
        <f>AE16*F16</f>
        <v>0</v>
      </c>
      <c r="AG16" s="16"/>
      <c r="AH16" s="17">
        <f>AG16*F16</f>
        <v>0</v>
      </c>
      <c r="AI16" s="16"/>
      <c r="AJ16" s="17">
        <f>AI16*F16</f>
        <v>0</v>
      </c>
      <c r="AK16" s="16">
        <v>2</v>
      </c>
      <c r="AL16" s="17">
        <f>AK16*F16</f>
        <v>180</v>
      </c>
      <c r="AM16" s="16"/>
      <c r="AN16" s="17">
        <f>AM16*F16</f>
        <v>0</v>
      </c>
      <c r="AO16" s="17"/>
      <c r="AP16" s="17">
        <f>AO16*F16</f>
        <v>0</v>
      </c>
      <c r="AQ16" s="24"/>
      <c r="AR16" s="17">
        <f>AQ16*F16</f>
        <v>0</v>
      </c>
      <c r="AS16" s="24"/>
      <c r="AT16" s="17">
        <f>AS16*F16</f>
        <v>0</v>
      </c>
      <c r="AU16" s="17">
        <f>G16+I16+K16+M16+O16+Q16+S16+U16+W16+Y16+AA16+AC16+AE16+AG16+AI16+AK16+AM16+AO16+AQ16+AS16</f>
        <v>2</v>
      </c>
      <c r="AV16" s="20"/>
      <c r="AW16" s="20">
        <f t="shared" si="11"/>
        <v>2</v>
      </c>
      <c r="AX16" s="21">
        <f>F16*AU16</f>
        <v>180</v>
      </c>
      <c r="AY16" s="33"/>
    </row>
    <row r="17" spans="1:51" s="3" customFormat="1" ht="27.75" customHeight="1" x14ac:dyDescent="0.15">
      <c r="A17" s="11">
        <v>20</v>
      </c>
      <c r="B17" s="35" t="s">
        <v>51</v>
      </c>
      <c r="C17" s="35" t="s">
        <v>38</v>
      </c>
      <c r="D17" s="34">
        <v>520</v>
      </c>
      <c r="E17" s="14" t="s">
        <v>34</v>
      </c>
      <c r="F17" s="31">
        <v>30</v>
      </c>
      <c r="G17" s="16"/>
      <c r="H17" s="17">
        <f t="shared" si="0"/>
        <v>0</v>
      </c>
      <c r="I17" s="16"/>
      <c r="J17" s="17">
        <f t="shared" si="1"/>
        <v>0</v>
      </c>
      <c r="K17" s="16"/>
      <c r="L17" s="17">
        <f>K17*F17</f>
        <v>0</v>
      </c>
      <c r="M17" s="16"/>
      <c r="N17" s="17">
        <f>M17*F17</f>
        <v>0</v>
      </c>
      <c r="O17" s="16"/>
      <c r="P17" s="17">
        <f>O17*F17</f>
        <v>0</v>
      </c>
      <c r="Q17" s="16"/>
      <c r="R17" s="17">
        <f>Q17*F17</f>
        <v>0</v>
      </c>
      <c r="S17" s="16"/>
      <c r="T17" s="18">
        <f>S17*F17</f>
        <v>0</v>
      </c>
      <c r="U17" s="19"/>
      <c r="V17" s="17">
        <f>U17*F17</f>
        <v>0</v>
      </c>
      <c r="W17" s="16"/>
      <c r="X17" s="16"/>
      <c r="Y17" s="16">
        <v>1</v>
      </c>
      <c r="Z17" s="17">
        <f>Y17*F17</f>
        <v>30</v>
      </c>
      <c r="AA17" s="16"/>
      <c r="AB17" s="17">
        <f>AA17*F17</f>
        <v>0</v>
      </c>
      <c r="AC17" s="16"/>
      <c r="AD17" s="17">
        <f>AC17*F17</f>
        <v>0</v>
      </c>
      <c r="AE17" s="16"/>
      <c r="AF17" s="17">
        <f>AE17*F17</f>
        <v>0</v>
      </c>
      <c r="AG17" s="16"/>
      <c r="AH17" s="17">
        <f>AG17*F17</f>
        <v>0</v>
      </c>
      <c r="AI17" s="16"/>
      <c r="AJ17" s="17">
        <f>AI17*F17</f>
        <v>0</v>
      </c>
      <c r="AK17" s="16"/>
      <c r="AL17" s="17">
        <f>AK17*F17</f>
        <v>0</v>
      </c>
      <c r="AM17" s="16"/>
      <c r="AN17" s="17">
        <f>AM17*F17</f>
        <v>0</v>
      </c>
      <c r="AO17" s="17"/>
      <c r="AP17" s="17">
        <f>AO17*F17</f>
        <v>0</v>
      </c>
      <c r="AQ17" s="17"/>
      <c r="AR17" s="17">
        <f>AQ17*F17</f>
        <v>0</v>
      </c>
      <c r="AS17" s="24"/>
      <c r="AT17" s="17">
        <f>AS17*F17</f>
        <v>0</v>
      </c>
      <c r="AU17" s="17">
        <f>G17+I17+K17+M17+O17+Q17+S17+U17+W17+Y17+AA17+AC17+AE17+AG17+AI17+AK17+AM17+AO17+AQ17+AS17</f>
        <v>1</v>
      </c>
      <c r="AV17" s="20"/>
      <c r="AW17" s="20">
        <f t="shared" si="11"/>
        <v>1</v>
      </c>
      <c r="AX17" s="21">
        <f>F17*AU17</f>
        <v>30</v>
      </c>
      <c r="AY17" s="30"/>
    </row>
    <row r="18" spans="1:51" s="5" customFormat="1" ht="29.25" customHeight="1" x14ac:dyDescent="0.15">
      <c r="A18" s="11">
        <v>21</v>
      </c>
      <c r="B18" s="22" t="s">
        <v>18</v>
      </c>
      <c r="C18" s="23"/>
      <c r="D18" s="23"/>
      <c r="E18" s="24"/>
      <c r="F18" s="24"/>
      <c r="G18" s="24"/>
      <c r="H18" s="17">
        <f>SUM(H7:H17)</f>
        <v>0</v>
      </c>
      <c r="I18" s="24"/>
      <c r="J18" s="17">
        <f>SUM(J7:J17)</f>
        <v>0</v>
      </c>
      <c r="K18" s="24"/>
      <c r="L18" s="17">
        <f>SUM(L7:L17)</f>
        <v>0</v>
      </c>
      <c r="M18" s="24"/>
      <c r="N18" s="17">
        <f>SUM(N7:N17)</f>
        <v>0</v>
      </c>
      <c r="O18" s="24"/>
      <c r="P18" s="17">
        <f>SUM(P7:P17)</f>
        <v>0</v>
      </c>
      <c r="Q18" s="24"/>
      <c r="R18" s="17">
        <f>SUM(R7:R17)</f>
        <v>0</v>
      </c>
      <c r="S18" s="24"/>
      <c r="T18" s="18">
        <f>SUM(T7:T17)</f>
        <v>0</v>
      </c>
      <c r="U18" s="25"/>
      <c r="V18" s="17">
        <f>SUM(V7:V17)</f>
        <v>0</v>
      </c>
      <c r="W18" s="24">
        <f>SUM(W7:W16)</f>
        <v>0</v>
      </c>
      <c r="X18" s="24">
        <f>SUM(X7:X16)</f>
        <v>0</v>
      </c>
      <c r="Y18" s="24"/>
      <c r="Z18" s="17">
        <f>SUM(Z7:Z17)</f>
        <v>3970</v>
      </c>
      <c r="AA18" s="24"/>
      <c r="AB18" s="17">
        <f>SUM(AB7:AB17)</f>
        <v>0</v>
      </c>
      <c r="AC18" s="24"/>
      <c r="AD18" s="17">
        <f>SUM(AD7:AD17)</f>
        <v>0</v>
      </c>
      <c r="AE18" s="17">
        <f>SUM(AE7:AE17)</f>
        <v>0</v>
      </c>
      <c r="AF18" s="17">
        <f>SUM(AF7:AF17)</f>
        <v>0</v>
      </c>
      <c r="AG18" s="17">
        <f>SUM(AG7:AG17)</f>
        <v>0</v>
      </c>
      <c r="AH18" s="17">
        <f>SUM(AH7:AH17)</f>
        <v>0</v>
      </c>
      <c r="AI18" s="17">
        <f>SUM(AI7:AI17)</f>
        <v>0</v>
      </c>
      <c r="AJ18" s="17">
        <f>SUM(AJ7:AJ17)</f>
        <v>0</v>
      </c>
      <c r="AK18" s="17"/>
      <c r="AL18" s="17">
        <f>SUM(AL7:AL17)</f>
        <v>1776</v>
      </c>
      <c r="AM18" s="17"/>
      <c r="AN18" s="17">
        <f>SUM(AN7:AN17)</f>
        <v>0</v>
      </c>
      <c r="AO18" s="17"/>
      <c r="AP18" s="17">
        <f>SUM(AP7:AP17)</f>
        <v>0</v>
      </c>
      <c r="AQ18" s="17"/>
      <c r="AR18" s="17">
        <f>SUM(AR7:AR17)</f>
        <v>170</v>
      </c>
      <c r="AS18" s="24"/>
      <c r="AT18" s="17">
        <f>SUM(AT7:AT17)</f>
        <v>1360</v>
      </c>
      <c r="AU18" s="17"/>
      <c r="AV18" s="24"/>
      <c r="AW18" s="24"/>
      <c r="AX18" s="31">
        <f>SUM(AX7:AX17)</f>
        <v>7276</v>
      </c>
      <c r="AY18" s="12"/>
    </row>
    <row r="19" spans="1:51" ht="18" customHeight="1" x14ac:dyDescent="0.15">
      <c r="AQ19" s="44"/>
      <c r="AR19" s="44"/>
      <c r="AS19" s="44"/>
      <c r="AT19" s="44"/>
      <c r="AU19" s="44"/>
      <c r="AV19" s="44"/>
      <c r="AW19" s="44"/>
      <c r="AX19" s="44"/>
      <c r="AY19" s="44"/>
    </row>
  </sheetData>
  <mergeCells count="42">
    <mergeCell ref="A1:F2"/>
    <mergeCell ref="AT1:AW1"/>
    <mergeCell ref="AQ1:AS1"/>
    <mergeCell ref="G1:AP2"/>
    <mergeCell ref="Y5:Z5"/>
    <mergeCell ref="AV4:AV6"/>
    <mergeCell ref="AW4:AW6"/>
    <mergeCell ref="AM5:AN5"/>
    <mergeCell ref="AO5:AP5"/>
    <mergeCell ref="AQ5:AR5"/>
    <mergeCell ref="AU4:AU6"/>
    <mergeCell ref="U5:V5"/>
    <mergeCell ref="A4:A6"/>
    <mergeCell ref="B4:B6"/>
    <mergeCell ref="C4:C6"/>
    <mergeCell ref="D4:D6"/>
    <mergeCell ref="AQ19:AY19"/>
    <mergeCell ref="AQ2:AS2"/>
    <mergeCell ref="AT2:AW2"/>
    <mergeCell ref="AX2:AY2"/>
    <mergeCell ref="AS5:AT5"/>
    <mergeCell ref="AX4:AX6"/>
    <mergeCell ref="A3:AY3"/>
    <mergeCell ref="AY4:AY6"/>
    <mergeCell ref="AE5:AF5"/>
    <mergeCell ref="AG5:AH5"/>
    <mergeCell ref="E4:E6"/>
    <mergeCell ref="F4:F6"/>
    <mergeCell ref="Q5:R5"/>
    <mergeCell ref="G5:H5"/>
    <mergeCell ref="I5:J5"/>
    <mergeCell ref="K5:L5"/>
    <mergeCell ref="AI5:AJ5"/>
    <mergeCell ref="AK5:AL5"/>
    <mergeCell ref="S5:T5"/>
    <mergeCell ref="G4:AT4"/>
    <mergeCell ref="AX1:AY1"/>
    <mergeCell ref="W5:X5"/>
    <mergeCell ref="AA5:AB5"/>
    <mergeCell ref="AC5:AD5"/>
    <mergeCell ref="M5:N5"/>
    <mergeCell ref="O5:P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2020-07-03T01:50:52Z</dcterms:modified>
</cp:coreProperties>
</file>