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<sst xmlns="http://schemas.openxmlformats.org/spreadsheetml/2006/main" count="42" uniqueCount="37">
  <si>
    <t>价格协议</t>
  </si>
  <si>
    <t>甲方：</t>
  </si>
  <si>
    <t>潍坊光华荣昌汽车技术有限公司</t>
  </si>
  <si>
    <t>乙方：</t>
  </si>
  <si>
    <t>黄骅市汇铭汽车部件有限公司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</si>
  <si>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</si>
  <si>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</si>
  <si>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</si>
  <si>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</si>
  <si>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</si>
  <si>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</si>
  <si>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</si>
  <si>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</si>
  <si>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</si>
  <si>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</si>
  <si>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</si>
  <si>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销轴6486</t>
  </si>
  <si>
    <t>01.06.062</t>
  </si>
  <si>
    <t>件</t>
  </si>
  <si>
    <t>02.14.02.038</t>
  </si>
  <si>
    <t>标牌</t>
  </si>
  <si>
    <t>01.06.116</t>
  </si>
  <si>
    <t>拉簧6486</t>
  </si>
  <si>
    <t>01.06.060</t>
  </si>
  <si>
    <t>02.14.02.036</t>
  </si>
  <si>
    <t>小铰链护罩(堵盖）</t>
  </si>
  <si>
    <t>01.04.086</t>
  </si>
  <si>
    <t>轴套6486</t>
  </si>
  <si>
    <t>01.06.061</t>
  </si>
  <si>
    <t>02.14.02.037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</si>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</sst>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00_ "/>
    <numFmt numFmtId="177" formatCode="0.0000_);[Red]\(0.00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name val="微软雅黑"/>
      <family val="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176" fontId="2" fillId="0" borderId="0" xfId="0" applyNumberFormat="1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horizontal="center" vertical="center"/>
    </xf>
    <xf numFmtId="0" fontId="5" fillId="0" borderId="1" xfId="33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7" fontId="5" fillId="0" borderId="2" xfId="33" applyNumberFormat="1" applyFont="1" applyFill="1" applyBorder="1" applyAlignment="1">
      <alignment horizontal="center" vertical="center" wrapText="1"/>
    </xf>
    <xf numFmtId="176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/>
    </xf>
    <xf numFmtId="177" fontId="5" fillId="0" borderId="5" xfId="33" applyNumberFormat="1" applyFont="1" applyFill="1" applyBorder="1" applyAlignment="1">
      <alignment horizontal="center" vertical="center" wrapText="1"/>
    </xf>
    <xf numFmtId="176" fontId="5" fillId="0" borderId="2" xfId="5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38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0" fontId="8" fillId="0" borderId="0" xfId="38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6" fillId="0" borderId="5" xfId="53" applyFont="1" applyBorder="1" applyAlignment="1">
      <alignment horizontal="center" vertical="center" shrinkToFit="1"/>
    </xf>
    <xf numFmtId="11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K4" sqref="K4"/>
    </sheetView>
  </sheetViews>
  <sheetFormatPr defaultColWidth="9" defaultRowHeight="13.5"/>
  <cols>
    <col min="1" max="1" width="5.875" style="1" customWidth="1"/>
    <col min="2" max="2" width="4.75" style="1" customWidth="1"/>
    <col min="3" max="3" width="14.125" style="1" customWidth="1"/>
    <col min="4" max="4" width="11.5" style="1" customWidth="1"/>
    <col min="5" max="5" width="11.125" style="1" customWidth="1"/>
    <col min="6" max="6" width="4.75" style="3" customWidth="1"/>
    <col min="7" max="7" width="7.625" style="4" customWidth="1"/>
    <col min="8" max="8" width="9.375" style="5" customWidth="1"/>
    <col min="9" max="9" width="12.375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9"/>
      <c r="H3" s="10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9"/>
      <c r="H4" s="10"/>
      <c r="I4" s="9"/>
    </row>
    <row r="5" s="1" customFormat="1" ht="18" customHeight="1" spans="1:9">
      <c r="A5" s="11" t="s">
        <v>5</v>
      </c>
      <c r="B5" s="11"/>
      <c r="C5" s="11"/>
      <c r="D5" s="11"/>
      <c r="E5" s="11"/>
      <c r="F5" s="11"/>
      <c r="G5" s="11"/>
      <c r="H5" s="12"/>
      <c r="I5" s="11"/>
    </row>
    <row r="6" s="1" customFormat="1" ht="18" customHeight="1" spans="1:9">
      <c r="A6" s="11"/>
      <c r="B6" s="11"/>
      <c r="C6" s="11"/>
      <c r="D6" s="11"/>
      <c r="E6" s="11"/>
      <c r="F6" s="11"/>
      <c r="G6" s="11"/>
      <c r="H6" s="12"/>
      <c r="I6" s="11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2"/>
      <c r="H7" s="13"/>
      <c r="I7" s="2"/>
    </row>
    <row r="8" s="1" customFormat="1" ht="18" customHeight="1" spans="1:9">
      <c r="A8" s="2"/>
      <c r="B8" s="14" t="s">
        <v>7</v>
      </c>
      <c r="C8" s="14" t="s">
        <v>8</v>
      </c>
      <c r="D8" s="14" t="s">
        <v>9</v>
      </c>
      <c r="E8" s="15" t="s">
        <v>10</v>
      </c>
      <c r="F8" s="14" t="s">
        <v>11</v>
      </c>
      <c r="G8" s="16" t="s">
        <v>12</v>
      </c>
      <c r="H8" s="17"/>
      <c r="I8" s="39" t="s">
        <v>13</v>
      </c>
    </row>
    <row r="9" s="1" customFormat="1" ht="18" customHeight="1" spans="1:9">
      <c r="A9" s="2"/>
      <c r="B9" s="18"/>
      <c r="C9" s="18"/>
      <c r="D9" s="18"/>
      <c r="E9" s="19"/>
      <c r="F9" s="18"/>
      <c r="G9" s="20" t="s">
        <v>14</v>
      </c>
      <c r="H9" s="21" t="s">
        <v>15</v>
      </c>
      <c r="I9" s="39"/>
    </row>
    <row r="10" s="1" customFormat="1" ht="18" customHeight="1" spans="1:9">
      <c r="A10" s="2"/>
      <c r="B10" s="22">
        <v>1</v>
      </c>
      <c r="C10" s="23" t="s">
        <v>16</v>
      </c>
      <c r="D10" s="24" t="s">
        <v>17</v>
      </c>
      <c r="E10" s="24" t="str">
        <f>VLOOKUP(D10,[1]Sheet1!$D:$F,3,0)</f>
        <v>BFA0000036</v>
      </c>
      <c r="F10" s="22" t="s">
        <v>18</v>
      </c>
      <c r="G10" s="25">
        <v>0.162393162393162</v>
      </c>
      <c r="H10" s="26">
        <f t="shared" ref="H10:H14" si="0">G10*0.98</f>
        <v>0.159145299145299</v>
      </c>
      <c r="I10" s="40" t="s">
        <v>19</v>
      </c>
    </row>
    <row r="11" s="1" customFormat="1" ht="18" customHeight="1" spans="1:9">
      <c r="A11" s="2"/>
      <c r="B11" s="22">
        <v>2</v>
      </c>
      <c r="C11" s="27" t="s">
        <v>20</v>
      </c>
      <c r="D11" s="24" t="s">
        <v>21</v>
      </c>
      <c r="E11" s="24" t="str">
        <f>VLOOKUP(D11,[1]Sheet1!$D:$F,3,0)</f>
        <v>SHT0000102</v>
      </c>
      <c r="F11" s="22" t="s">
        <v>18</v>
      </c>
      <c r="G11" s="25">
        <v>0.170940170940171</v>
      </c>
      <c r="H11" s="26">
        <f t="shared" si="0"/>
        <v>0.167521367521368</v>
      </c>
      <c r="I11" s="41"/>
    </row>
    <row r="12" s="1" customFormat="1" ht="18" customHeight="1" spans="1:9">
      <c r="A12" s="2"/>
      <c r="B12" s="22">
        <v>3</v>
      </c>
      <c r="C12" s="27" t="s">
        <v>22</v>
      </c>
      <c r="D12" s="22" t="s">
        <v>23</v>
      </c>
      <c r="E12" s="24" t="str">
        <f>VLOOKUP(D12,[1]Sheet1!$D:$F,3,0)</f>
        <v>BSP0000001</v>
      </c>
      <c r="F12" s="22" t="s">
        <v>18</v>
      </c>
      <c r="G12" s="25">
        <v>0.188034188034188</v>
      </c>
      <c r="H12" s="26">
        <f t="shared" si="0"/>
        <v>0.184273504273504</v>
      </c>
      <c r="I12" s="42" t="s">
        <v>24</v>
      </c>
    </row>
    <row r="13" s="1" customFormat="1" ht="18" customHeight="1" spans="1:9">
      <c r="A13" s="2"/>
      <c r="B13" s="22">
        <v>4</v>
      </c>
      <c r="C13" s="27" t="s">
        <v>25</v>
      </c>
      <c r="D13" s="22" t="s">
        <v>26</v>
      </c>
      <c r="E13" s="24" t="str">
        <f>VLOOKUP(D13,[1]Sheet1!$D:$F,3,0)</f>
        <v>SLT0000829</v>
      </c>
      <c r="F13" s="22" t="s">
        <v>18</v>
      </c>
      <c r="G13" s="25">
        <v>0.2</v>
      </c>
      <c r="H13" s="26">
        <f t="shared" si="0"/>
        <v>0.196</v>
      </c>
      <c r="I13" s="42"/>
    </row>
    <row r="14" s="1" customFormat="1" ht="18" customHeight="1" spans="1:9">
      <c r="A14" s="2"/>
      <c r="B14" s="22">
        <v>5</v>
      </c>
      <c r="C14" s="27" t="s">
        <v>27</v>
      </c>
      <c r="D14" s="22" t="s">
        <v>28</v>
      </c>
      <c r="E14" s="24" t="str">
        <f>VLOOKUP(D14,[1]Sheet1!$D:$F,3,0)</f>
        <v>BAS0000002</v>
      </c>
      <c r="F14" s="22" t="s">
        <v>18</v>
      </c>
      <c r="G14" s="25">
        <v>0.333333333333333</v>
      </c>
      <c r="H14" s="26">
        <f t="shared" si="0"/>
        <v>0.326666666666666</v>
      </c>
      <c r="I14" s="42" t="s">
        <v>29</v>
      </c>
    </row>
    <row r="15" s="1" customFormat="1" ht="18" customHeight="1" spans="1:9">
      <c r="A15" s="2"/>
      <c r="B15" s="22">
        <v>6</v>
      </c>
      <c r="C15" s="27"/>
      <c r="D15" s="22"/>
      <c r="E15" s="22"/>
      <c r="F15" s="22"/>
      <c r="G15" s="25"/>
      <c r="H15" s="26"/>
      <c r="I15" s="42"/>
    </row>
    <row r="16" s="1" customFormat="1" ht="18" customHeight="1" spans="1:9">
      <c r="A16" s="2"/>
      <c r="B16" s="22">
        <v>7</v>
      </c>
      <c r="C16" s="27"/>
      <c r="D16" s="22"/>
      <c r="E16" s="22"/>
      <c r="F16" s="22"/>
      <c r="G16" s="25"/>
      <c r="H16" s="26"/>
      <c r="I16" s="42"/>
    </row>
    <row r="17" s="1" customFormat="1" ht="18" customHeight="1" spans="1:9">
      <c r="A17" s="2"/>
      <c r="B17" s="22">
        <v>8</v>
      </c>
      <c r="C17" s="27"/>
      <c r="D17" s="22"/>
      <c r="E17" s="22"/>
      <c r="F17" s="22"/>
      <c r="G17" s="25"/>
      <c r="H17" s="26"/>
      <c r="I17" s="42"/>
    </row>
    <row r="18" s="1" customFormat="1" ht="18" customHeight="1" spans="1:9">
      <c r="A18" s="28" t="s">
        <v>30</v>
      </c>
      <c r="B18" s="28"/>
      <c r="C18" s="28"/>
      <c r="D18" s="28"/>
      <c r="E18" s="28"/>
      <c r="F18" s="28"/>
      <c r="G18" s="28"/>
      <c r="H18" s="28"/>
      <c r="I18" s="28"/>
    </row>
    <row r="19" s="1" customFormat="1" ht="18" customHeight="1" spans="1:9">
      <c r="A19" s="28" t="s">
        <v>31</v>
      </c>
      <c r="B19" s="28"/>
      <c r="C19" s="28"/>
      <c r="D19" s="28"/>
      <c r="E19" s="28"/>
      <c r="F19" s="28"/>
      <c r="G19" s="28"/>
      <c r="H19" s="28"/>
      <c r="I19" s="28"/>
    </row>
    <row r="20" s="1" customFormat="1" ht="18" customHeight="1" spans="1:9">
      <c r="A20" s="28" t="s">
        <v>32</v>
      </c>
      <c r="B20" s="28"/>
      <c r="C20" s="28"/>
      <c r="D20" s="28"/>
      <c r="E20" s="28"/>
      <c r="F20" s="28"/>
      <c r="G20" s="28"/>
      <c r="H20" s="28"/>
      <c r="I20" s="28"/>
    </row>
    <row r="21" s="1" customFormat="1" ht="18" customHeight="1" spans="1:9">
      <c r="A21" s="29" t="s">
        <v>33</v>
      </c>
      <c r="B21" s="29"/>
      <c r="C21" s="29"/>
      <c r="D21" s="29"/>
      <c r="E21" s="29"/>
      <c r="F21" s="29"/>
      <c r="G21" s="29"/>
      <c r="H21" s="29"/>
      <c r="I21" s="29"/>
    </row>
    <row r="22" s="1" customFormat="1" ht="18" customHeight="1" spans="1:9">
      <c r="A22" s="30"/>
      <c r="B22" s="31"/>
      <c r="C22" s="32"/>
      <c r="D22" s="31"/>
      <c r="E22" s="31"/>
      <c r="F22" s="31"/>
      <c r="G22" s="31"/>
      <c r="H22" s="31"/>
      <c r="I22" s="31"/>
    </row>
    <row r="23" s="1" customFormat="1" ht="18" customHeight="1" spans="1:9">
      <c r="A23" s="33"/>
      <c r="B23" s="34" t="s">
        <v>34</v>
      </c>
      <c r="C23" s="35"/>
      <c r="D23" s="36"/>
      <c r="E23" s="37" t="s">
        <v>35</v>
      </c>
      <c r="F23" s="36"/>
      <c r="G23" s="38"/>
      <c r="H23" s="38"/>
      <c r="I23" s="38"/>
    </row>
    <row r="24" s="2" customFormat="1" ht="18" customHeight="1" spans="1:9">
      <c r="A24" s="34"/>
      <c r="B24" s="36"/>
      <c r="C24" s="35"/>
      <c r="D24" s="36"/>
      <c r="E24" s="36"/>
      <c r="F24" s="36"/>
      <c r="G24" s="38"/>
      <c r="H24" s="36"/>
      <c r="I24" s="36"/>
    </row>
    <row r="25" s="2" customFormat="1" ht="16.5" spans="1:9">
      <c r="A25" s="34"/>
      <c r="B25" s="34" t="s">
        <v>36</v>
      </c>
      <c r="C25" s="34"/>
      <c r="D25" s="31"/>
      <c r="E25" s="34"/>
      <c r="F25" s="31"/>
      <c r="G25" s="34" t="s">
        <v>36</v>
      </c>
      <c r="H25" s="38"/>
      <c r="I25" s="38"/>
    </row>
    <row r="26" s="2" customFormat="1" ht="16.5" spans="1:9">
      <c r="A26" s="34"/>
      <c r="B26" s="34"/>
      <c r="C26" s="34"/>
      <c r="D26" s="31"/>
      <c r="E26" s="34"/>
      <c r="F26" s="31"/>
      <c r="G26" s="38"/>
      <c r="H26" s="38"/>
      <c r="I26" s="38"/>
    </row>
  </sheetData>
  <mergeCells count="16">
    <mergeCell ref="A2:I2"/>
    <mergeCell ref="B3:I3"/>
    <mergeCell ref="B4:I4"/>
    <mergeCell ref="A7:I7"/>
    <mergeCell ref="G8:H8"/>
    <mergeCell ref="A18:I18"/>
    <mergeCell ref="A19:I19"/>
    <mergeCell ref="A20:I20"/>
    <mergeCell ref="A21:I21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2020-04-24T00:37:00Z</dcterms:created>
  <dcterms:modified xsi:type="dcterms:W3CDTF">2020-04-24T00:39:35Z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