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<sst xmlns="http://schemas.openxmlformats.org/spreadsheetml/2006/main" count="47" uniqueCount="40">
  <si>
    <t>价格协议</t>
  </si>
  <si>
    <t>甲方：</t>
  </si>
  <si>
    <t>潍坊光华荣昌汽车技术有限公司</t>
  </si>
  <si>
    <t>乙方：</t>
  </si>
  <si>
    <t>黄骅市京港机电设备有限公司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</si>
  <si>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</si>
  <si>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</si>
  <si>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</si>
  <si>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</si>
  <si>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</si>
  <si>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</si>
  <si>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</si>
  <si>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</si>
  <si>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备注</t>
  </si>
  <si>
    <t>2019年</t>
  </si>
  <si>
    <t>2020年</t>
  </si>
  <si>
    <t>奥池L项目端盖</t>
  </si>
  <si>
    <t>01.04.113</t>
  </si>
  <si>
    <t>件</t>
  </si>
  <si>
    <t>1-6月份使用量36526件</t>
  </si>
  <si>
    <t>右舵小折罩壳（灰）</t>
  </si>
  <si>
    <t>01.04.133</t>
  </si>
  <si>
    <t>1-6月份使用量6种合计不总600件</t>
  </si>
  <si>
    <t>小折罩壳欧马可（富康色）</t>
  </si>
  <si>
    <t>01.04.124</t>
  </si>
  <si>
    <t>小折罩壳欧马可（灰）</t>
  </si>
  <si>
    <t>01.04.116</t>
  </si>
  <si>
    <t>右舵司机罩壳（灰）</t>
  </si>
  <si>
    <t>01.04.131</t>
  </si>
  <si>
    <t>后保险杠防尘盖</t>
  </si>
  <si>
    <t>05.04.007</t>
  </si>
  <si>
    <t>6486后侧围扶手</t>
  </si>
  <si>
    <t>01.04.075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</si>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</sst>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.0000_);[Red]\(0.0000\)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wrapText="1" shrinkToFit="1"/>
    </xf>
    <xf numFmtId="11" fontId="1" fillId="0" borderId="1" xfId="0" applyNumberFormat="1" applyFont="1" applyFill="1" applyBorder="1" applyAlignment="1">
      <alignment horizontal="center" vertical="center" wrapText="1" shrinkToFit="1"/>
    </xf>
    <xf numFmtId="11" fontId="1" fillId="0" borderId="6" xfId="0" applyNumberFormat="1" applyFont="1" applyFill="1" applyBorder="1" applyAlignment="1">
      <alignment horizontal="center" vertical="center" wrapText="1" shrinkToFit="1"/>
    </xf>
    <xf numFmtId="11" fontId="1" fillId="0" borderId="4" xfId="0" applyNumberFormat="1" applyFont="1" applyFill="1" applyBorder="1" applyAlignment="1">
      <alignment horizontal="center" vertical="center" wrapText="1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K15" sqref="K15"/>
    </sheetView>
  </sheetViews>
  <sheetFormatPr defaultColWidth="9" defaultRowHeight="13.5"/>
  <cols>
    <col min="1" max="1" width="5.75" style="1" customWidth="1"/>
    <col min="2" max="2" width="4.75" style="1" customWidth="1"/>
    <col min="3" max="3" width="20.125" style="1" customWidth="1"/>
    <col min="4" max="4" width="11.5" style="1" customWidth="1"/>
    <col min="5" max="5" width="12" style="1" customWidth="1"/>
    <col min="6" max="6" width="4.75" style="3" customWidth="1"/>
    <col min="7" max="7" width="8.125" style="4" customWidth="1"/>
    <col min="8" max="8" width="10.25" style="5" customWidth="1"/>
    <col min="9" max="9" width="13" style="6" customWidth="1"/>
    <col min="10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1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1"/>
    </row>
    <row r="10" s="1" customFormat="1" ht="44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SLT0000001</v>
      </c>
      <c r="F10" s="25" t="s">
        <v>18</v>
      </c>
      <c r="G10" s="28">
        <v>0.385470085470085</v>
      </c>
      <c r="H10" s="28">
        <v>0.385470085470085</v>
      </c>
      <c r="I10" s="42" t="s">
        <v>19</v>
      </c>
    </row>
    <row r="11" s="1" customFormat="1" ht="18" customHeight="1" spans="1:9">
      <c r="A11" s="2"/>
      <c r="B11" s="25">
        <v>2</v>
      </c>
      <c r="C11" s="26" t="s">
        <v>20</v>
      </c>
      <c r="D11" s="25" t="s">
        <v>21</v>
      </c>
      <c r="E11" s="27" t="str">
        <f>VLOOKUP(D11,[1]Sheet1!$D:$F,3,0)</f>
        <v>SLT0000086</v>
      </c>
      <c r="F11" s="25" t="s">
        <v>18</v>
      </c>
      <c r="G11" s="28">
        <v>0.5393</v>
      </c>
      <c r="H11" s="28">
        <v>0.5393</v>
      </c>
      <c r="I11" s="43" t="s">
        <v>22</v>
      </c>
    </row>
    <row r="12" s="1" customFormat="1" ht="18" customHeight="1" spans="1:9">
      <c r="A12" s="2"/>
      <c r="B12" s="25">
        <v>3</v>
      </c>
      <c r="C12" s="26" t="s">
        <v>23</v>
      </c>
      <c r="D12" s="25" t="s">
        <v>24</v>
      </c>
      <c r="E12" s="27" t="str">
        <f>VLOOKUP(D12,[1]Sheet1!$D:$F,3,0)</f>
        <v>SLT0000147</v>
      </c>
      <c r="F12" s="25" t="s">
        <v>18</v>
      </c>
      <c r="G12" s="28">
        <v>0.5393</v>
      </c>
      <c r="H12" s="28">
        <v>0.5393</v>
      </c>
      <c r="I12" s="44"/>
    </row>
    <row r="13" s="1" customFormat="1" ht="18" customHeight="1" spans="1:9">
      <c r="A13" s="2"/>
      <c r="B13" s="25">
        <v>4</v>
      </c>
      <c r="C13" s="26" t="s">
        <v>25</v>
      </c>
      <c r="D13" s="25" t="s">
        <v>26</v>
      </c>
      <c r="E13" s="27" t="str">
        <f>VLOOKUP(D13,[1]Sheet1!$D:$F,3,0)</f>
        <v>SLT0000063</v>
      </c>
      <c r="F13" s="25" t="s">
        <v>18</v>
      </c>
      <c r="G13" s="28">
        <v>0.755042735042735</v>
      </c>
      <c r="H13" s="28">
        <v>0.755042735042735</v>
      </c>
      <c r="I13" s="44"/>
    </row>
    <row r="14" s="1" customFormat="1" ht="18" customHeight="1" spans="1:9">
      <c r="A14" s="2"/>
      <c r="B14" s="25">
        <v>5</v>
      </c>
      <c r="C14" s="26" t="s">
        <v>27</v>
      </c>
      <c r="D14" s="25" t="s">
        <v>28</v>
      </c>
      <c r="E14" s="27" t="str">
        <f>VLOOKUP(D14,[1]Sheet1!$D:$F,3,0)</f>
        <v>SLT0000015</v>
      </c>
      <c r="F14" s="25" t="s">
        <v>18</v>
      </c>
      <c r="G14" s="28">
        <v>1.541</v>
      </c>
      <c r="H14" s="28">
        <v>1.541</v>
      </c>
      <c r="I14" s="44"/>
    </row>
    <row r="15" s="1" customFormat="1" ht="18" customHeight="1" spans="1:9">
      <c r="A15" s="2"/>
      <c r="B15" s="25">
        <v>6</v>
      </c>
      <c r="C15" s="29" t="s">
        <v>29</v>
      </c>
      <c r="D15" s="27" t="s">
        <v>30</v>
      </c>
      <c r="E15" s="27" t="str">
        <f>VLOOKUP(D15,[1]Sheet1!$D:$F,3,0)</f>
        <v>SLT0010053</v>
      </c>
      <c r="F15" s="25" t="s">
        <v>18</v>
      </c>
      <c r="G15" s="28">
        <v>0.0923076923076923</v>
      </c>
      <c r="H15" s="28">
        <v>0.0923076923076923</v>
      </c>
      <c r="I15" s="44"/>
    </row>
    <row r="16" s="1" customFormat="1" ht="18" customHeight="1" spans="1:9">
      <c r="A16" s="2"/>
      <c r="B16" s="25">
        <v>7</v>
      </c>
      <c r="C16" s="26" t="s">
        <v>31</v>
      </c>
      <c r="D16" s="25" t="s">
        <v>32</v>
      </c>
      <c r="E16" s="27"/>
      <c r="F16" s="25" t="s">
        <v>18</v>
      </c>
      <c r="G16" s="28">
        <v>1.84188034188034</v>
      </c>
      <c r="H16" s="28">
        <v>1.84188034188034</v>
      </c>
      <c r="I16" s="45"/>
    </row>
    <row r="17" s="1" customFormat="1" ht="35" customHeight="1" spans="1:9">
      <c r="A17" s="30" t="s">
        <v>33</v>
      </c>
      <c r="B17" s="30"/>
      <c r="C17" s="30"/>
      <c r="D17" s="30"/>
      <c r="E17" s="30"/>
      <c r="F17" s="30"/>
      <c r="G17" s="30"/>
      <c r="H17" s="30"/>
      <c r="I17" s="30"/>
    </row>
    <row r="18" s="1" customFormat="1" ht="32" customHeight="1" spans="1:9">
      <c r="A18" s="30" t="s">
        <v>34</v>
      </c>
      <c r="B18" s="30"/>
      <c r="C18" s="30"/>
      <c r="D18" s="30"/>
      <c r="E18" s="30"/>
      <c r="F18" s="30"/>
      <c r="G18" s="30"/>
      <c r="H18" s="30"/>
      <c r="I18" s="30"/>
    </row>
    <row r="19" s="1" customFormat="1" ht="32" customHeight="1" spans="1:9">
      <c r="A19" s="30" t="s">
        <v>35</v>
      </c>
      <c r="B19" s="30"/>
      <c r="C19" s="30"/>
      <c r="D19" s="30"/>
      <c r="E19" s="30"/>
      <c r="F19" s="30"/>
      <c r="G19" s="30"/>
      <c r="H19" s="30"/>
      <c r="I19" s="30"/>
    </row>
    <row r="20" s="1" customFormat="1" ht="29" customHeight="1" spans="1:9">
      <c r="A20" s="31" t="s">
        <v>36</v>
      </c>
      <c r="B20" s="31"/>
      <c r="C20" s="31"/>
      <c r="D20" s="31"/>
      <c r="E20" s="31"/>
      <c r="F20" s="31"/>
      <c r="G20" s="31"/>
      <c r="H20" s="31"/>
      <c r="I20" s="31"/>
    </row>
    <row r="21" s="1" customFormat="1" ht="18" customHeight="1" spans="1:9">
      <c r="A21" s="32"/>
      <c r="B21" s="33"/>
      <c r="C21" s="34"/>
      <c r="D21" s="33"/>
      <c r="E21" s="33"/>
      <c r="F21" s="33"/>
      <c r="G21" s="33"/>
      <c r="H21" s="33"/>
      <c r="I21" s="33"/>
    </row>
    <row r="22" s="1" customFormat="1" ht="18" customHeight="1" spans="1:9">
      <c r="A22" s="35"/>
      <c r="B22" s="36" t="s">
        <v>37</v>
      </c>
      <c r="C22" s="37"/>
      <c r="D22" s="38"/>
      <c r="E22" s="39" t="s">
        <v>38</v>
      </c>
      <c r="F22" s="38"/>
      <c r="G22" s="40"/>
      <c r="H22" s="40"/>
      <c r="I22" s="40"/>
    </row>
    <row r="23" s="2" customFormat="1" ht="18" customHeight="1" spans="1:9">
      <c r="A23" s="36"/>
      <c r="B23" s="38"/>
      <c r="C23" s="37"/>
      <c r="D23" s="38"/>
      <c r="E23" s="38"/>
      <c r="F23" s="38"/>
      <c r="G23" s="40"/>
      <c r="H23" s="38"/>
      <c r="I23" s="38"/>
    </row>
    <row r="24" s="2" customFormat="1" ht="16.5" spans="1:9">
      <c r="A24" s="36"/>
      <c r="B24" s="36" t="s">
        <v>39</v>
      </c>
      <c r="C24" s="36"/>
      <c r="D24" s="33"/>
      <c r="E24" s="36"/>
      <c r="F24" s="33"/>
      <c r="G24" s="36" t="s">
        <v>39</v>
      </c>
      <c r="H24" s="40"/>
      <c r="I24" s="40"/>
    </row>
    <row r="25" s="2" customFormat="1" ht="16.5" spans="1:9">
      <c r="A25" s="36"/>
      <c r="B25" s="36"/>
      <c r="C25" s="36"/>
      <c r="D25" s="33"/>
      <c r="E25" s="36"/>
      <c r="F25" s="33"/>
      <c r="G25" s="40"/>
      <c r="H25" s="40"/>
      <c r="I25" s="40"/>
    </row>
  </sheetData>
  <mergeCells count="17">
    <mergeCell ref="A2:I2"/>
    <mergeCell ref="B3:I3"/>
    <mergeCell ref="B4:I4"/>
    <mergeCell ref="A7:I7"/>
    <mergeCell ref="G8:H8"/>
    <mergeCell ref="A17:I17"/>
    <mergeCell ref="A18:I18"/>
    <mergeCell ref="A19:I19"/>
    <mergeCell ref="A20:I20"/>
    <mergeCell ref="B8:B9"/>
    <mergeCell ref="C8:C9"/>
    <mergeCell ref="D8:D9"/>
    <mergeCell ref="E8:E9"/>
    <mergeCell ref="F8:F9"/>
    <mergeCell ref="I8:I9"/>
    <mergeCell ref="I11:I16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2020-04-25T01:43:00Z</dcterms:created>
  <dcterms:modified xsi:type="dcterms:W3CDTF">2020-07-23T07:25:20Z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