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<sst xmlns="http://schemas.openxmlformats.org/spreadsheetml/2006/main" count="148" uniqueCount="117">
  <si>
    <t>价格协议</t>
  </si>
  <si>
    <t>甲方：</t>
  </si>
  <si>
    <t>潍坊光华荣昌汽车技术有限公司</t>
  </si>
  <si>
    <t>乙方：</t>
  </si>
  <si>
    <t>江苏力乐汽车部件股份有限公司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</si>
  <si>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</si>
  <si>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</si>
  <si>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</si>
  <si>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</si>
  <si>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</si>
  <si>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</si>
  <si>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</si>
  <si>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</si>
  <si>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</si>
  <si>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</si>
  <si>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</si>
  <si>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6480折叠器 （ 右主动）</t>
  </si>
  <si>
    <t>04.02.088</t>
  </si>
  <si>
    <t>SLT0000272</t>
  </si>
  <si>
    <t>件</t>
  </si>
  <si>
    <t>6480折叠器 （ 右被动）</t>
  </si>
  <si>
    <t>04.02.089</t>
  </si>
  <si>
    <t>SLT0000427</t>
  </si>
  <si>
    <t>6480右主动罩壳</t>
  </si>
  <si>
    <t>04.02.090</t>
  </si>
  <si>
    <t>SLT0000273</t>
  </si>
  <si>
    <t>6480右被动罩壳</t>
  </si>
  <si>
    <t>04.02.091</t>
  </si>
  <si>
    <t>SLT0000428</t>
  </si>
  <si>
    <t>6480解锁把手</t>
  </si>
  <si>
    <t>04.02.092</t>
  </si>
  <si>
    <t>SLT0000274</t>
  </si>
  <si>
    <t>6486活解主动</t>
  </si>
  <si>
    <t>04.02.095</t>
  </si>
  <si>
    <t>SLT0000277</t>
  </si>
  <si>
    <t>6486活接被动</t>
  </si>
  <si>
    <t>04.02.096</t>
  </si>
  <si>
    <t>SLT0000278</t>
  </si>
  <si>
    <t>6480折叠器 （ 左主动）</t>
  </si>
  <si>
    <t>04.02.100</t>
  </si>
  <si>
    <t>SLT0000884</t>
  </si>
  <si>
    <t>K1正司机调角器主动</t>
  </si>
  <si>
    <t>04.02.361</t>
  </si>
  <si>
    <t>SLT0000328</t>
  </si>
  <si>
    <t>K1正司机调角器被动</t>
  </si>
  <si>
    <t>04.02.362</t>
  </si>
  <si>
    <t>SLT0000329</t>
  </si>
  <si>
    <t>K1副司机调角器主动</t>
  </si>
  <si>
    <t>04.02.363</t>
  </si>
  <si>
    <t>SLT0000363</t>
  </si>
  <si>
    <t>K1副司机调角器被动</t>
  </si>
  <si>
    <t>04.02.364</t>
  </si>
  <si>
    <t>SLT0000364</t>
  </si>
  <si>
    <t>连接杆295</t>
  </si>
  <si>
    <t>04.02.401</t>
  </si>
  <si>
    <t>SLT0000330</t>
  </si>
  <si>
    <t>连接杆265</t>
  </si>
  <si>
    <t>04.02.402</t>
  </si>
  <si>
    <t>SLT0000352</t>
  </si>
  <si>
    <t>K1左舵单人右被动调角器</t>
  </si>
  <si>
    <t>04.02.366</t>
  </si>
  <si>
    <t>SLT0000410</t>
  </si>
  <si>
    <t>K1通用左主动调角器</t>
  </si>
  <si>
    <t>04.02.369</t>
  </si>
  <si>
    <t>SLT0000396</t>
  </si>
  <si>
    <t>K1左舵双人左背右被动</t>
  </si>
  <si>
    <t>04.02.370</t>
  </si>
  <si>
    <t>SLT0000397</t>
  </si>
  <si>
    <t>K1通用右主动调角器</t>
  </si>
  <si>
    <t>04.02.371</t>
  </si>
  <si>
    <t>SLT0000398</t>
  </si>
  <si>
    <t>K1左舵双人右背左被动调角器（带螺丝）</t>
  </si>
  <si>
    <t>04.02.372</t>
  </si>
  <si>
    <t>SLT0000399</t>
  </si>
  <si>
    <t>K1侧翻左调角器主动</t>
  </si>
  <si>
    <t>04.02.377</t>
  </si>
  <si>
    <t>SLT0000519</t>
  </si>
  <si>
    <t>K1侧翻左调角器被动</t>
  </si>
  <si>
    <t>04.02.378</t>
  </si>
  <si>
    <t>SLT0000520</t>
  </si>
  <si>
    <t>K1侧翻右调角器主动</t>
  </si>
  <si>
    <t>04.02.379</t>
  </si>
  <si>
    <t>SLT0000542</t>
  </si>
  <si>
    <t>K1侧翻右调角器被动</t>
  </si>
  <si>
    <t>04.02.380</t>
  </si>
  <si>
    <t>SLT0000543</t>
  </si>
  <si>
    <t>K1右舵双人左背右被动调角器（带螺丝）</t>
  </si>
  <si>
    <t>04.02.403</t>
  </si>
  <si>
    <t>SLT0001050</t>
  </si>
  <si>
    <t>K1右舵双人右背左被动</t>
  </si>
  <si>
    <t>04.02.404</t>
  </si>
  <si>
    <t>SLT0001051</t>
  </si>
  <si>
    <t>K1右舵单人左被动调角器</t>
  </si>
  <si>
    <t>04.02.405</t>
  </si>
  <si>
    <t>SLT0001054</t>
  </si>
  <si>
    <t>通道左主动（含7080等替代品调角器）</t>
  </si>
  <si>
    <t>04.02.406</t>
  </si>
  <si>
    <t>SLT0002347</t>
  </si>
  <si>
    <t>通道左被动</t>
  </si>
  <si>
    <t>04.02.407</t>
  </si>
  <si>
    <t>SLT0002348</t>
  </si>
  <si>
    <t>通道右主动（含替代品调角器）</t>
  </si>
  <si>
    <t>04.02.408</t>
  </si>
  <si>
    <t>SLT0002349</t>
  </si>
  <si>
    <t>通道右被动</t>
  </si>
  <si>
    <t>04.02.409</t>
  </si>
  <si>
    <t>SLT0002350</t>
  </si>
  <si>
    <t>640连接杆</t>
  </si>
  <si>
    <t>05.02.048</t>
  </si>
  <si>
    <t>SLT0002351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</si>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</sst>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  <numFmt numFmtId="179" formatCode="0_);\(0\)"/>
    <numFmt numFmtId="180" formatCode="0.000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D8" t="str">
            <v>物料代码</v>
          </cell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2019年</v>
          </cell>
        </row>
        <row r="10">
          <cell r="D10" t="str">
            <v>04.02.361</v>
          </cell>
          <cell r="E10" t="str">
            <v>SLT0000328</v>
          </cell>
          <cell r="F10" t="str">
            <v>件</v>
          </cell>
          <cell r="G10">
            <v>37.5373275862069</v>
          </cell>
        </row>
        <row r="11">
          <cell r="D11" t="str">
            <v>04.02.362</v>
          </cell>
          <cell r="E11" t="str">
            <v>SLT0000329</v>
          </cell>
          <cell r="F11" t="str">
            <v>件</v>
          </cell>
          <cell r="G11">
            <v>35.7812931034483</v>
          </cell>
        </row>
        <row r="12">
          <cell r="D12" t="str">
            <v>04.02.363</v>
          </cell>
          <cell r="E12" t="str">
            <v>SLT0000363</v>
          </cell>
          <cell r="F12" t="str">
            <v>件</v>
          </cell>
          <cell r="G12">
            <v>37.5373275862069</v>
          </cell>
        </row>
        <row r="13">
          <cell r="D13" t="str">
            <v>04.02.364</v>
          </cell>
          <cell r="E13" t="str">
            <v>SLT0000364</v>
          </cell>
          <cell r="F13" t="str">
            <v>件</v>
          </cell>
          <cell r="G13">
            <v>35.7812931034483</v>
          </cell>
        </row>
        <row r="14">
          <cell r="D14" t="str">
            <v>04.02.401</v>
          </cell>
          <cell r="E14" t="str">
            <v>SLT0000330</v>
          </cell>
          <cell r="F14" t="str">
            <v>件</v>
          </cell>
          <cell r="G14">
            <v>1.5051724137931</v>
          </cell>
        </row>
        <row r="15">
          <cell r="D15" t="str">
            <v>04.02.402</v>
          </cell>
          <cell r="E15" t="str">
            <v>SLT0000352</v>
          </cell>
          <cell r="F15" t="str">
            <v>件</v>
          </cell>
          <cell r="G15">
            <v>1.5051724137931</v>
          </cell>
        </row>
        <row r="16">
          <cell r="D16" t="str">
            <v>04.02.369</v>
          </cell>
          <cell r="E16" t="str">
            <v>SLT0000396</v>
          </cell>
          <cell r="F16" t="str">
            <v>件</v>
          </cell>
          <cell r="G16">
            <v>26.6248275862069</v>
          </cell>
        </row>
        <row r="17">
          <cell r="D17" t="str">
            <v>04.02.371</v>
          </cell>
          <cell r="E17" t="str">
            <v>SLT0000398</v>
          </cell>
          <cell r="F17" t="str">
            <v>件</v>
          </cell>
          <cell r="G17">
            <v>26.6248275862069</v>
          </cell>
        </row>
        <row r="18">
          <cell r="D18" t="str">
            <v>04.02.370</v>
          </cell>
          <cell r="E18" t="str">
            <v>SLT0000397</v>
          </cell>
          <cell r="F18" t="str">
            <v>件</v>
          </cell>
          <cell r="G18">
            <v>26.5161206896552</v>
          </cell>
        </row>
        <row r="19">
          <cell r="D19" t="str">
            <v>04.02.372</v>
          </cell>
          <cell r="E19" t="str">
            <v>SLT0000399</v>
          </cell>
          <cell r="F19" t="str">
            <v>件</v>
          </cell>
          <cell r="G19">
            <v>26.5161206896552</v>
          </cell>
        </row>
        <row r="20">
          <cell r="D20" t="str">
            <v>04.02.366</v>
          </cell>
          <cell r="E20" t="str">
            <v>SLT0000410</v>
          </cell>
          <cell r="F20" t="str">
            <v>件</v>
          </cell>
          <cell r="G20">
            <v>26.5161206896552</v>
          </cell>
        </row>
        <row r="21">
          <cell r="D21" t="str">
            <v>04.02.368</v>
          </cell>
        </row>
        <row r="21">
          <cell r="F21" t="str">
            <v>件</v>
          </cell>
          <cell r="G21">
            <v>26.5161206896552</v>
          </cell>
        </row>
        <row r="22">
          <cell r="D22" t="str">
            <v>04.02.374</v>
          </cell>
        </row>
        <row r="22">
          <cell r="F22" t="str">
            <v>件</v>
          </cell>
          <cell r="G22">
            <v>26.5161206896552</v>
          </cell>
        </row>
        <row r="23">
          <cell r="D23" t="str">
            <v>04.02.376</v>
          </cell>
        </row>
        <row r="23">
          <cell r="F23" t="str">
            <v>件</v>
          </cell>
          <cell r="G23">
            <v>26.5161206896552</v>
          </cell>
        </row>
        <row r="24">
          <cell r="D24" t="str">
            <v>04.02.377</v>
          </cell>
          <cell r="E24" t="str">
            <v>SLT0000519</v>
          </cell>
          <cell r="F24" t="str">
            <v>件</v>
          </cell>
          <cell r="G24">
            <v>27.2352586206897</v>
          </cell>
        </row>
        <row r="25">
          <cell r="D25" t="str">
            <v>04.02.378</v>
          </cell>
          <cell r="E25" t="str">
            <v>SLT0000520</v>
          </cell>
          <cell r="F25" t="str">
            <v>件</v>
          </cell>
          <cell r="G25">
            <v>27.1181896551724</v>
          </cell>
        </row>
        <row r="26">
          <cell r="D26" t="str">
            <v>04.02.379</v>
          </cell>
          <cell r="E26" t="str">
            <v>SLT0000542</v>
          </cell>
          <cell r="F26" t="str">
            <v>件</v>
          </cell>
          <cell r="G26">
            <v>27.2352586206897</v>
          </cell>
        </row>
        <row r="27">
          <cell r="D27" t="str">
            <v>04.02.380</v>
          </cell>
          <cell r="E27" t="str">
            <v>SLT0000543</v>
          </cell>
          <cell r="F27" t="str">
            <v>件</v>
          </cell>
          <cell r="G27">
            <v>27.1181896551724</v>
          </cell>
        </row>
        <row r="28">
          <cell r="F28" t="str">
            <v>件</v>
          </cell>
          <cell r="G28">
            <v>2.67586206896552</v>
          </cell>
        </row>
        <row r="29">
          <cell r="D29" t="str">
            <v>04.02.088</v>
          </cell>
          <cell r="E29" t="str">
            <v>SLT0000272</v>
          </cell>
          <cell r="F29" t="str">
            <v>件</v>
          </cell>
          <cell r="G29">
            <v>7.34189655172414</v>
          </cell>
        </row>
        <row r="30">
          <cell r="D30" t="str">
            <v>04.02.089</v>
          </cell>
          <cell r="E30" t="str">
            <v>SLT0000427</v>
          </cell>
          <cell r="F30" t="str">
            <v>件</v>
          </cell>
          <cell r="G30">
            <v>7.34189655172414</v>
          </cell>
        </row>
        <row r="31">
          <cell r="D31" t="str">
            <v>04.02.090</v>
          </cell>
          <cell r="E31" t="str">
            <v>SLT0000273</v>
          </cell>
          <cell r="F31" t="str">
            <v>件</v>
          </cell>
          <cell r="G31">
            <v>0.953275862068966</v>
          </cell>
        </row>
        <row r="32">
          <cell r="D32" t="str">
            <v>04.02.091</v>
          </cell>
          <cell r="E32" t="str">
            <v>SLT0000428</v>
          </cell>
          <cell r="F32" t="str">
            <v>件</v>
          </cell>
          <cell r="G32">
            <v>0.953275862068966</v>
          </cell>
        </row>
        <row r="33">
          <cell r="D33" t="str">
            <v>04.02.092</v>
          </cell>
          <cell r="E33" t="str">
            <v>SLT0000274</v>
          </cell>
          <cell r="F33" t="str">
            <v>件</v>
          </cell>
          <cell r="G33">
            <v>0.0919827586206897</v>
          </cell>
        </row>
        <row r="34">
          <cell r="D34" t="str">
            <v>04.02.097</v>
          </cell>
        </row>
        <row r="34">
          <cell r="F34" t="str">
            <v>件</v>
          </cell>
          <cell r="G34">
            <v>9.03939655172414</v>
          </cell>
        </row>
        <row r="35">
          <cell r="D35" t="str">
            <v>04.02.098</v>
          </cell>
        </row>
        <row r="35">
          <cell r="F35" t="str">
            <v>件</v>
          </cell>
          <cell r="G35">
            <v>0.869655172413793</v>
          </cell>
        </row>
        <row r="36">
          <cell r="D36" t="str">
            <v>04.02.099</v>
          </cell>
        </row>
        <row r="36">
          <cell r="F36" t="str">
            <v>件</v>
          </cell>
          <cell r="G36">
            <v>0.15051724137931</v>
          </cell>
        </row>
        <row r="37">
          <cell r="D37" t="str">
            <v>04.02.095</v>
          </cell>
          <cell r="E37" t="str">
            <v>SLT0000277</v>
          </cell>
          <cell r="F37" t="str">
            <v>件</v>
          </cell>
          <cell r="G37">
            <v>9.61637931034483</v>
          </cell>
        </row>
        <row r="38">
          <cell r="D38" t="str">
            <v>04.02.096</v>
          </cell>
          <cell r="E38" t="str">
            <v>SLT0000278</v>
          </cell>
          <cell r="F38" t="str">
            <v>件</v>
          </cell>
          <cell r="G38">
            <v>7.29172413793104</v>
          </cell>
        </row>
        <row r="39">
          <cell r="D39" t="str">
            <v>04.02.110</v>
          </cell>
        </row>
        <row r="39">
          <cell r="F39" t="str">
            <v>件</v>
          </cell>
          <cell r="G39">
            <v>15.8879310344828</v>
          </cell>
        </row>
        <row r="40">
          <cell r="D40" t="str">
            <v>04.02.111</v>
          </cell>
        </row>
        <row r="40">
          <cell r="F40" t="str">
            <v>件</v>
          </cell>
          <cell r="G40">
            <v>0.2425</v>
          </cell>
        </row>
        <row r="41">
          <cell r="D41" t="str">
            <v>04.02.112</v>
          </cell>
        </row>
        <row r="41">
          <cell r="F41" t="str">
            <v>件</v>
          </cell>
          <cell r="G41">
            <v>0.903103448275862</v>
          </cell>
        </row>
        <row r="42">
          <cell r="D42" t="str">
            <v>04.02.113</v>
          </cell>
        </row>
        <row r="42">
          <cell r="F42" t="str">
            <v>件</v>
          </cell>
          <cell r="G42">
            <v>1.9901724137931</v>
          </cell>
        </row>
        <row r="43">
          <cell r="D43" t="str">
            <v>04.02.114</v>
          </cell>
        </row>
        <row r="43">
          <cell r="F43" t="str">
            <v>件</v>
          </cell>
          <cell r="G43">
            <v>15.8879310344828</v>
          </cell>
        </row>
        <row r="44">
          <cell r="D44" t="str">
            <v>04.02.115</v>
          </cell>
        </row>
        <row r="44">
          <cell r="F44" t="str">
            <v>件</v>
          </cell>
          <cell r="G44">
            <v>0.2425</v>
          </cell>
        </row>
        <row r="45">
          <cell r="D45" t="str">
            <v>04.02.116</v>
          </cell>
        </row>
        <row r="45">
          <cell r="F45" t="str">
            <v>件</v>
          </cell>
          <cell r="G45">
            <v>0.903103448275862</v>
          </cell>
        </row>
        <row r="46">
          <cell r="D46" t="str">
            <v>04.02.117</v>
          </cell>
        </row>
        <row r="46">
          <cell r="F46" t="str">
            <v>件</v>
          </cell>
          <cell r="G46">
            <v>1.9901724137931</v>
          </cell>
        </row>
        <row r="47">
          <cell r="D47" t="str">
            <v>04.02.100</v>
          </cell>
          <cell r="E47" t="str">
            <v>SLT0000884</v>
          </cell>
          <cell r="F47" t="str">
            <v>件</v>
          </cell>
          <cell r="G47">
            <v>7.96905172413793</v>
          </cell>
        </row>
        <row r="48">
          <cell r="D48" t="str">
            <v>04.02.101</v>
          </cell>
        </row>
        <row r="48">
          <cell r="F48" t="str">
            <v>件</v>
          </cell>
          <cell r="G48">
            <v>0.953275862068966</v>
          </cell>
        </row>
        <row r="49">
          <cell r="D49" t="str">
            <v>04.02.105</v>
          </cell>
        </row>
        <row r="49">
          <cell r="F49" t="str">
            <v>件</v>
          </cell>
          <cell r="G49">
            <v>7.96905172413793</v>
          </cell>
        </row>
        <row r="50">
          <cell r="D50" t="str">
            <v>04.02.106</v>
          </cell>
        </row>
        <row r="50">
          <cell r="F50" t="str">
            <v>件</v>
          </cell>
          <cell r="G50">
            <v>7.96905172413793</v>
          </cell>
        </row>
        <row r="51">
          <cell r="D51" t="str">
            <v>04.02.107</v>
          </cell>
        </row>
        <row r="51">
          <cell r="F51" t="str">
            <v>件</v>
          </cell>
          <cell r="G51">
            <v>0.953275862068966</v>
          </cell>
        </row>
        <row r="52">
          <cell r="D52" t="str">
            <v>04.02.108</v>
          </cell>
        </row>
        <row r="52">
          <cell r="F52" t="str">
            <v>件</v>
          </cell>
          <cell r="G52">
            <v>0.953275862068966</v>
          </cell>
        </row>
        <row r="53">
          <cell r="D53" t="str">
            <v>04.02.381</v>
          </cell>
        </row>
        <row r="53">
          <cell r="F53" t="str">
            <v>件</v>
          </cell>
          <cell r="G53">
            <v>0.87801724137931</v>
          </cell>
        </row>
        <row r="54">
          <cell r="D54" t="str">
            <v>04.02.382</v>
          </cell>
        </row>
        <row r="54">
          <cell r="F54" t="str">
            <v>件</v>
          </cell>
          <cell r="G54">
            <v>0.87801724137931</v>
          </cell>
        </row>
        <row r="55">
          <cell r="D55" t="str">
            <v>04.02.383</v>
          </cell>
        </row>
        <row r="55">
          <cell r="F55" t="str">
            <v>件</v>
          </cell>
          <cell r="G55">
            <v>12.3006034482759</v>
          </cell>
        </row>
        <row r="56">
          <cell r="D56" t="str">
            <v>04.02.384</v>
          </cell>
        </row>
        <row r="56">
          <cell r="F56" t="str">
            <v>件</v>
          </cell>
          <cell r="G56">
            <v>12.3006034482759</v>
          </cell>
        </row>
        <row r="57">
          <cell r="D57" t="str">
            <v>04.02.410</v>
          </cell>
        </row>
        <row r="57">
          <cell r="F57" t="str">
            <v>件</v>
          </cell>
          <cell r="G57">
            <v>15.7541379310345</v>
          </cell>
        </row>
        <row r="58">
          <cell r="D58" t="str">
            <v>04.02.411</v>
          </cell>
        </row>
        <row r="58">
          <cell r="F58" t="str">
            <v>件</v>
          </cell>
          <cell r="G58">
            <v>15.7541379310345</v>
          </cell>
        </row>
        <row r="59">
          <cell r="D59" t="str">
            <v>04.02.412</v>
          </cell>
        </row>
        <row r="59">
          <cell r="F59" t="str">
            <v>件</v>
          </cell>
          <cell r="G59">
            <v>23.4974137931035</v>
          </cell>
        </row>
        <row r="60">
          <cell r="D60" t="str">
            <v>04.02.413</v>
          </cell>
        </row>
        <row r="60">
          <cell r="F60" t="str">
            <v>件</v>
          </cell>
          <cell r="G60">
            <v>23.4974137931035</v>
          </cell>
        </row>
        <row r="61">
          <cell r="D61" t="str">
            <v>04.02.403</v>
          </cell>
          <cell r="E61" t="str">
            <v>SLT0001050</v>
          </cell>
          <cell r="F61" t="str">
            <v>件</v>
          </cell>
          <cell r="G61">
            <v>26.5161206896552</v>
          </cell>
        </row>
        <row r="62">
          <cell r="D62" t="str">
            <v>04.02.404</v>
          </cell>
          <cell r="E62" t="str">
            <v>SLT0001051</v>
          </cell>
          <cell r="F62" t="str">
            <v>件</v>
          </cell>
          <cell r="G62">
            <v>26.5161206896552</v>
          </cell>
        </row>
        <row r="63">
          <cell r="D63" t="str">
            <v>04.02.405</v>
          </cell>
          <cell r="E63" t="str">
            <v>SLT0001054</v>
          </cell>
          <cell r="F63" t="str">
            <v>件</v>
          </cell>
          <cell r="G63">
            <v>26.5161206896552</v>
          </cell>
        </row>
        <row r="70">
          <cell r="F70" t="str">
            <v>乙方（签章）：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L11" sqref="L11"/>
    </sheetView>
  </sheetViews>
  <sheetFormatPr defaultColWidth="9" defaultRowHeight="13.5"/>
  <cols>
    <col min="1" max="1" width="5.5" style="1" customWidth="1"/>
    <col min="2" max="2" width="4.75" style="1" customWidth="1"/>
    <col min="3" max="3" width="30.375" style="1" customWidth="1"/>
    <col min="4" max="4" width="12.125" style="1" customWidth="1"/>
    <col min="5" max="5" width="13.25" style="1" customWidth="1"/>
    <col min="6" max="6" width="4.75" style="3" customWidth="1"/>
    <col min="7" max="7" width="10.375" style="4" customWidth="1"/>
    <col min="8" max="8" width="8.875" style="5" customWidth="1"/>
    <col min="9" max="9" width="10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5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5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">
        <v>18</v>
      </c>
      <c r="F10" s="25" t="s">
        <v>19</v>
      </c>
      <c r="G10" s="28">
        <f>VLOOKUP(D10,[1]江苏力乐!$D:$G,4,0)</f>
        <v>7.34189655172414</v>
      </c>
      <c r="H10" s="28">
        <v>7.34189655172414</v>
      </c>
      <c r="I10" s="46"/>
    </row>
    <row r="11" s="1" customFormat="1" ht="18" customHeight="1" spans="1:9">
      <c r="A11" s="2"/>
      <c r="B11" s="25">
        <v>2</v>
      </c>
      <c r="C11" s="26" t="s">
        <v>20</v>
      </c>
      <c r="D11" s="27" t="s">
        <v>21</v>
      </c>
      <c r="E11" s="27" t="s">
        <v>22</v>
      </c>
      <c r="F11" s="25" t="s">
        <v>19</v>
      </c>
      <c r="G11" s="28">
        <f>VLOOKUP(D11,[1]江苏力乐!$D:$G,4,0)</f>
        <v>7.34189655172414</v>
      </c>
      <c r="H11" s="29">
        <v>7.34189655172414</v>
      </c>
      <c r="I11" s="47"/>
    </row>
    <row r="12" s="1" customFormat="1" ht="18" customHeight="1" spans="1:9">
      <c r="A12" s="2"/>
      <c r="B12" s="25">
        <v>3</v>
      </c>
      <c r="C12" s="26" t="s">
        <v>23</v>
      </c>
      <c r="D12" s="27" t="s">
        <v>24</v>
      </c>
      <c r="E12" s="27" t="s">
        <v>25</v>
      </c>
      <c r="F12" s="25" t="s">
        <v>19</v>
      </c>
      <c r="G12" s="28">
        <f>VLOOKUP(D12,[1]江苏力乐!$D:$G,4,0)</f>
        <v>0.953275862068966</v>
      </c>
      <c r="H12" s="29">
        <f>G12*0.98</f>
        <v>0.934210344827587</v>
      </c>
      <c r="I12" s="47"/>
    </row>
    <row r="13" s="1" customFormat="1" ht="18" customHeight="1" spans="1:9">
      <c r="A13" s="2"/>
      <c r="B13" s="25">
        <v>4</v>
      </c>
      <c r="C13" s="26" t="s">
        <v>26</v>
      </c>
      <c r="D13" s="27" t="s">
        <v>27</v>
      </c>
      <c r="E13" s="27" t="s">
        <v>28</v>
      </c>
      <c r="F13" s="25" t="s">
        <v>19</v>
      </c>
      <c r="G13" s="28">
        <f>VLOOKUP(D13,[1]江苏力乐!$D:$G,4,0)</f>
        <v>0.953275862068966</v>
      </c>
      <c r="H13" s="29">
        <f t="shared" ref="H13:H18" si="0">G13*0.98</f>
        <v>0.934210344827587</v>
      </c>
      <c r="I13" s="47"/>
    </row>
    <row r="14" s="1" customFormat="1" ht="18" customHeight="1" spans="1:9">
      <c r="A14" s="2"/>
      <c r="B14" s="25">
        <v>5</v>
      </c>
      <c r="C14" s="26" t="s">
        <v>29</v>
      </c>
      <c r="D14" s="27" t="s">
        <v>30</v>
      </c>
      <c r="E14" s="27" t="s">
        <v>31</v>
      </c>
      <c r="F14" s="25" t="s">
        <v>19</v>
      </c>
      <c r="G14" s="28">
        <f>VLOOKUP(D14,[1]江苏力乐!$D:$G,4,0)</f>
        <v>0.0919827586206897</v>
      </c>
      <c r="H14" s="29">
        <f t="shared" si="0"/>
        <v>0.0901431034482759</v>
      </c>
      <c r="I14" s="47"/>
    </row>
    <row r="15" s="1" customFormat="1" ht="18" customHeight="1" spans="1:9">
      <c r="A15" s="2"/>
      <c r="B15" s="25">
        <v>6</v>
      </c>
      <c r="C15" s="26" t="s">
        <v>32</v>
      </c>
      <c r="D15" s="27" t="s">
        <v>33</v>
      </c>
      <c r="E15" s="27" t="s">
        <v>34</v>
      </c>
      <c r="F15" s="25" t="s">
        <v>19</v>
      </c>
      <c r="G15" s="28">
        <f>VLOOKUP(D15,[1]江苏力乐!$D:$G,4,0)</f>
        <v>9.61637931034483</v>
      </c>
      <c r="H15" s="29">
        <v>9.61637931034483</v>
      </c>
      <c r="I15" s="47"/>
    </row>
    <row r="16" s="1" customFormat="1" ht="18" customHeight="1" spans="1:9">
      <c r="A16" s="2"/>
      <c r="B16" s="25">
        <v>7</v>
      </c>
      <c r="C16" s="26" t="s">
        <v>35</v>
      </c>
      <c r="D16" s="27" t="s">
        <v>36</v>
      </c>
      <c r="E16" s="27" t="s">
        <v>37</v>
      </c>
      <c r="F16" s="25" t="s">
        <v>19</v>
      </c>
      <c r="G16" s="28">
        <f>VLOOKUP(D16,[1]江苏力乐!$D:$G,4,0)</f>
        <v>7.29172413793104</v>
      </c>
      <c r="H16" s="29">
        <v>7.29172413793104</v>
      </c>
      <c r="I16" s="47"/>
    </row>
    <row r="17" s="1" customFormat="1" ht="18" customHeight="1" spans="1:9">
      <c r="A17" s="2"/>
      <c r="B17" s="25">
        <v>8</v>
      </c>
      <c r="C17" s="26" t="s">
        <v>38</v>
      </c>
      <c r="D17" s="27" t="s">
        <v>39</v>
      </c>
      <c r="E17" s="27" t="s">
        <v>40</v>
      </c>
      <c r="F17" s="25" t="s">
        <v>19</v>
      </c>
      <c r="G17" s="28">
        <f>VLOOKUP(D17,[1]江苏力乐!$D:$G,4,0)</f>
        <v>7.96905172413793</v>
      </c>
      <c r="H17" s="29">
        <v>7.96905172413793</v>
      </c>
      <c r="I17" s="47"/>
    </row>
    <row r="18" s="1" customFormat="1" ht="18" customHeight="1" spans="1:9">
      <c r="A18" s="2"/>
      <c r="B18" s="25">
        <v>9</v>
      </c>
      <c r="C18" s="26" t="s">
        <v>41</v>
      </c>
      <c r="D18" s="27" t="s">
        <v>42</v>
      </c>
      <c r="E18" s="27" t="s">
        <v>43</v>
      </c>
      <c r="F18" s="25" t="s">
        <v>19</v>
      </c>
      <c r="G18" s="28">
        <f>VLOOKUP(D18,[1]江苏力乐!$D:$G,4,0)</f>
        <v>37.5373275862069</v>
      </c>
      <c r="H18" s="29">
        <f t="shared" si="0"/>
        <v>36.7865810344828</v>
      </c>
      <c r="I18" s="47"/>
    </row>
    <row r="19" s="1" customFormat="1" ht="18" customHeight="1" spans="1:9">
      <c r="A19" s="2"/>
      <c r="B19" s="25">
        <v>10</v>
      </c>
      <c r="C19" s="26" t="s">
        <v>44</v>
      </c>
      <c r="D19" s="27" t="s">
        <v>45</v>
      </c>
      <c r="E19" s="27" t="s">
        <v>46</v>
      </c>
      <c r="F19" s="25" t="s">
        <v>19</v>
      </c>
      <c r="G19" s="28">
        <f>VLOOKUP(D19,[1]江苏力乐!$D:$G,4,0)</f>
        <v>35.7812931034483</v>
      </c>
      <c r="H19" s="29">
        <f>G19*0.98</f>
        <v>35.0656672413793</v>
      </c>
      <c r="I19" s="47"/>
    </row>
    <row r="20" s="1" customFormat="1" ht="18" customHeight="1" spans="1:9">
      <c r="A20" s="2"/>
      <c r="B20" s="25">
        <v>11</v>
      </c>
      <c r="C20" s="26" t="s">
        <v>47</v>
      </c>
      <c r="D20" s="27" t="s">
        <v>48</v>
      </c>
      <c r="E20" s="27" t="s">
        <v>49</v>
      </c>
      <c r="F20" s="25" t="s">
        <v>19</v>
      </c>
      <c r="G20" s="28">
        <f>VLOOKUP(D20,[1]江苏力乐!$D:$G,4,0)</f>
        <v>37.5373275862069</v>
      </c>
      <c r="H20" s="29">
        <f t="shared" ref="H20:H40" si="1">G20*0.98</f>
        <v>36.7865810344828</v>
      </c>
      <c r="I20" s="47"/>
    </row>
    <row r="21" s="1" customFormat="1" ht="18" customHeight="1" spans="1:9">
      <c r="A21" s="2"/>
      <c r="B21" s="25">
        <v>12</v>
      </c>
      <c r="C21" s="26" t="s">
        <v>50</v>
      </c>
      <c r="D21" s="27" t="s">
        <v>51</v>
      </c>
      <c r="E21" s="27" t="s">
        <v>52</v>
      </c>
      <c r="F21" s="25" t="s">
        <v>19</v>
      </c>
      <c r="G21" s="28">
        <f>VLOOKUP(D21,[1]江苏力乐!$D:$G,4,0)</f>
        <v>35.7812931034483</v>
      </c>
      <c r="H21" s="29">
        <f t="shared" si="1"/>
        <v>35.0656672413793</v>
      </c>
      <c r="I21" s="47"/>
    </row>
    <row r="22" s="1" customFormat="1" ht="18" customHeight="1" spans="1:9">
      <c r="A22" s="2"/>
      <c r="B22" s="25">
        <v>13</v>
      </c>
      <c r="C22" s="26" t="s">
        <v>53</v>
      </c>
      <c r="D22" s="27" t="s">
        <v>54</v>
      </c>
      <c r="E22" s="27" t="s">
        <v>55</v>
      </c>
      <c r="F22" s="25" t="s">
        <v>19</v>
      </c>
      <c r="G22" s="28">
        <f>VLOOKUP(D22,[1]江苏力乐!$D:$G,4,0)</f>
        <v>1.5051724137931</v>
      </c>
      <c r="H22" s="29">
        <f t="shared" si="1"/>
        <v>1.47506896551724</v>
      </c>
      <c r="I22" s="47"/>
    </row>
    <row r="23" s="1" customFormat="1" ht="18" customHeight="1" spans="1:9">
      <c r="A23" s="2"/>
      <c r="B23" s="25">
        <v>14</v>
      </c>
      <c r="C23" s="26" t="s">
        <v>56</v>
      </c>
      <c r="D23" s="27" t="s">
        <v>57</v>
      </c>
      <c r="E23" s="27" t="s">
        <v>58</v>
      </c>
      <c r="F23" s="25" t="s">
        <v>19</v>
      </c>
      <c r="G23" s="28">
        <f>VLOOKUP(D23,[1]江苏力乐!$D:$G,4,0)</f>
        <v>1.5051724137931</v>
      </c>
      <c r="H23" s="29">
        <f t="shared" si="1"/>
        <v>1.47506896551724</v>
      </c>
      <c r="I23" s="47"/>
    </row>
    <row r="24" s="1" customFormat="1" ht="18" customHeight="1" spans="1:9">
      <c r="A24" s="2"/>
      <c r="B24" s="25">
        <v>15</v>
      </c>
      <c r="C24" s="26" t="s">
        <v>59</v>
      </c>
      <c r="D24" s="27" t="s">
        <v>60</v>
      </c>
      <c r="E24" s="27" t="s">
        <v>61</v>
      </c>
      <c r="F24" s="25" t="s">
        <v>19</v>
      </c>
      <c r="G24" s="28">
        <f>VLOOKUP(D24,[1]江苏力乐!$D:$G,4,0)</f>
        <v>26.5161206896552</v>
      </c>
      <c r="H24" s="29">
        <f t="shared" si="1"/>
        <v>25.9857982758621</v>
      </c>
      <c r="I24" s="47"/>
    </row>
    <row r="25" s="1" customFormat="1" ht="18" customHeight="1" spans="1:9">
      <c r="A25" s="2"/>
      <c r="B25" s="25">
        <v>16</v>
      </c>
      <c r="C25" s="26" t="s">
        <v>62</v>
      </c>
      <c r="D25" s="27" t="s">
        <v>63</v>
      </c>
      <c r="E25" s="27" t="s">
        <v>64</v>
      </c>
      <c r="F25" s="25" t="s">
        <v>19</v>
      </c>
      <c r="G25" s="28">
        <f>VLOOKUP(D25,[1]江苏力乐!$D:$G,4,0)</f>
        <v>26.6248275862069</v>
      </c>
      <c r="H25" s="29">
        <f t="shared" si="1"/>
        <v>26.0923310344828</v>
      </c>
      <c r="I25" s="47"/>
    </row>
    <row r="26" s="1" customFormat="1" ht="18" customHeight="1" spans="1:9">
      <c r="A26" s="2"/>
      <c r="B26" s="25">
        <v>17</v>
      </c>
      <c r="C26" s="26" t="s">
        <v>65</v>
      </c>
      <c r="D26" s="27" t="s">
        <v>66</v>
      </c>
      <c r="E26" s="27" t="s">
        <v>67</v>
      </c>
      <c r="F26" s="25" t="s">
        <v>19</v>
      </c>
      <c r="G26" s="28">
        <f>VLOOKUP(D26,[1]江苏力乐!$D:$G,4,0)</f>
        <v>26.5161206896552</v>
      </c>
      <c r="H26" s="29">
        <f t="shared" si="1"/>
        <v>25.9857982758621</v>
      </c>
      <c r="I26" s="47"/>
    </row>
    <row r="27" s="1" customFormat="1" ht="18" customHeight="1" spans="1:9">
      <c r="A27" s="2"/>
      <c r="B27" s="25">
        <v>18</v>
      </c>
      <c r="C27" s="26" t="s">
        <v>68</v>
      </c>
      <c r="D27" s="27" t="s">
        <v>69</v>
      </c>
      <c r="E27" s="27" t="s">
        <v>70</v>
      </c>
      <c r="F27" s="25" t="s">
        <v>19</v>
      </c>
      <c r="G27" s="28">
        <f>VLOOKUP(D27,[1]江苏力乐!$D:$G,4,0)</f>
        <v>26.6248275862069</v>
      </c>
      <c r="H27" s="29">
        <f t="shared" si="1"/>
        <v>26.0923310344828</v>
      </c>
      <c r="I27" s="47"/>
    </row>
    <row r="28" s="1" customFormat="1" ht="18" customHeight="1" spans="1:9">
      <c r="A28" s="2"/>
      <c r="B28" s="25">
        <v>19</v>
      </c>
      <c r="C28" s="26" t="s">
        <v>71</v>
      </c>
      <c r="D28" s="27" t="s">
        <v>72</v>
      </c>
      <c r="E28" s="27" t="s">
        <v>73</v>
      </c>
      <c r="F28" s="25" t="s">
        <v>19</v>
      </c>
      <c r="G28" s="28">
        <f>VLOOKUP(D28,[1]江苏力乐!$D:$G,4,0)</f>
        <v>26.5161206896552</v>
      </c>
      <c r="H28" s="29">
        <f t="shared" si="1"/>
        <v>25.9857982758621</v>
      </c>
      <c r="I28" s="47"/>
    </row>
    <row r="29" s="1" customFormat="1" ht="18" customHeight="1" spans="1:9">
      <c r="A29" s="2"/>
      <c r="B29" s="25">
        <v>20</v>
      </c>
      <c r="C29" s="26" t="s">
        <v>74</v>
      </c>
      <c r="D29" s="27" t="s">
        <v>75</v>
      </c>
      <c r="E29" s="27" t="s">
        <v>76</v>
      </c>
      <c r="F29" s="25" t="s">
        <v>19</v>
      </c>
      <c r="G29" s="28">
        <f>VLOOKUP(D29,[1]江苏力乐!$D:$G,4,0)</f>
        <v>27.2352586206897</v>
      </c>
      <c r="H29" s="29">
        <f t="shared" si="1"/>
        <v>26.6905534482759</v>
      </c>
      <c r="I29" s="47"/>
    </row>
    <row r="30" s="1" customFormat="1" ht="18" customHeight="1" spans="1:9">
      <c r="A30" s="2"/>
      <c r="B30" s="25">
        <v>21</v>
      </c>
      <c r="C30" s="26" t="s">
        <v>77</v>
      </c>
      <c r="D30" s="27" t="s">
        <v>78</v>
      </c>
      <c r="E30" s="27" t="s">
        <v>79</v>
      </c>
      <c r="F30" s="25" t="s">
        <v>19</v>
      </c>
      <c r="G30" s="28">
        <f>VLOOKUP(D30,[1]江苏力乐!$D:$G,4,0)</f>
        <v>27.1181896551724</v>
      </c>
      <c r="H30" s="29">
        <f t="shared" si="1"/>
        <v>26.575825862069</v>
      </c>
      <c r="I30" s="47"/>
    </row>
    <row r="31" s="1" customFormat="1" ht="18" customHeight="1" spans="1:9">
      <c r="A31" s="2"/>
      <c r="B31" s="25">
        <v>22</v>
      </c>
      <c r="C31" s="26" t="s">
        <v>80</v>
      </c>
      <c r="D31" s="27" t="s">
        <v>81</v>
      </c>
      <c r="E31" s="27" t="s">
        <v>82</v>
      </c>
      <c r="F31" s="25" t="s">
        <v>19</v>
      </c>
      <c r="G31" s="28">
        <f>VLOOKUP(D31,[1]江苏力乐!$D:$G,4,0)</f>
        <v>27.2352586206897</v>
      </c>
      <c r="H31" s="29">
        <f t="shared" si="1"/>
        <v>26.6905534482759</v>
      </c>
      <c r="I31" s="47"/>
    </row>
    <row r="32" s="1" customFormat="1" ht="18" customHeight="1" spans="1:9">
      <c r="A32" s="2"/>
      <c r="B32" s="25">
        <v>23</v>
      </c>
      <c r="C32" s="26" t="s">
        <v>83</v>
      </c>
      <c r="D32" s="27" t="s">
        <v>84</v>
      </c>
      <c r="E32" s="27" t="s">
        <v>85</v>
      </c>
      <c r="F32" s="25" t="s">
        <v>19</v>
      </c>
      <c r="G32" s="28">
        <f>VLOOKUP(D32,[1]江苏力乐!$D:$G,4,0)</f>
        <v>27.1181896551724</v>
      </c>
      <c r="H32" s="29">
        <f t="shared" si="1"/>
        <v>26.575825862069</v>
      </c>
      <c r="I32" s="47"/>
    </row>
    <row r="33" s="1" customFormat="1" ht="18" customHeight="1" spans="1:9">
      <c r="A33" s="2"/>
      <c r="B33" s="25">
        <v>24</v>
      </c>
      <c r="C33" s="26" t="s">
        <v>86</v>
      </c>
      <c r="D33" s="27" t="s">
        <v>87</v>
      </c>
      <c r="E33" s="27" t="s">
        <v>88</v>
      </c>
      <c r="F33" s="25" t="s">
        <v>19</v>
      </c>
      <c r="G33" s="28">
        <f>VLOOKUP(D33,[1]江苏力乐!$D:$G,4,0)</f>
        <v>26.5161206896552</v>
      </c>
      <c r="H33" s="29">
        <f t="shared" si="1"/>
        <v>25.9857982758621</v>
      </c>
      <c r="I33" s="47"/>
    </row>
    <row r="34" s="1" customFormat="1" ht="18" customHeight="1" spans="1:9">
      <c r="A34" s="2"/>
      <c r="B34" s="25">
        <v>25</v>
      </c>
      <c r="C34" s="26" t="s">
        <v>89</v>
      </c>
      <c r="D34" s="27" t="s">
        <v>90</v>
      </c>
      <c r="E34" s="27" t="s">
        <v>91</v>
      </c>
      <c r="F34" s="25" t="s">
        <v>19</v>
      </c>
      <c r="G34" s="28">
        <f>VLOOKUP(D34,[1]江苏力乐!$D:$G,4,0)</f>
        <v>26.5161206896552</v>
      </c>
      <c r="H34" s="29">
        <f t="shared" si="1"/>
        <v>25.9857982758621</v>
      </c>
      <c r="I34" s="47"/>
    </row>
    <row r="35" s="1" customFormat="1" ht="18" customHeight="1" spans="1:9">
      <c r="A35" s="2"/>
      <c r="B35" s="25">
        <v>26</v>
      </c>
      <c r="C35" s="26" t="s">
        <v>92</v>
      </c>
      <c r="D35" s="27" t="s">
        <v>93</v>
      </c>
      <c r="E35" s="27" t="s">
        <v>94</v>
      </c>
      <c r="F35" s="25" t="s">
        <v>19</v>
      </c>
      <c r="G35" s="28">
        <f>VLOOKUP(D35,[1]江苏力乐!$D:$G,4,0)</f>
        <v>26.5161206896552</v>
      </c>
      <c r="H35" s="29">
        <f t="shared" si="1"/>
        <v>25.9857982758621</v>
      </c>
      <c r="I35" s="47"/>
    </row>
    <row r="36" s="1" customFormat="1" ht="18" customHeight="1" spans="1:9">
      <c r="A36" s="2"/>
      <c r="B36" s="25">
        <v>27</v>
      </c>
      <c r="C36" s="26" t="s">
        <v>95</v>
      </c>
      <c r="D36" s="27" t="s">
        <v>96</v>
      </c>
      <c r="E36" s="27" t="s">
        <v>97</v>
      </c>
      <c r="F36" s="25" t="s">
        <v>19</v>
      </c>
      <c r="G36" s="28">
        <v>15.8879310344828</v>
      </c>
      <c r="H36" s="29">
        <f t="shared" si="1"/>
        <v>15.5701724137931</v>
      </c>
      <c r="I36" s="47"/>
    </row>
    <row r="37" s="1" customFormat="1" ht="18" customHeight="1" spans="1:9">
      <c r="A37" s="2"/>
      <c r="B37" s="25">
        <v>28</v>
      </c>
      <c r="C37" s="26" t="s">
        <v>98</v>
      </c>
      <c r="D37" s="27" t="s">
        <v>99</v>
      </c>
      <c r="E37" s="27" t="s">
        <v>100</v>
      </c>
      <c r="F37" s="25" t="s">
        <v>19</v>
      </c>
      <c r="G37" s="28">
        <v>1.9901724137931</v>
      </c>
      <c r="H37" s="29">
        <f t="shared" si="1"/>
        <v>1.95036896551724</v>
      </c>
      <c r="I37" s="47"/>
    </row>
    <row r="38" s="1" customFormat="1" ht="18" customHeight="1" spans="1:9">
      <c r="A38" s="2"/>
      <c r="B38" s="25">
        <v>29</v>
      </c>
      <c r="C38" s="26" t="s">
        <v>101</v>
      </c>
      <c r="D38" s="27" t="s">
        <v>102</v>
      </c>
      <c r="E38" s="27" t="s">
        <v>103</v>
      </c>
      <c r="F38" s="25" t="s">
        <v>19</v>
      </c>
      <c r="G38" s="28">
        <v>15.8879310344828</v>
      </c>
      <c r="H38" s="29">
        <f t="shared" si="1"/>
        <v>15.5701724137931</v>
      </c>
      <c r="I38" s="47"/>
    </row>
    <row r="39" s="1" customFormat="1" ht="18" customHeight="1" spans="1:9">
      <c r="A39" s="2"/>
      <c r="B39" s="25">
        <v>30</v>
      </c>
      <c r="C39" s="26" t="s">
        <v>104</v>
      </c>
      <c r="D39" s="27" t="s">
        <v>105</v>
      </c>
      <c r="E39" s="27" t="s">
        <v>106</v>
      </c>
      <c r="F39" s="25" t="s">
        <v>19</v>
      </c>
      <c r="G39" s="28">
        <v>1.9901724137931</v>
      </c>
      <c r="H39" s="29">
        <f t="shared" si="1"/>
        <v>1.95036896551724</v>
      </c>
      <c r="I39" s="47"/>
    </row>
    <row r="40" s="1" customFormat="1" ht="18" customHeight="1" spans="1:9">
      <c r="A40" s="2"/>
      <c r="B40" s="25">
        <v>31</v>
      </c>
      <c r="C40" s="26" t="s">
        <v>107</v>
      </c>
      <c r="D40" s="27" t="s">
        <v>108</v>
      </c>
      <c r="E40" s="27" t="s">
        <v>109</v>
      </c>
      <c r="F40" s="25" t="s">
        <v>19</v>
      </c>
      <c r="G40" s="28">
        <v>2.6759</v>
      </c>
      <c r="H40" s="29">
        <f t="shared" si="1"/>
        <v>2.622382</v>
      </c>
      <c r="I40" s="47"/>
    </row>
    <row r="41" s="1" customFormat="1" ht="37" customHeight="1" spans="1:9">
      <c r="A41" s="30" t="s">
        <v>110</v>
      </c>
      <c r="B41" s="30"/>
      <c r="C41" s="30"/>
      <c r="D41" s="30"/>
      <c r="E41" s="30"/>
      <c r="F41" s="30"/>
      <c r="G41" s="31"/>
      <c r="H41" s="31"/>
      <c r="I41" s="30"/>
    </row>
    <row r="42" s="1" customFormat="1" ht="37" customHeight="1" spans="1:9">
      <c r="A42" s="30" t="s">
        <v>111</v>
      </c>
      <c r="B42" s="30"/>
      <c r="C42" s="30"/>
      <c r="D42" s="30"/>
      <c r="E42" s="30"/>
      <c r="F42" s="30"/>
      <c r="G42" s="31"/>
      <c r="H42" s="31"/>
      <c r="I42" s="30"/>
    </row>
    <row r="43" s="1" customFormat="1" ht="37" customHeight="1" spans="1:9">
      <c r="A43" s="30" t="s">
        <v>112</v>
      </c>
      <c r="B43" s="30"/>
      <c r="C43" s="30"/>
      <c r="D43" s="30"/>
      <c r="E43" s="30"/>
      <c r="F43" s="30"/>
      <c r="G43" s="31"/>
      <c r="H43" s="31"/>
      <c r="I43" s="30"/>
    </row>
    <row r="44" s="1" customFormat="1" ht="37" customHeight="1" spans="1:9">
      <c r="A44" s="32" t="s">
        <v>113</v>
      </c>
      <c r="B44" s="32"/>
      <c r="C44" s="32"/>
      <c r="D44" s="32"/>
      <c r="E44" s="32"/>
      <c r="F44" s="32"/>
      <c r="G44" s="33"/>
      <c r="H44" s="33"/>
      <c r="I44" s="32"/>
    </row>
    <row r="45" s="1" customFormat="1" ht="33" customHeight="1" spans="1:9">
      <c r="A45" s="34"/>
      <c r="B45" s="35"/>
      <c r="C45" s="36"/>
      <c r="D45" s="35"/>
      <c r="E45" s="35"/>
      <c r="F45" s="35"/>
      <c r="G45" s="37"/>
      <c r="H45" s="37"/>
      <c r="I45" s="35"/>
    </row>
    <row r="46" s="1" customFormat="1" ht="18" customHeight="1" spans="1:9">
      <c r="A46" s="38"/>
      <c r="B46" s="39" t="s">
        <v>114</v>
      </c>
      <c r="C46" s="40"/>
      <c r="D46" s="41"/>
      <c r="E46" s="42" t="s">
        <v>115</v>
      </c>
      <c r="F46" s="41"/>
      <c r="G46" s="43"/>
      <c r="H46" s="43"/>
      <c r="I46" s="48"/>
    </row>
    <row r="47" s="2" customFormat="1" ht="18" customHeight="1" spans="1:9">
      <c r="A47" s="39"/>
      <c r="B47" s="41"/>
      <c r="C47" s="40"/>
      <c r="D47" s="41"/>
      <c r="E47" s="41"/>
      <c r="F47" s="41"/>
      <c r="G47" s="43"/>
      <c r="H47" s="37"/>
      <c r="I47" s="41"/>
    </row>
    <row r="48" s="2" customFormat="1" ht="16.5" spans="1:9">
      <c r="A48" s="39"/>
      <c r="B48" s="39" t="s">
        <v>116</v>
      </c>
      <c r="C48" s="39"/>
      <c r="D48" s="35"/>
      <c r="E48" s="39"/>
      <c r="F48" s="35"/>
      <c r="G48" s="42" t="s">
        <v>116</v>
      </c>
      <c r="H48" s="43"/>
      <c r="I48" s="48"/>
    </row>
    <row r="49" s="2" customFormat="1" ht="16.5" spans="6:9">
      <c r="F49" s="15"/>
      <c r="G49" s="44"/>
      <c r="H49" s="16"/>
      <c r="I49" s="49"/>
    </row>
  </sheetData>
  <mergeCells count="16">
    <mergeCell ref="A2:I2"/>
    <mergeCell ref="B3:I3"/>
    <mergeCell ref="B4:I4"/>
    <mergeCell ref="A7:I7"/>
    <mergeCell ref="G8:H8"/>
    <mergeCell ref="A41:I41"/>
    <mergeCell ref="A42:I42"/>
    <mergeCell ref="A43:I43"/>
    <mergeCell ref="A44:I44"/>
    <mergeCell ref="B8:B9"/>
    <mergeCell ref="C8:C9"/>
    <mergeCell ref="D8:D9"/>
    <mergeCell ref="E8:E9"/>
    <mergeCell ref="F8:F9"/>
    <mergeCell ref="I8:I9"/>
    <mergeCell ref="A5:I6"/>
  </mergeCells>
  <conditionalFormatting sqref="E10:E40">
    <cfRule type="duplicateValues" dxfId="0" priority="1"/>
  </conditionalFormatting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2020-07-16T00:50:45Z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