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3" sheetId="3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I17" i="3"/>
  <c r="AI16"/>
  <c r="AI14"/>
  <c r="AI13"/>
  <c r="AI12"/>
  <c r="AI10" l="1"/>
  <c r="AI11"/>
  <c r="AI9"/>
  <c r="AI8"/>
  <c r="AI7"/>
  <c r="AI6"/>
  <c r="AI5"/>
  <c r="AI4"/>
  <c r="AI60" l="1"/>
  <c r="AI61" s="1"/>
  <c r="AJ61" s="1"/>
</calcChain>
</file>

<file path=xl/comments1.xml><?xml version="1.0" encoding="utf-8"?>
<comments xmlns="http://schemas.openxmlformats.org/spreadsheetml/2006/main">
  <authors>
    <author>作者</author>
  </authors>
  <commentList>
    <comment ref="AJ9" authorId="0">
      <text>
        <r>
          <rPr>
            <b/>
            <sz val="9"/>
            <color indexed="81"/>
            <rFont val="宋体"/>
            <family val="3"/>
            <charset val="134"/>
          </rPr>
          <t>夜班饭补</t>
        </r>
      </text>
    </comment>
  </commentList>
</comments>
</file>

<file path=xl/sharedStrings.xml><?xml version="1.0" encoding="utf-8"?>
<sst xmlns="http://schemas.openxmlformats.org/spreadsheetml/2006/main" count="97" uniqueCount="44">
  <si>
    <t>序号</t>
  </si>
  <si>
    <t>姓名</t>
  </si>
  <si>
    <t>备注</t>
  </si>
  <si>
    <t>四</t>
  </si>
  <si>
    <t>五</t>
  </si>
  <si>
    <t>六</t>
  </si>
  <si>
    <t>日</t>
  </si>
  <si>
    <t>一</t>
  </si>
  <si>
    <t>二</t>
  </si>
  <si>
    <t>三</t>
  </si>
  <si>
    <t>众腾</t>
  </si>
  <si>
    <t>合计工时</t>
    <phoneticPr fontId="4" type="noConversion"/>
  </si>
  <si>
    <t>确认签字</t>
    <phoneticPr fontId="4" type="noConversion"/>
  </si>
  <si>
    <t>总出勤</t>
    <phoneticPr fontId="1" type="noConversion"/>
  </si>
  <si>
    <t>2020年6月人员出勤统计表</t>
    <phoneticPr fontId="4" type="noConversion"/>
  </si>
  <si>
    <t>一</t>
    <phoneticPr fontId="4" type="noConversion"/>
  </si>
  <si>
    <t>李文君</t>
    <phoneticPr fontId="1" type="noConversion"/>
  </si>
  <si>
    <t>休</t>
    <phoneticPr fontId="1" type="noConversion"/>
  </si>
  <si>
    <t>许磊</t>
    <phoneticPr fontId="1" type="noConversion"/>
  </si>
  <si>
    <t>总出勤</t>
    <phoneticPr fontId="1" type="noConversion"/>
  </si>
  <si>
    <t>S</t>
    <phoneticPr fontId="1" type="noConversion"/>
  </si>
  <si>
    <t>休</t>
    <phoneticPr fontId="1" type="noConversion"/>
  </si>
  <si>
    <t>张晶锐</t>
    <phoneticPr fontId="1" type="noConversion"/>
  </si>
  <si>
    <t>温清</t>
    <phoneticPr fontId="1" type="noConversion"/>
  </si>
  <si>
    <t>众腾</t>
    <phoneticPr fontId="1" type="noConversion"/>
  </si>
  <si>
    <t>请假</t>
    <phoneticPr fontId="1" type="noConversion"/>
  </si>
  <si>
    <t>张涛</t>
    <phoneticPr fontId="1" type="noConversion"/>
  </si>
  <si>
    <t>李素元夜班</t>
    <phoneticPr fontId="1" type="noConversion"/>
  </si>
  <si>
    <t>假</t>
    <phoneticPr fontId="1" type="noConversion"/>
  </si>
  <si>
    <r>
      <t>本月出勤2</t>
    </r>
    <r>
      <rPr>
        <sz val="11"/>
        <color theme="1"/>
        <rFont val="宋体"/>
        <family val="3"/>
        <charset val="134"/>
        <scheme val="minor"/>
      </rPr>
      <t>8天，补上月饭补50元</t>
    </r>
    <phoneticPr fontId="1" type="noConversion"/>
  </si>
  <si>
    <t>休</t>
    <phoneticPr fontId="1" type="noConversion"/>
  </si>
  <si>
    <t>S</t>
    <phoneticPr fontId="1" type="noConversion"/>
  </si>
  <si>
    <t>总出勤</t>
    <phoneticPr fontId="1" type="noConversion"/>
  </si>
  <si>
    <t>裴海生</t>
    <phoneticPr fontId="1" type="noConversion"/>
  </si>
  <si>
    <t>总出勤</t>
    <phoneticPr fontId="1" type="noConversion"/>
  </si>
  <si>
    <t>休</t>
    <phoneticPr fontId="1" type="noConversion"/>
  </si>
  <si>
    <t>夏月振</t>
    <phoneticPr fontId="1" type="noConversion"/>
  </si>
  <si>
    <t>王亚辉</t>
    <phoneticPr fontId="1" type="noConversion"/>
  </si>
  <si>
    <t>刘文阔</t>
    <phoneticPr fontId="1" type="noConversion"/>
  </si>
  <si>
    <t>罗秀运</t>
    <phoneticPr fontId="1" type="noConversion"/>
  </si>
  <si>
    <t>总出勤</t>
    <phoneticPr fontId="1" type="noConversion"/>
  </si>
  <si>
    <t>S</t>
    <phoneticPr fontId="1" type="noConversion"/>
  </si>
  <si>
    <t>离职</t>
    <phoneticPr fontId="1" type="noConversion"/>
  </si>
  <si>
    <t>韦亿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</si>
</sst>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/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6" fillId="0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5;&#27941;/&#22825;&#27941;/E&#30424;&#25991;&#20214;/&#20154;&#21147;&#36164;&#28304;/&#32771;&#21220;/2020&#24180;6&#26376;/6&#26376;&#32771;&#2122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韦亿"/>
      <sheetName val="众腾"/>
    </sheetNames>
    <sheetDataSet>
      <sheetData sheetId="0"/>
      <sheetData sheetId="1"/>
      <sheetData sheetId="2">
        <row r="12">
          <cell r="AI12">
            <v>1802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61"/>
  <sheetViews>
    <sheetView tabSelected="1" topLeftCell="K1" workbookViewId="0">
      <selection activeCell="AD24" sqref="AD24"/>
    </sheetView>
  </sheetViews>
  <sheetFormatPr defaultColWidth="4.375" defaultRowHeight="13.5"/>
  <cols>
    <col min="1" max="1" width="4.375" style="1"/>
    <col min="2" max="2" width="9.5" style="1" customWidth="1"/>
    <col min="3" max="33" width="4.375" style="1"/>
    <col min="34" max="34" width="7.75" style="1" customWidth="1"/>
    <col min="35" max="35" width="8.5" style="1" customWidth="1"/>
    <col min="36" max="36" width="10.5" style="1" customWidth="1"/>
    <col min="37" max="37" width="6.5" style="1" bestFit="1" customWidth="1"/>
    <col min="38" max="16384" width="4.375" style="1"/>
  </cols>
  <sheetData>
    <row r="1" spans="1:37" ht="20.2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</row>
    <row r="2" spans="1:37">
      <c r="A2" s="21" t="s">
        <v>0</v>
      </c>
      <c r="B2" s="22" t="s">
        <v>1</v>
      </c>
      <c r="C2" s="9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2">
        <v>18</v>
      </c>
      <c r="V2" s="2">
        <v>19</v>
      </c>
      <c r="W2" s="2">
        <v>20</v>
      </c>
      <c r="X2" s="2">
        <v>21</v>
      </c>
      <c r="Y2" s="2">
        <v>22</v>
      </c>
      <c r="Z2" s="2">
        <v>23</v>
      </c>
      <c r="AA2" s="2">
        <v>24</v>
      </c>
      <c r="AB2" s="2">
        <v>25</v>
      </c>
      <c r="AC2" s="2">
        <v>26</v>
      </c>
      <c r="AD2" s="2">
        <v>27</v>
      </c>
      <c r="AE2" s="2">
        <v>28</v>
      </c>
      <c r="AF2" s="2">
        <v>29</v>
      </c>
      <c r="AG2" s="2">
        <v>30</v>
      </c>
      <c r="AH2" s="22" t="s">
        <v>2</v>
      </c>
      <c r="AI2" s="23" t="s">
        <v>11</v>
      </c>
      <c r="AJ2" s="23" t="s">
        <v>12</v>
      </c>
    </row>
    <row r="3" spans="1:37">
      <c r="A3" s="21"/>
      <c r="B3" s="22"/>
      <c r="C3" s="10"/>
      <c r="D3" s="2" t="s">
        <v>15</v>
      </c>
      <c r="E3" s="2" t="s">
        <v>8</v>
      </c>
      <c r="F3" s="2" t="s">
        <v>9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3</v>
      </c>
      <c r="V3" s="2" t="s">
        <v>4</v>
      </c>
      <c r="W3" s="2" t="s">
        <v>5</v>
      </c>
      <c r="X3" s="2" t="s">
        <v>6</v>
      </c>
      <c r="Y3" s="2" t="s">
        <v>7</v>
      </c>
      <c r="Z3" s="2" t="s">
        <v>8</v>
      </c>
      <c r="AA3" s="2" t="s">
        <v>9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7</v>
      </c>
      <c r="AG3" s="2" t="s">
        <v>8</v>
      </c>
      <c r="AH3" s="22"/>
      <c r="AI3" s="23"/>
      <c r="AJ3" s="23"/>
    </row>
    <row r="4" spans="1:37">
      <c r="A4" s="3">
        <v>1</v>
      </c>
      <c r="B4" s="8" t="s">
        <v>16</v>
      </c>
      <c r="C4" s="4" t="s">
        <v>13</v>
      </c>
      <c r="D4" s="5">
        <v>12.5</v>
      </c>
      <c r="E4" s="5">
        <v>12.5</v>
      </c>
      <c r="F4" s="5">
        <v>12.5</v>
      </c>
      <c r="G4" s="4">
        <v>12.5</v>
      </c>
      <c r="H4" s="5">
        <v>12.5</v>
      </c>
      <c r="I4" s="5">
        <v>11.5</v>
      </c>
      <c r="J4" s="5">
        <v>11.5</v>
      </c>
      <c r="K4" s="5">
        <v>12.5</v>
      </c>
      <c r="L4" s="5">
        <v>12</v>
      </c>
      <c r="M4" s="5">
        <v>12.5</v>
      </c>
      <c r="N4" s="5">
        <v>12</v>
      </c>
      <c r="O4" s="5">
        <v>12.5</v>
      </c>
      <c r="P4" s="5">
        <v>10.5</v>
      </c>
      <c r="Q4" s="5">
        <v>8</v>
      </c>
      <c r="R4" s="5">
        <v>11</v>
      </c>
      <c r="S4" s="5">
        <v>12</v>
      </c>
      <c r="T4" s="5">
        <v>11</v>
      </c>
      <c r="U4" s="4">
        <v>11.5</v>
      </c>
      <c r="V4" s="4">
        <v>11</v>
      </c>
      <c r="W4" s="5">
        <v>11</v>
      </c>
      <c r="X4" s="5">
        <v>11</v>
      </c>
      <c r="Y4" s="5">
        <v>11.5</v>
      </c>
      <c r="Z4" s="5">
        <v>10.5</v>
      </c>
      <c r="AA4" s="5">
        <v>11.5</v>
      </c>
      <c r="AB4" s="5" t="s">
        <v>17</v>
      </c>
      <c r="AC4" s="5">
        <v>9.5</v>
      </c>
      <c r="AD4" s="4">
        <v>10.5</v>
      </c>
      <c r="AE4" s="5">
        <v>11</v>
      </c>
      <c r="AF4" s="5">
        <v>11</v>
      </c>
      <c r="AG4" s="5">
        <v>10</v>
      </c>
      <c r="AH4" s="11" t="s">
        <v>10</v>
      </c>
      <c r="AI4" s="5">
        <f>SUM(D4:AG4)</f>
        <v>329.5</v>
      </c>
      <c r="AJ4" s="12"/>
    </row>
    <row r="5" spans="1:37">
      <c r="A5" s="3">
        <v>2</v>
      </c>
      <c r="B5" s="8" t="s">
        <v>18</v>
      </c>
      <c r="C5" s="4" t="s">
        <v>19</v>
      </c>
      <c r="D5" s="5">
        <v>12.5</v>
      </c>
      <c r="E5" s="5" t="s">
        <v>20</v>
      </c>
      <c r="F5" s="5">
        <v>12.5</v>
      </c>
      <c r="G5" s="4" t="s">
        <v>20</v>
      </c>
      <c r="H5" s="4" t="s">
        <v>20</v>
      </c>
      <c r="I5" s="4" t="s">
        <v>20</v>
      </c>
      <c r="J5" s="4" t="s">
        <v>20</v>
      </c>
      <c r="K5" s="4" t="s">
        <v>20</v>
      </c>
      <c r="L5" s="5" t="s">
        <v>20</v>
      </c>
      <c r="M5" s="5" t="s">
        <v>20</v>
      </c>
      <c r="N5" s="5" t="s">
        <v>20</v>
      </c>
      <c r="O5" s="5" t="s">
        <v>20</v>
      </c>
      <c r="P5" s="5">
        <v>10.5</v>
      </c>
      <c r="Q5" s="5">
        <v>8</v>
      </c>
      <c r="R5" s="5">
        <v>11</v>
      </c>
      <c r="S5" s="5">
        <v>12.5</v>
      </c>
      <c r="T5" s="5">
        <v>11</v>
      </c>
      <c r="U5" s="4">
        <v>11.5</v>
      </c>
      <c r="V5" s="4">
        <v>11</v>
      </c>
      <c r="W5" s="5">
        <v>11</v>
      </c>
      <c r="X5" s="5">
        <v>11</v>
      </c>
      <c r="Y5" s="5">
        <v>11.5</v>
      </c>
      <c r="Z5" s="5">
        <v>10.5</v>
      </c>
      <c r="AA5" s="5">
        <v>11.5</v>
      </c>
      <c r="AB5" s="5" t="s">
        <v>21</v>
      </c>
      <c r="AC5" s="5">
        <v>9.5</v>
      </c>
      <c r="AD5" s="4">
        <v>10.5</v>
      </c>
      <c r="AE5" s="5">
        <v>11</v>
      </c>
      <c r="AF5" s="5">
        <v>11</v>
      </c>
      <c r="AG5" s="5">
        <v>4</v>
      </c>
      <c r="AH5" s="11" t="s">
        <v>10</v>
      </c>
      <c r="AI5" s="5">
        <f t="shared" ref="AI5:AI6" si="0">SUM(D5:AG5)</f>
        <v>202</v>
      </c>
      <c r="AJ5" s="12"/>
    </row>
    <row r="6" spans="1:37">
      <c r="A6" s="3">
        <v>3</v>
      </c>
      <c r="B6" s="8" t="s">
        <v>22</v>
      </c>
      <c r="C6" s="4" t="s">
        <v>19</v>
      </c>
      <c r="D6" s="4">
        <v>12.5</v>
      </c>
      <c r="E6" s="4">
        <v>13</v>
      </c>
      <c r="F6" s="4">
        <v>13</v>
      </c>
      <c r="G6" s="4">
        <v>12.5</v>
      </c>
      <c r="H6" s="4">
        <v>12.5</v>
      </c>
      <c r="I6" s="4">
        <v>12</v>
      </c>
      <c r="J6" s="4">
        <v>11.5</v>
      </c>
      <c r="K6" s="4">
        <v>12.5</v>
      </c>
      <c r="L6" s="4">
        <v>12.5</v>
      </c>
      <c r="M6" s="4">
        <v>12.5</v>
      </c>
      <c r="N6" s="4">
        <v>12.5</v>
      </c>
      <c r="O6" s="4">
        <v>12.5</v>
      </c>
      <c r="P6" s="6">
        <v>10.5</v>
      </c>
      <c r="Q6" s="4">
        <v>8</v>
      </c>
      <c r="R6" s="4">
        <v>11</v>
      </c>
      <c r="S6" s="5">
        <v>12.5</v>
      </c>
      <c r="T6" s="4">
        <v>11</v>
      </c>
      <c r="U6" s="4">
        <v>11.5</v>
      </c>
      <c r="V6" s="4">
        <v>11</v>
      </c>
      <c r="W6" s="4">
        <v>11</v>
      </c>
      <c r="X6" s="4">
        <v>11</v>
      </c>
      <c r="Y6" s="4">
        <v>11.5</v>
      </c>
      <c r="Z6" s="4">
        <v>10.5</v>
      </c>
      <c r="AA6" s="4">
        <v>11.5</v>
      </c>
      <c r="AB6" s="4" t="s">
        <v>21</v>
      </c>
      <c r="AC6" s="4">
        <v>6</v>
      </c>
      <c r="AD6" s="4">
        <v>8</v>
      </c>
      <c r="AE6" s="4">
        <v>11</v>
      </c>
      <c r="AF6" s="4">
        <v>11</v>
      </c>
      <c r="AG6" s="4">
        <v>9.5</v>
      </c>
      <c r="AH6" s="4" t="s">
        <v>10</v>
      </c>
      <c r="AI6" s="5">
        <f t="shared" si="0"/>
        <v>326</v>
      </c>
      <c r="AJ6" s="7"/>
    </row>
    <row r="7" spans="1:37" ht="15.75" customHeight="1">
      <c r="A7" s="3">
        <v>4</v>
      </c>
      <c r="B7" s="8" t="s">
        <v>23</v>
      </c>
      <c r="C7" s="4" t="s">
        <v>24</v>
      </c>
      <c r="D7" s="4">
        <v>11</v>
      </c>
      <c r="E7" s="4">
        <v>11.5</v>
      </c>
      <c r="F7" s="4">
        <v>11.5</v>
      </c>
      <c r="G7" s="4">
        <v>13</v>
      </c>
      <c r="H7" s="4">
        <v>13</v>
      </c>
      <c r="I7" s="4">
        <v>12.5</v>
      </c>
      <c r="J7" s="4">
        <v>12</v>
      </c>
      <c r="K7" s="4">
        <v>13</v>
      </c>
      <c r="L7" s="4">
        <v>12.5</v>
      </c>
      <c r="M7" s="4">
        <v>12.5</v>
      </c>
      <c r="N7" s="4">
        <v>13</v>
      </c>
      <c r="O7" s="4">
        <v>13</v>
      </c>
      <c r="P7" s="6">
        <v>10.5</v>
      </c>
      <c r="Q7" s="4" t="s">
        <v>25</v>
      </c>
      <c r="R7" s="4">
        <v>10</v>
      </c>
      <c r="S7" s="5">
        <v>13</v>
      </c>
      <c r="T7" s="4">
        <v>8.5</v>
      </c>
      <c r="U7" s="4">
        <v>12</v>
      </c>
      <c r="V7" s="4">
        <v>8.5</v>
      </c>
      <c r="W7" s="4">
        <v>12.5</v>
      </c>
      <c r="X7" s="4">
        <v>8</v>
      </c>
      <c r="Y7" s="4">
        <v>12</v>
      </c>
      <c r="Z7" s="4">
        <v>10</v>
      </c>
      <c r="AA7" s="4">
        <v>11.5</v>
      </c>
      <c r="AB7" s="4"/>
      <c r="AC7" s="4">
        <v>10</v>
      </c>
      <c r="AD7" s="4">
        <v>11</v>
      </c>
      <c r="AE7" s="4">
        <v>11.5</v>
      </c>
      <c r="AF7" s="4">
        <v>10.5</v>
      </c>
      <c r="AG7" s="4">
        <v>8</v>
      </c>
      <c r="AH7" s="4" t="s">
        <v>10</v>
      </c>
      <c r="AI7" s="4">
        <f>SUM(D7:AG7)</f>
        <v>316</v>
      </c>
      <c r="AJ7" s="5"/>
    </row>
    <row r="8" spans="1:37" ht="18.75" customHeight="1">
      <c r="A8" s="3">
        <v>5</v>
      </c>
      <c r="B8" s="8" t="s">
        <v>26</v>
      </c>
      <c r="C8" s="4" t="s">
        <v>24</v>
      </c>
      <c r="D8" s="4">
        <v>11</v>
      </c>
      <c r="E8" s="4">
        <v>11.5</v>
      </c>
      <c r="F8" s="4">
        <v>11</v>
      </c>
      <c r="G8" s="4">
        <v>11</v>
      </c>
      <c r="H8" s="4">
        <v>11</v>
      </c>
      <c r="I8" s="4">
        <v>11</v>
      </c>
      <c r="J8" s="4">
        <v>11.5</v>
      </c>
      <c r="K8" s="4">
        <v>11.5</v>
      </c>
      <c r="L8" s="4">
        <v>10.5</v>
      </c>
      <c r="M8" s="4">
        <v>11</v>
      </c>
      <c r="N8" s="4">
        <v>10</v>
      </c>
      <c r="O8" s="4">
        <v>12</v>
      </c>
      <c r="P8" s="6">
        <v>11.5</v>
      </c>
      <c r="Q8" s="4">
        <v>8.5</v>
      </c>
      <c r="R8" s="4">
        <v>10.5</v>
      </c>
      <c r="S8" s="5">
        <v>12.5</v>
      </c>
      <c r="T8" s="4">
        <v>11</v>
      </c>
      <c r="U8" s="4">
        <v>12</v>
      </c>
      <c r="V8" s="4">
        <v>12</v>
      </c>
      <c r="W8" s="4">
        <v>12</v>
      </c>
      <c r="X8" s="4">
        <v>10</v>
      </c>
      <c r="Y8" s="4">
        <v>11</v>
      </c>
      <c r="Z8" s="4">
        <v>11.5</v>
      </c>
      <c r="AA8" s="4">
        <v>11.5</v>
      </c>
      <c r="AB8" s="4">
        <v>4</v>
      </c>
      <c r="AC8" s="4">
        <v>10</v>
      </c>
      <c r="AD8" s="4">
        <v>10</v>
      </c>
      <c r="AE8" s="4">
        <v>10.5</v>
      </c>
      <c r="AF8" s="4">
        <v>11</v>
      </c>
      <c r="AG8" s="4">
        <v>8</v>
      </c>
      <c r="AH8" s="4" t="s">
        <v>10</v>
      </c>
      <c r="AI8" s="4">
        <f t="shared" ref="AI8" si="1">SUM(D8:AG8)</f>
        <v>320.5</v>
      </c>
      <c r="AJ8" s="5"/>
    </row>
    <row r="9" spans="1:37" ht="18.75" customHeight="1">
      <c r="A9" s="3">
        <v>6</v>
      </c>
      <c r="B9" s="8" t="s">
        <v>27</v>
      </c>
      <c r="C9" s="4" t="s">
        <v>24</v>
      </c>
      <c r="D9" s="4">
        <v>11</v>
      </c>
      <c r="E9" s="4">
        <v>11</v>
      </c>
      <c r="F9" s="4">
        <v>11</v>
      </c>
      <c r="G9" s="4">
        <v>11</v>
      </c>
      <c r="H9" s="4">
        <v>11</v>
      </c>
      <c r="I9" s="4">
        <v>11</v>
      </c>
      <c r="J9" s="4">
        <v>11</v>
      </c>
      <c r="K9" s="4">
        <v>11</v>
      </c>
      <c r="L9" s="4">
        <v>11</v>
      </c>
      <c r="M9" s="4">
        <v>11</v>
      </c>
      <c r="N9" s="4">
        <v>11</v>
      </c>
      <c r="O9" s="4">
        <v>11</v>
      </c>
      <c r="P9" s="6">
        <v>11</v>
      </c>
      <c r="Q9" s="4"/>
      <c r="R9" s="4">
        <v>11</v>
      </c>
      <c r="S9" s="5">
        <v>11</v>
      </c>
      <c r="T9" s="4">
        <v>11</v>
      </c>
      <c r="U9" s="4">
        <v>11</v>
      </c>
      <c r="V9" s="4">
        <v>11</v>
      </c>
      <c r="W9" s="4">
        <v>11</v>
      </c>
      <c r="X9" s="4">
        <v>11</v>
      </c>
      <c r="Y9" s="4">
        <v>11</v>
      </c>
      <c r="Z9" s="4">
        <v>11</v>
      </c>
      <c r="AA9" s="4">
        <v>11</v>
      </c>
      <c r="AB9" s="4" t="s">
        <v>28</v>
      </c>
      <c r="AC9" s="4">
        <v>11</v>
      </c>
      <c r="AD9" s="4">
        <v>11</v>
      </c>
      <c r="AE9" s="4">
        <v>11</v>
      </c>
      <c r="AF9" s="4">
        <v>11</v>
      </c>
      <c r="AG9" s="4">
        <v>11</v>
      </c>
      <c r="AH9" s="4" t="s">
        <v>10</v>
      </c>
      <c r="AI9" s="4">
        <f>SUM(D9:AG9)</f>
        <v>308</v>
      </c>
      <c r="AJ9" s="5">
        <v>330</v>
      </c>
      <c r="AK9" s="13" t="s">
        <v>29</v>
      </c>
    </row>
    <row r="10" spans="1:37" ht="18.75" customHeight="1">
      <c r="A10" s="17">
        <v>6</v>
      </c>
      <c r="B10" s="8" t="s">
        <v>33</v>
      </c>
      <c r="C10" s="16" t="s">
        <v>32</v>
      </c>
      <c r="D10" s="16">
        <v>12.5</v>
      </c>
      <c r="E10" s="16">
        <v>13</v>
      </c>
      <c r="F10" s="16">
        <v>13</v>
      </c>
      <c r="G10" s="16">
        <v>12.5</v>
      </c>
      <c r="H10" s="16">
        <v>12.5</v>
      </c>
      <c r="I10" s="16">
        <v>12</v>
      </c>
      <c r="J10" s="16">
        <v>11.5</v>
      </c>
      <c r="K10" s="16">
        <v>12.5</v>
      </c>
      <c r="L10" s="16">
        <v>12.5</v>
      </c>
      <c r="M10" s="16">
        <v>12.5</v>
      </c>
      <c r="N10" s="16">
        <v>12.5</v>
      </c>
      <c r="O10" s="16">
        <v>12.5</v>
      </c>
      <c r="P10" s="18">
        <v>10.5</v>
      </c>
      <c r="Q10" s="16">
        <v>8</v>
      </c>
      <c r="R10" s="16">
        <v>11</v>
      </c>
      <c r="S10" s="17">
        <v>12.5</v>
      </c>
      <c r="T10" s="16">
        <v>11</v>
      </c>
      <c r="U10" s="16">
        <v>11.5</v>
      </c>
      <c r="V10" s="16">
        <v>11</v>
      </c>
      <c r="W10" s="16">
        <v>11</v>
      </c>
      <c r="X10" s="16">
        <v>11</v>
      </c>
      <c r="Y10" s="16">
        <v>11.5</v>
      </c>
      <c r="Z10" s="16">
        <v>10.5</v>
      </c>
      <c r="AA10" s="16">
        <v>11.5</v>
      </c>
      <c r="AB10" s="16" t="s">
        <v>30</v>
      </c>
      <c r="AC10" s="16">
        <v>6</v>
      </c>
      <c r="AD10" s="16">
        <v>8</v>
      </c>
      <c r="AE10" s="16">
        <v>11</v>
      </c>
      <c r="AF10" s="16">
        <v>11</v>
      </c>
      <c r="AG10" s="16">
        <v>9.5</v>
      </c>
      <c r="AH10" s="4" t="s">
        <v>10</v>
      </c>
      <c r="AI10" s="16">
        <f>SUM(D10:AG10)</f>
        <v>326</v>
      </c>
      <c r="AJ10" s="15"/>
    </row>
    <row r="11" spans="1:37" ht="18.75" customHeight="1">
      <c r="A11" s="17">
        <v>3</v>
      </c>
      <c r="B11" s="8" t="s">
        <v>36</v>
      </c>
      <c r="C11" s="16" t="s">
        <v>32</v>
      </c>
      <c r="D11" s="16">
        <v>8</v>
      </c>
      <c r="E11" s="16" t="s">
        <v>31</v>
      </c>
      <c r="F11" s="16">
        <v>13</v>
      </c>
      <c r="G11" s="16">
        <v>12.5</v>
      </c>
      <c r="H11" s="16">
        <v>12.5</v>
      </c>
      <c r="I11" s="16">
        <v>12</v>
      </c>
      <c r="J11" s="16">
        <v>11.5</v>
      </c>
      <c r="K11" s="16">
        <v>12.5</v>
      </c>
      <c r="L11" s="16">
        <v>12.5</v>
      </c>
      <c r="M11" s="16">
        <v>12.5</v>
      </c>
      <c r="N11" s="16">
        <v>12.5</v>
      </c>
      <c r="O11" s="16">
        <v>12.5</v>
      </c>
      <c r="P11" s="18">
        <v>10.5</v>
      </c>
      <c r="Q11" s="16">
        <v>8</v>
      </c>
      <c r="R11" s="16">
        <v>11</v>
      </c>
      <c r="S11" s="17">
        <v>12.5</v>
      </c>
      <c r="T11" s="16">
        <v>11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>
        <v>10.5</v>
      </c>
      <c r="AA11" s="16">
        <v>11.5</v>
      </c>
      <c r="AB11" s="16" t="s">
        <v>30</v>
      </c>
      <c r="AC11" s="16">
        <v>6</v>
      </c>
      <c r="AD11" s="16">
        <v>8</v>
      </c>
      <c r="AE11" s="16">
        <v>10.5</v>
      </c>
      <c r="AF11" s="16">
        <v>11</v>
      </c>
      <c r="AG11" s="16">
        <v>9.5</v>
      </c>
      <c r="AH11" s="4" t="s">
        <v>10</v>
      </c>
      <c r="AI11" s="16">
        <f>SUM(D11:AG11)</f>
        <v>252</v>
      </c>
      <c r="AJ11" s="15"/>
    </row>
    <row r="12" spans="1:37" ht="18.75" customHeight="1">
      <c r="A12" s="17">
        <v>42</v>
      </c>
      <c r="B12" s="8" t="s">
        <v>37</v>
      </c>
      <c r="C12" s="16" t="s">
        <v>34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>
        <v>11.5</v>
      </c>
      <c r="AB12" s="17" t="s">
        <v>35</v>
      </c>
      <c r="AC12" s="17">
        <v>6</v>
      </c>
      <c r="AD12" s="17">
        <v>10.5</v>
      </c>
      <c r="AE12" s="17">
        <v>11</v>
      </c>
      <c r="AF12" s="17">
        <v>11</v>
      </c>
      <c r="AG12" s="17">
        <v>9.5</v>
      </c>
      <c r="AH12" s="4" t="s">
        <v>10</v>
      </c>
      <c r="AI12" s="16">
        <f>SUM(D12:AG12)</f>
        <v>59.5</v>
      </c>
      <c r="AJ12" s="15"/>
    </row>
    <row r="13" spans="1:37" ht="18.75" customHeight="1">
      <c r="A13" s="17">
        <v>43</v>
      </c>
      <c r="B13" s="8" t="s">
        <v>38</v>
      </c>
      <c r="C13" s="16" t="s">
        <v>34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>
        <v>11.5</v>
      </c>
      <c r="AB13" s="17" t="s">
        <v>35</v>
      </c>
      <c r="AC13" s="17">
        <v>6</v>
      </c>
      <c r="AD13" s="17">
        <v>10.5</v>
      </c>
      <c r="AE13" s="17">
        <v>11</v>
      </c>
      <c r="AF13" s="17">
        <v>11</v>
      </c>
      <c r="AG13" s="17">
        <v>9.5</v>
      </c>
      <c r="AH13" s="4" t="s">
        <v>10</v>
      </c>
      <c r="AI13" s="16">
        <f>SUM(D13:AG13)</f>
        <v>59.5</v>
      </c>
      <c r="AJ13" s="15"/>
    </row>
    <row r="14" spans="1:37" ht="15.75" customHeight="1">
      <c r="A14" s="3">
        <v>21</v>
      </c>
      <c r="B14" s="19" t="s">
        <v>39</v>
      </c>
      <c r="C14" s="4" t="s">
        <v>40</v>
      </c>
      <c r="D14" s="5"/>
      <c r="E14" s="5"/>
      <c r="F14" s="5"/>
      <c r="G14" s="5"/>
      <c r="H14" s="5"/>
      <c r="I14" s="5"/>
      <c r="J14" s="5"/>
      <c r="K14" s="5">
        <v>6</v>
      </c>
      <c r="L14" s="5">
        <v>11.5</v>
      </c>
      <c r="M14" s="5">
        <v>12.5</v>
      </c>
      <c r="N14" s="5">
        <v>12.5</v>
      </c>
      <c r="O14" s="5">
        <v>12.5</v>
      </c>
      <c r="P14" s="5">
        <v>10.5</v>
      </c>
      <c r="Q14" s="5">
        <v>8</v>
      </c>
      <c r="R14" s="5">
        <v>11</v>
      </c>
      <c r="S14" s="5">
        <v>12</v>
      </c>
      <c r="T14" s="5">
        <v>11</v>
      </c>
      <c r="U14" s="5">
        <v>11.5</v>
      </c>
      <c r="V14" s="5">
        <v>11</v>
      </c>
      <c r="W14" s="5">
        <v>11</v>
      </c>
      <c r="X14" s="5">
        <v>11</v>
      </c>
      <c r="Y14" s="5">
        <v>11.5</v>
      </c>
      <c r="Z14" s="5" t="s">
        <v>41</v>
      </c>
      <c r="AA14" s="5">
        <v>4</v>
      </c>
      <c r="AB14" s="5" t="s">
        <v>42</v>
      </c>
      <c r="AC14" s="5"/>
      <c r="AD14" s="5"/>
      <c r="AE14" s="5"/>
      <c r="AF14" s="5"/>
      <c r="AG14" s="5"/>
      <c r="AH14" s="5" t="s">
        <v>43</v>
      </c>
      <c r="AI14" s="5">
        <f t="shared" ref="AI14" si="2">SUM(D14:AG14)</f>
        <v>167.5</v>
      </c>
      <c r="AJ14" s="20"/>
    </row>
    <row r="15" spans="1:37" ht="18" customHeight="1"/>
    <row r="16" spans="1:37" ht="27" customHeight="1">
      <c r="AH16" s="14"/>
      <c r="AI16" s="25">
        <f>SUM(AI4:AI15)</f>
        <v>2666.5</v>
      </c>
      <c r="AJ16" s="13"/>
    </row>
    <row r="17" spans="35:36" ht="18" customHeight="1">
      <c r="AI17" s="1">
        <f>AI16*21+AJ9</f>
        <v>56326.5</v>
      </c>
      <c r="AJ17" s="13"/>
    </row>
    <row r="18" spans="35:36" ht="18" customHeight="1">
      <c r="AJ18" s="13"/>
    </row>
    <row r="19" spans="35:36" ht="18" customHeight="1"/>
    <row r="20" spans="35:36" ht="18" customHeight="1"/>
    <row r="21" spans="35:36" ht="13.5" customHeight="1"/>
    <row r="22" spans="35:36" ht="16.5" customHeight="1"/>
    <row r="23" spans="35:36" ht="16.5" customHeight="1"/>
    <row r="24" spans="35:36" ht="16.5" customHeight="1"/>
    <row r="25" spans="35:36" ht="16.5" customHeight="1"/>
    <row r="60" spans="35:36">
      <c r="AI60" s="1">
        <f>SUM(AI4:AI59)</f>
        <v>61659.5</v>
      </c>
    </row>
    <row r="61" spans="35:36">
      <c r="AI61" s="1" t="e">
        <f>AI60+[1]众腾!#REF!</f>
        <v>#REF!</v>
      </c>
      <c r="AJ61" s="1" t="e">
        <f>AI61*21</f>
        <v>#REF!</v>
      </c>
    </row>
  </sheetData>
  <mergeCells count="6">
    <mergeCell ref="A2:A3"/>
    <mergeCell ref="B2:B3"/>
    <mergeCell ref="AI2:AI3"/>
    <mergeCell ref="AJ2:AJ3"/>
    <mergeCell ref="A1:AJ1"/>
    <mergeCell ref="AH2:AH3"/>
  </mergeCells>
  <phoneticPr fontId="1" type="noConversion"/>
  <conditionalFormatting sqref="B14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2020-07-17T08:35:45Z</dcterms:modified>
</cp:coreProperties>
</file>