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yy\Desktop\"/>
    </mc:Choice>
  </mc:AlternateContent>
  <bookViews>
    <workbookView xWindow="0" yWindow="0" windowWidth="24000" windowHeight="9210"/>
  </bookViews>
  <sheets>
    <sheet name="7月保险费" sheetId="1" r:id="rId1"/>
  </sheets>
  <definedNames>
    <definedName name="_xlnm._FilterDatabase" localSheetId="0" hidden="1">'7月保险费'!$A$2:$M$2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32" i="1" s="1"/>
</calcChain>
</file>

<file path=xl/sharedStrings.xml><?xml version="1.0" encoding="utf-8"?>
<sst xmlns="http://schemas.openxmlformats.org/spreadsheetml/2006/main" count="218" uniqueCount="139">
  <si>
    <t>7月份挂靠劳务人员保险缴费明细表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</si>
  <si>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</si>
  <si>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</si>
  <si>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</si>
  <si>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</si>
  <si>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</si>
  <si>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</si>
  <si>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离职日期</t>
  </si>
  <si>
    <t>是否在职</t>
  </si>
  <si>
    <t>替换明细</t>
  </si>
  <si>
    <t>协议</t>
  </si>
  <si>
    <t>单价/天</t>
  </si>
  <si>
    <t>7月金额</t>
  </si>
  <si>
    <t>备注</t>
  </si>
  <si>
    <t>侯云辉</t>
  </si>
  <si>
    <t>总装厂</t>
  </si>
  <si>
    <t>女</t>
  </si>
  <si>
    <t>2020.06.01</t>
  </si>
  <si>
    <t>130282199309143524</t>
  </si>
  <si>
    <t>是</t>
  </si>
  <si>
    <t>√</t>
  </si>
  <si>
    <t>李金榜</t>
  </si>
  <si>
    <t>设备安技部</t>
  </si>
  <si>
    <t>男</t>
  </si>
  <si>
    <t>2020.06.10</t>
  </si>
  <si>
    <t>130983198906192017</t>
  </si>
  <si>
    <t>杨旭</t>
  </si>
  <si>
    <t>组装1班</t>
  </si>
  <si>
    <t>130983200103013513</t>
  </si>
  <si>
    <t>滕怀乐</t>
  </si>
  <si>
    <t>2020.06.11</t>
  </si>
  <si>
    <t>130983199211162414</t>
  </si>
  <si>
    <t>于海彬</t>
  </si>
  <si>
    <t>焊接2班</t>
  </si>
  <si>
    <t>2020.06.15</t>
  </si>
  <si>
    <t>130983199002080754</t>
  </si>
  <si>
    <t>张东</t>
  </si>
  <si>
    <t>生管部</t>
  </si>
  <si>
    <t>130983199204100311</t>
  </si>
  <si>
    <t>徐萌</t>
  </si>
  <si>
    <t>发泡车间</t>
  </si>
  <si>
    <t>2020.06.17</t>
  </si>
  <si>
    <t>130983199710063728</t>
  </si>
  <si>
    <t>张婷婷</t>
  </si>
  <si>
    <t>缝纫车间</t>
  </si>
  <si>
    <t>2020.06.23</t>
  </si>
  <si>
    <t>130930199610182129</t>
  </si>
  <si>
    <t>邓凤琼</t>
  </si>
  <si>
    <t>质量部</t>
  </si>
  <si>
    <t>2020.06.24</t>
  </si>
  <si>
    <t>500233198310222980</t>
  </si>
  <si>
    <t>吴俱豪</t>
  </si>
  <si>
    <t>天津座椅</t>
  </si>
  <si>
    <t>130983200209062233</t>
  </si>
  <si>
    <t>孙秀霞</t>
  </si>
  <si>
    <t>2020.06.29</t>
  </si>
  <si>
    <t>130924198107103524</t>
  </si>
  <si>
    <t>段立英</t>
  </si>
  <si>
    <t>焊接1班</t>
  </si>
  <si>
    <t>2020.06.30</t>
  </si>
  <si>
    <t>132930198106022027</t>
  </si>
  <si>
    <t>张勇</t>
  </si>
  <si>
    <t>2020.07.01</t>
  </si>
  <si>
    <t>130983199602281613</t>
  </si>
  <si>
    <t>郭振东</t>
  </si>
  <si>
    <t>2020.07.06</t>
  </si>
  <si>
    <t>130983200003181413</t>
  </si>
  <si>
    <t>夏淑凤</t>
  </si>
  <si>
    <t>13293019820427456X</t>
  </si>
  <si>
    <t>左旭</t>
    <phoneticPr fontId="8" type="noConversion"/>
  </si>
  <si>
    <t>天津座椅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</si>
  <si>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</si>
  <si>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020.07.07</t>
    </r>
    <phoneticPr fontId="8" type="noConversion"/>
  </si>
  <si>
    <r>
      <t>1</t>
    </r>
    <r>
      <rPr>
        <sz val="12"/>
        <rFont val="微软雅黑"/>
        <family val="2"/>
        <charset val="134"/>
      </rPr>
      <t>3098120000218201X</t>
    </r>
    <phoneticPr fontId="8" type="noConversion"/>
  </si>
  <si>
    <t>否</t>
    <phoneticPr fontId="8" type="noConversion"/>
  </si>
  <si>
    <t>杨留洋</t>
    <phoneticPr fontId="8" type="noConversion"/>
  </si>
  <si>
    <t>天津座椅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</si>
  <si>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</si>
  <si>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020.07.07</t>
    </r>
    <phoneticPr fontId="8" type="noConversion"/>
  </si>
  <si>
    <t>130983199001032013</t>
    <phoneticPr fontId="8" type="noConversion"/>
  </si>
  <si>
    <t>否</t>
    <phoneticPr fontId="8" type="noConversion"/>
  </si>
  <si>
    <t>许家赫</t>
    <phoneticPr fontId="8" type="noConversion"/>
  </si>
  <si>
    <t>焊接2班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</si>
  <si>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</si>
  <si>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020.07.07</t>
    </r>
    <phoneticPr fontId="8" type="noConversion"/>
  </si>
  <si>
    <t>130983198810105513</t>
    <phoneticPr fontId="8" type="noConversion"/>
  </si>
  <si>
    <t>否</t>
    <phoneticPr fontId="8" type="noConversion"/>
  </si>
  <si>
    <t>胡世岳</t>
    <phoneticPr fontId="8" type="noConversion"/>
  </si>
  <si>
    <t>质量部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</si>
  <si>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020.07.08</t>
    </r>
    <phoneticPr fontId="8" type="noConversion"/>
  </si>
  <si>
    <t>130983200209082656</t>
    <phoneticPr fontId="8" type="noConversion"/>
  </si>
  <si>
    <t>是</t>
    <phoneticPr fontId="8" type="noConversion"/>
  </si>
  <si>
    <t>韩泽森</t>
    <phoneticPr fontId="8" type="noConversion"/>
  </si>
  <si>
    <t>天津座椅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</si>
  <si>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</si>
  <si>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020.07.08</t>
    </r>
    <phoneticPr fontId="8" type="noConversion"/>
  </si>
  <si>
    <t>130924199812083236</t>
    <phoneticPr fontId="8" type="noConversion"/>
  </si>
  <si>
    <t>是</t>
    <phoneticPr fontId="8" type="noConversion"/>
  </si>
  <si>
    <t>李宁</t>
    <phoneticPr fontId="8" type="noConversion"/>
  </si>
  <si>
    <t>注塑车间</t>
    <phoneticPr fontId="8" type="noConversion"/>
  </si>
  <si>
    <t>130983200007022014</t>
    <phoneticPr fontId="8" type="noConversion"/>
  </si>
  <si>
    <t>李猛</t>
    <phoneticPr fontId="8" type="noConversion"/>
  </si>
  <si>
    <t>天津座椅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</si>
  <si>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020.07.09</t>
    </r>
    <r>
      <rPr>
        <sz val="11"/>
        <color theme="1"/>
        <rFont val="等线"/>
        <family val="2"/>
        <charset val="134"/>
        <scheme val="minor"/>
      </rPr>
      <t/>
    </r>
  </si>
  <si>
    <t>130983200206174715</t>
    <phoneticPr fontId="8" type="noConversion"/>
  </si>
  <si>
    <t>王淑仙</t>
    <phoneticPr fontId="8" type="noConversion"/>
  </si>
  <si>
    <t>生管部</t>
    <phoneticPr fontId="8" type="noConversion"/>
  </si>
  <si>
    <t>女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</si>
  <si>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020.07.10</t>
    </r>
    <phoneticPr fontId="8" type="noConversion"/>
  </si>
  <si>
    <t>132930198906191822</t>
    <phoneticPr fontId="8" type="noConversion"/>
  </si>
  <si>
    <t>否</t>
    <phoneticPr fontId="8" type="noConversion"/>
  </si>
  <si>
    <t>周田</t>
    <phoneticPr fontId="8" type="noConversion"/>
  </si>
  <si>
    <t>生管部</t>
    <phoneticPr fontId="8" type="noConversion"/>
  </si>
  <si>
    <t>女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</si>
  <si>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020.07.10</t>
    </r>
    <phoneticPr fontId="8" type="noConversion"/>
  </si>
  <si>
    <t>132930199610140529</t>
    <phoneticPr fontId="8" type="noConversion"/>
  </si>
  <si>
    <t>是</t>
    <phoneticPr fontId="8" type="noConversion"/>
  </si>
  <si>
    <t>马亚青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</si>
  <si>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020.07.13</t>
    </r>
    <phoneticPr fontId="8" type="noConversion"/>
  </si>
  <si>
    <t>130983199209011625</t>
    <phoneticPr fontId="8" type="noConversion"/>
  </si>
  <si>
    <t>是</t>
    <phoneticPr fontId="8" type="noConversion"/>
  </si>
  <si>
    <t>刘致强</t>
    <phoneticPr fontId="8" type="noConversion"/>
  </si>
  <si>
    <t>焊接2班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</si>
  <si>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</si>
  <si>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020.07.13</t>
    </r>
    <phoneticPr fontId="8" type="noConversion"/>
  </si>
  <si>
    <t>130983199004105513</t>
    <phoneticPr fontId="8" type="noConversion"/>
  </si>
  <si>
    <t>否</t>
    <phoneticPr fontId="8" type="noConversion"/>
  </si>
  <si>
    <t>李振岐</t>
    <phoneticPr fontId="8" type="noConversion"/>
  </si>
  <si>
    <t>2020.07.17</t>
    <phoneticPr fontId="8" type="noConversion"/>
  </si>
  <si>
    <t>130983199705224515</t>
    <phoneticPr fontId="8" type="noConversion"/>
  </si>
  <si>
    <t>姚国镇</t>
    <phoneticPr fontId="8" type="noConversion"/>
  </si>
  <si>
    <t>制造技术部</t>
    <phoneticPr fontId="8" type="noConversion"/>
  </si>
  <si>
    <t>2020.07.22</t>
    <phoneticPr fontId="8" type="noConversion"/>
  </si>
  <si>
    <t>360222198204293819</t>
    <phoneticPr fontId="8" type="noConversion"/>
  </si>
  <si>
    <t>√</t>
    <phoneticPr fontId="8" type="noConversion"/>
  </si>
  <si>
    <t>牛大利</t>
    <phoneticPr fontId="8" type="noConversion"/>
  </si>
  <si>
    <t>2020.07.24</t>
    <phoneticPr fontId="8" type="noConversion"/>
  </si>
  <si>
    <t>130425198104267514</t>
    <phoneticPr fontId="8" type="noConversion"/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</si>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</sst>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0_ "/>
    <numFmt numFmtId="179" formatCode="#,##0.00_ "/>
  </numFmts>
  <fonts count="9" x14ac:knownFonts="1">
    <font>
      <sz val="11"/>
      <color theme="1"/>
      <name val="Tahoma"/>
      <family val="2"/>
    </font>
    <font>
      <sz val="11"/>
      <color theme="1"/>
      <name val="等线"/>
      <family val="2"/>
      <charset val="134"/>
      <scheme val="minor"/>
    </font>
    <font>
      <sz val="11"/>
      <color theme="1"/>
      <name val="Tahoma"/>
      <family val="2"/>
    </font>
    <font>
      <b/>
      <sz val="18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2" fillId="0" borderId="0"/>
  </cellStyleXfs>
  <cellXfs count="29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7" fillId="3" borderId="1" xfId="1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3" borderId="1" xfId="2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10 2 2 10" xfId="2"/>
    <cellStyle name="常规 2" xfId="3"/>
    <cellStyle name="常规 2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view="pageBreakPreview" zoomScale="60" zoomScaleNormal="100" workbookViewId="0">
      <pane xSplit="3" ySplit="2" topLeftCell="D3" activePane="bottomRight" state="frozen"/>
      <selection pane="topRight"/>
      <selection pane="bottomLeft"/>
      <selection pane="bottomRight" activeCell="L32" sqref="L32"/>
    </sheetView>
  </sheetViews>
  <sheetFormatPr defaultColWidth="9" defaultRowHeight="14.25" x14ac:dyDescent="0.2"/>
  <cols>
    <col min="3" max="3" width="12.625" customWidth="1"/>
    <col min="5" max="5" width="12" customWidth="1"/>
    <col min="6" max="6" width="32.25" style="22" customWidth="1"/>
    <col min="7" max="7" width="10.625" customWidth="1"/>
    <col min="9" max="9" width="20.625" customWidth="1"/>
    <col min="12" max="12" width="11.375" bestFit="1" customWidth="1"/>
    <col min="13" max="13" width="13.25" customWidth="1"/>
  </cols>
  <sheetData>
    <row r="1" spans="1:13" ht="32.1" customHeight="1" x14ac:dyDescent="0.4">
      <c r="A1" s="23" t="s">
        <v>0</v>
      </c>
      <c r="B1" s="23"/>
      <c r="C1" s="23"/>
      <c r="D1" s="23"/>
      <c r="E1" s="24"/>
      <c r="F1" s="23"/>
      <c r="G1" s="23"/>
      <c r="H1" s="23"/>
      <c r="I1" s="23"/>
      <c r="J1" s="23"/>
      <c r="K1" s="23"/>
      <c r="L1" s="23"/>
      <c r="M1" s="23"/>
    </row>
    <row r="2" spans="1:13" ht="50.1" customHeight="1" x14ac:dyDescent="0.2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4" t="s">
        <v>9</v>
      </c>
      <c r="J2" s="4" t="s">
        <v>10</v>
      </c>
      <c r="K2" s="5" t="s">
        <v>11</v>
      </c>
      <c r="L2" s="4" t="s">
        <v>12</v>
      </c>
      <c r="M2" s="4" t="s">
        <v>13</v>
      </c>
    </row>
    <row r="3" spans="1:13" ht="18.95" customHeight="1" x14ac:dyDescent="0.2">
      <c r="A3" s="1">
        <v>1</v>
      </c>
      <c r="B3" s="6" t="s">
        <v>14</v>
      </c>
      <c r="C3" s="2" t="s">
        <v>15</v>
      </c>
      <c r="D3" s="7" t="s">
        <v>16</v>
      </c>
      <c r="E3" s="8" t="s">
        <v>17</v>
      </c>
      <c r="F3" s="9" t="s">
        <v>18</v>
      </c>
      <c r="G3" s="4"/>
      <c r="H3" s="10" t="s">
        <v>19</v>
      </c>
      <c r="I3" s="4"/>
      <c r="J3" s="4" t="s">
        <v>20</v>
      </c>
      <c r="K3" s="4">
        <v>1.966</v>
      </c>
      <c r="L3" s="11">
        <v>59</v>
      </c>
      <c r="M3" s="12"/>
    </row>
    <row r="4" spans="1:13" ht="18.95" customHeight="1" x14ac:dyDescent="0.2">
      <c r="A4" s="1">
        <v>2</v>
      </c>
      <c r="B4" s="6" t="s">
        <v>21</v>
      </c>
      <c r="C4" s="2" t="s">
        <v>22</v>
      </c>
      <c r="D4" s="7" t="s">
        <v>23</v>
      </c>
      <c r="E4" s="8" t="s">
        <v>24</v>
      </c>
      <c r="F4" s="9" t="s">
        <v>25</v>
      </c>
      <c r="G4" s="4"/>
      <c r="H4" s="10" t="s">
        <v>19</v>
      </c>
      <c r="I4" s="4"/>
      <c r="J4" s="4" t="s">
        <v>20</v>
      </c>
      <c r="K4" s="4">
        <v>1.966</v>
      </c>
      <c r="L4" s="11">
        <v>59</v>
      </c>
      <c r="M4" s="12"/>
    </row>
    <row r="5" spans="1:13" ht="18.95" customHeight="1" x14ac:dyDescent="0.2">
      <c r="A5" s="1">
        <v>3</v>
      </c>
      <c r="B5" s="6" t="s">
        <v>26</v>
      </c>
      <c r="C5" s="2" t="s">
        <v>27</v>
      </c>
      <c r="D5" s="7" t="s">
        <v>23</v>
      </c>
      <c r="E5" s="8" t="s">
        <v>24</v>
      </c>
      <c r="F5" s="9" t="s">
        <v>28</v>
      </c>
      <c r="G5" s="4"/>
      <c r="H5" s="10" t="s">
        <v>19</v>
      </c>
      <c r="I5" s="4"/>
      <c r="J5" s="4" t="s">
        <v>20</v>
      </c>
      <c r="K5" s="4">
        <v>1.966</v>
      </c>
      <c r="L5" s="11">
        <v>59</v>
      </c>
      <c r="M5" s="12"/>
    </row>
    <row r="6" spans="1:13" ht="18.95" customHeight="1" x14ac:dyDescent="0.2">
      <c r="A6" s="1">
        <v>4</v>
      </c>
      <c r="B6" s="6" t="s">
        <v>29</v>
      </c>
      <c r="C6" s="2" t="s">
        <v>22</v>
      </c>
      <c r="D6" s="7" t="s">
        <v>23</v>
      </c>
      <c r="E6" s="8" t="s">
        <v>30</v>
      </c>
      <c r="F6" s="9" t="s">
        <v>31</v>
      </c>
      <c r="G6" s="4"/>
      <c r="H6" s="10" t="s">
        <v>19</v>
      </c>
      <c r="I6" s="4"/>
      <c r="J6" s="4" t="s">
        <v>20</v>
      </c>
      <c r="K6" s="4">
        <v>1.966</v>
      </c>
      <c r="L6" s="11">
        <v>59</v>
      </c>
      <c r="M6" s="12"/>
    </row>
    <row r="7" spans="1:13" ht="18.95" customHeight="1" x14ac:dyDescent="0.2">
      <c r="A7" s="1">
        <v>5</v>
      </c>
      <c r="B7" s="13" t="s">
        <v>32</v>
      </c>
      <c r="C7" s="14" t="s">
        <v>33</v>
      </c>
      <c r="D7" s="15" t="s">
        <v>23</v>
      </c>
      <c r="E7" s="16" t="s">
        <v>34</v>
      </c>
      <c r="F7" s="17" t="s">
        <v>35</v>
      </c>
      <c r="G7" s="18"/>
      <c r="H7" s="19" t="s">
        <v>19</v>
      </c>
      <c r="I7" s="18"/>
      <c r="J7" s="18" t="s">
        <v>20</v>
      </c>
      <c r="K7" s="18">
        <v>1.966</v>
      </c>
      <c r="L7" s="20">
        <v>59</v>
      </c>
      <c r="M7" s="12"/>
    </row>
    <row r="8" spans="1:13" ht="18.95" customHeight="1" x14ac:dyDescent="0.2">
      <c r="A8" s="1">
        <v>6</v>
      </c>
      <c r="B8" s="6" t="s">
        <v>36</v>
      </c>
      <c r="C8" s="2" t="s">
        <v>37</v>
      </c>
      <c r="D8" s="7" t="s">
        <v>23</v>
      </c>
      <c r="E8" s="8" t="s">
        <v>34</v>
      </c>
      <c r="F8" s="9" t="s">
        <v>38</v>
      </c>
      <c r="G8" s="4"/>
      <c r="H8" s="10" t="s">
        <v>19</v>
      </c>
      <c r="I8" s="4"/>
      <c r="J8" s="4" t="s">
        <v>20</v>
      </c>
      <c r="K8" s="4">
        <v>1.966</v>
      </c>
      <c r="L8" s="11">
        <v>59</v>
      </c>
      <c r="M8" s="12"/>
    </row>
    <row r="9" spans="1:13" ht="18.95" customHeight="1" x14ac:dyDescent="0.2">
      <c r="A9" s="1">
        <v>7</v>
      </c>
      <c r="B9" s="6" t="s">
        <v>39</v>
      </c>
      <c r="C9" s="2" t="s">
        <v>40</v>
      </c>
      <c r="D9" s="7" t="s">
        <v>16</v>
      </c>
      <c r="E9" s="8" t="s">
        <v>41</v>
      </c>
      <c r="F9" s="9" t="s">
        <v>42</v>
      </c>
      <c r="G9" s="4"/>
      <c r="H9" s="10" t="s">
        <v>19</v>
      </c>
      <c r="I9" s="4"/>
      <c r="J9" s="4" t="s">
        <v>20</v>
      </c>
      <c r="K9" s="4">
        <v>1.966</v>
      </c>
      <c r="L9" s="11">
        <v>59</v>
      </c>
      <c r="M9" s="12"/>
    </row>
    <row r="10" spans="1:13" ht="18.95" customHeight="1" x14ac:dyDescent="0.2">
      <c r="A10" s="1">
        <v>8</v>
      </c>
      <c r="B10" s="6" t="s">
        <v>43</v>
      </c>
      <c r="C10" s="2" t="s">
        <v>44</v>
      </c>
      <c r="D10" s="7" t="s">
        <v>16</v>
      </c>
      <c r="E10" s="8" t="s">
        <v>45</v>
      </c>
      <c r="F10" s="9" t="s">
        <v>46</v>
      </c>
      <c r="G10" s="4"/>
      <c r="H10" s="10" t="s">
        <v>19</v>
      </c>
      <c r="I10" s="4"/>
      <c r="J10" s="4" t="s">
        <v>20</v>
      </c>
      <c r="K10" s="4">
        <v>1.966</v>
      </c>
      <c r="L10" s="11">
        <v>59</v>
      </c>
      <c r="M10" s="12"/>
    </row>
    <row r="11" spans="1:13" ht="18.95" customHeight="1" x14ac:dyDescent="0.2">
      <c r="A11" s="1">
        <v>9</v>
      </c>
      <c r="B11" s="6" t="s">
        <v>47</v>
      </c>
      <c r="C11" s="2" t="s">
        <v>48</v>
      </c>
      <c r="D11" s="7" t="s">
        <v>16</v>
      </c>
      <c r="E11" s="8" t="s">
        <v>49</v>
      </c>
      <c r="F11" s="9" t="s">
        <v>50</v>
      </c>
      <c r="G11" s="4"/>
      <c r="H11" s="10" t="s">
        <v>19</v>
      </c>
      <c r="I11" s="4"/>
      <c r="J11" s="4" t="s">
        <v>20</v>
      </c>
      <c r="K11" s="4">
        <v>1.966</v>
      </c>
      <c r="L11" s="11">
        <v>59</v>
      </c>
      <c r="M11" s="12"/>
    </row>
    <row r="12" spans="1:13" ht="18.95" customHeight="1" x14ac:dyDescent="0.2">
      <c r="A12" s="1">
        <v>10</v>
      </c>
      <c r="B12" s="6" t="s">
        <v>51</v>
      </c>
      <c r="C12" s="2" t="s">
        <v>52</v>
      </c>
      <c r="D12" s="7" t="s">
        <v>23</v>
      </c>
      <c r="E12" s="8" t="s">
        <v>49</v>
      </c>
      <c r="F12" s="9" t="s">
        <v>53</v>
      </c>
      <c r="G12" s="4"/>
      <c r="H12" s="10" t="s">
        <v>19</v>
      </c>
      <c r="I12" s="4"/>
      <c r="J12" s="4" t="s">
        <v>20</v>
      </c>
      <c r="K12" s="4">
        <v>1.966</v>
      </c>
      <c r="L12" s="11">
        <v>59</v>
      </c>
      <c r="M12" s="12"/>
    </row>
    <row r="13" spans="1:13" ht="18.95" customHeight="1" x14ac:dyDescent="0.2">
      <c r="A13" s="1">
        <v>11</v>
      </c>
      <c r="B13" s="6" t="s">
        <v>54</v>
      </c>
      <c r="C13" s="2" t="s">
        <v>37</v>
      </c>
      <c r="D13" s="7" t="s">
        <v>16</v>
      </c>
      <c r="E13" s="8" t="s">
        <v>55</v>
      </c>
      <c r="F13" s="9" t="s">
        <v>56</v>
      </c>
      <c r="G13" s="4"/>
      <c r="H13" s="10" t="s">
        <v>19</v>
      </c>
      <c r="I13" s="4"/>
      <c r="J13" s="4" t="s">
        <v>20</v>
      </c>
      <c r="K13" s="4">
        <v>1.966</v>
      </c>
      <c r="L13" s="11">
        <v>59</v>
      </c>
      <c r="M13" s="12"/>
    </row>
    <row r="14" spans="1:13" ht="18.95" customHeight="1" x14ac:dyDescent="0.2">
      <c r="A14" s="1">
        <v>12</v>
      </c>
      <c r="B14" s="13" t="s">
        <v>57</v>
      </c>
      <c r="C14" s="14" t="s">
        <v>58</v>
      </c>
      <c r="D14" s="15" t="s">
        <v>16</v>
      </c>
      <c r="E14" s="16" t="s">
        <v>59</v>
      </c>
      <c r="F14" s="17" t="s">
        <v>60</v>
      </c>
      <c r="G14" s="18"/>
      <c r="H14" s="19" t="s">
        <v>19</v>
      </c>
      <c r="I14" s="18"/>
      <c r="J14" s="18" t="s">
        <v>20</v>
      </c>
      <c r="K14" s="18">
        <v>1.966</v>
      </c>
      <c r="L14" s="20">
        <v>59</v>
      </c>
      <c r="M14" s="12"/>
    </row>
    <row r="15" spans="1:13" ht="18.95" customHeight="1" x14ac:dyDescent="0.2">
      <c r="A15" s="1">
        <v>13</v>
      </c>
      <c r="B15" s="6" t="s">
        <v>61</v>
      </c>
      <c r="C15" s="2" t="s">
        <v>52</v>
      </c>
      <c r="D15" s="7" t="s">
        <v>23</v>
      </c>
      <c r="E15" s="8" t="s">
        <v>62</v>
      </c>
      <c r="F15" s="9" t="s">
        <v>63</v>
      </c>
      <c r="G15" s="4"/>
      <c r="H15" s="10" t="s">
        <v>19</v>
      </c>
      <c r="I15" s="4"/>
      <c r="J15" s="4" t="s">
        <v>20</v>
      </c>
      <c r="K15" s="4">
        <v>1.966</v>
      </c>
      <c r="L15" s="11">
        <v>59</v>
      </c>
      <c r="M15" s="12"/>
    </row>
    <row r="16" spans="1:13" ht="18.95" customHeight="1" x14ac:dyDescent="0.2">
      <c r="A16" s="1">
        <v>14</v>
      </c>
      <c r="B16" s="13" t="s">
        <v>64</v>
      </c>
      <c r="C16" s="14" t="s">
        <v>52</v>
      </c>
      <c r="D16" s="15" t="s">
        <v>23</v>
      </c>
      <c r="E16" s="16" t="s">
        <v>65</v>
      </c>
      <c r="F16" s="17" t="s">
        <v>66</v>
      </c>
      <c r="G16" s="18"/>
      <c r="H16" s="19" t="s">
        <v>19</v>
      </c>
      <c r="I16" s="18"/>
      <c r="J16" s="18" t="s">
        <v>20</v>
      </c>
      <c r="K16" s="18">
        <v>1.966</v>
      </c>
      <c r="L16" s="20">
        <f>K16*26</f>
        <v>51.116</v>
      </c>
      <c r="M16" s="12"/>
    </row>
    <row r="17" spans="1:13" ht="18.95" customHeight="1" x14ac:dyDescent="0.2">
      <c r="A17" s="1">
        <v>15</v>
      </c>
      <c r="B17" s="6" t="s">
        <v>67</v>
      </c>
      <c r="C17" s="2" t="s">
        <v>37</v>
      </c>
      <c r="D17" s="7" t="s">
        <v>16</v>
      </c>
      <c r="E17" s="8" t="s">
        <v>65</v>
      </c>
      <c r="F17" s="3" t="s">
        <v>68</v>
      </c>
      <c r="G17" s="4"/>
      <c r="H17" s="10" t="s">
        <v>19</v>
      </c>
      <c r="I17" s="4"/>
      <c r="J17" s="4" t="s">
        <v>20</v>
      </c>
      <c r="K17" s="4">
        <v>1.966</v>
      </c>
      <c r="L17" s="11">
        <f>K17*26</f>
        <v>51.116</v>
      </c>
      <c r="M17" s="12"/>
    </row>
    <row r="18" spans="1:13" ht="18.95" customHeight="1" x14ac:dyDescent="0.2">
      <c r="A18" s="1">
        <v>16</v>
      </c>
      <c r="B18" s="13" t="s">
        <v>69</v>
      </c>
      <c r="C18" s="14" t="s">
        <v>70</v>
      </c>
      <c r="D18" s="15" t="s">
        <v>71</v>
      </c>
      <c r="E18" s="16" t="s">
        <v>72</v>
      </c>
      <c r="F18" s="21" t="s">
        <v>73</v>
      </c>
      <c r="G18" s="18"/>
      <c r="H18" s="19" t="s">
        <v>74</v>
      </c>
      <c r="I18" s="18"/>
      <c r="J18" s="18" t="s">
        <v>20</v>
      </c>
      <c r="K18" s="18">
        <v>1.966</v>
      </c>
      <c r="L18" s="20">
        <f>K18*25</f>
        <v>49.15</v>
      </c>
      <c r="M18" s="12"/>
    </row>
    <row r="19" spans="1:13" ht="18.95" customHeight="1" x14ac:dyDescent="0.2">
      <c r="A19" s="1">
        <v>17</v>
      </c>
      <c r="B19" s="13" t="s">
        <v>75</v>
      </c>
      <c r="C19" s="14" t="s">
        <v>76</v>
      </c>
      <c r="D19" s="15" t="s">
        <v>77</v>
      </c>
      <c r="E19" s="16" t="s">
        <v>78</v>
      </c>
      <c r="F19" s="21" t="s">
        <v>79</v>
      </c>
      <c r="G19" s="18"/>
      <c r="H19" s="19" t="s">
        <v>80</v>
      </c>
      <c r="I19" s="18"/>
      <c r="J19" s="18" t="s">
        <v>20</v>
      </c>
      <c r="K19" s="18">
        <v>1.966</v>
      </c>
      <c r="L19" s="20">
        <f t="shared" ref="L19:L20" si="0">K19*25</f>
        <v>49.15</v>
      </c>
      <c r="M19" s="12"/>
    </row>
    <row r="20" spans="1:13" ht="18.95" customHeight="1" x14ac:dyDescent="0.2">
      <c r="A20" s="1">
        <v>18</v>
      </c>
      <c r="B20" s="13" t="s">
        <v>81</v>
      </c>
      <c r="C20" s="14" t="s">
        <v>82</v>
      </c>
      <c r="D20" s="15" t="s">
        <v>83</v>
      </c>
      <c r="E20" s="16" t="s">
        <v>84</v>
      </c>
      <c r="F20" s="21" t="s">
        <v>85</v>
      </c>
      <c r="G20" s="18"/>
      <c r="H20" s="19" t="s">
        <v>86</v>
      </c>
      <c r="I20" s="18"/>
      <c r="J20" s="18" t="s">
        <v>20</v>
      </c>
      <c r="K20" s="18">
        <v>1.966</v>
      </c>
      <c r="L20" s="20">
        <f t="shared" si="0"/>
        <v>49.15</v>
      </c>
      <c r="M20" s="12"/>
    </row>
    <row r="21" spans="1:13" ht="18.95" customHeight="1" x14ac:dyDescent="0.2">
      <c r="A21" s="1">
        <v>19</v>
      </c>
      <c r="B21" s="6" t="s">
        <v>87</v>
      </c>
      <c r="C21" s="2" t="s">
        <v>88</v>
      </c>
      <c r="D21" s="7" t="s">
        <v>83</v>
      </c>
      <c r="E21" s="8" t="s">
        <v>89</v>
      </c>
      <c r="F21" s="3" t="s">
        <v>90</v>
      </c>
      <c r="G21" s="4"/>
      <c r="H21" s="10" t="s">
        <v>91</v>
      </c>
      <c r="I21" s="4"/>
      <c r="J21" s="4" t="s">
        <v>20</v>
      </c>
      <c r="K21" s="4">
        <v>1.966</v>
      </c>
      <c r="L21" s="11">
        <f>K21*24</f>
        <v>47.183999999999997</v>
      </c>
      <c r="M21" s="12"/>
    </row>
    <row r="22" spans="1:13" ht="18.95" customHeight="1" x14ac:dyDescent="0.2">
      <c r="A22" s="1">
        <v>20</v>
      </c>
      <c r="B22" s="6" t="s">
        <v>92</v>
      </c>
      <c r="C22" s="2" t="s">
        <v>93</v>
      </c>
      <c r="D22" s="7" t="s">
        <v>94</v>
      </c>
      <c r="E22" s="8" t="s">
        <v>95</v>
      </c>
      <c r="F22" s="3" t="s">
        <v>96</v>
      </c>
      <c r="G22" s="4"/>
      <c r="H22" s="10" t="s">
        <v>97</v>
      </c>
      <c r="I22" s="4"/>
      <c r="J22" s="4" t="s">
        <v>20</v>
      </c>
      <c r="K22" s="4">
        <v>1.966</v>
      </c>
      <c r="L22" s="11">
        <f t="shared" ref="L22:L23" si="1">K22*24</f>
        <v>47.183999999999997</v>
      </c>
      <c r="M22" s="12"/>
    </row>
    <row r="23" spans="1:13" ht="18.95" customHeight="1" x14ac:dyDescent="0.2">
      <c r="A23" s="1">
        <v>21</v>
      </c>
      <c r="B23" s="13" t="s">
        <v>98</v>
      </c>
      <c r="C23" s="14" t="s">
        <v>99</v>
      </c>
      <c r="D23" s="15" t="s">
        <v>83</v>
      </c>
      <c r="E23" s="16" t="s">
        <v>89</v>
      </c>
      <c r="F23" s="21" t="s">
        <v>100</v>
      </c>
      <c r="G23" s="18"/>
      <c r="H23" s="19" t="s">
        <v>86</v>
      </c>
      <c r="I23" s="18"/>
      <c r="J23" s="18" t="s">
        <v>20</v>
      </c>
      <c r="K23" s="18">
        <v>1.966</v>
      </c>
      <c r="L23" s="20">
        <f t="shared" si="1"/>
        <v>47.183999999999997</v>
      </c>
      <c r="M23" s="12"/>
    </row>
    <row r="24" spans="1:13" ht="18.95" customHeight="1" x14ac:dyDescent="0.2">
      <c r="A24" s="1">
        <v>22</v>
      </c>
      <c r="B24" s="13" t="s">
        <v>101</v>
      </c>
      <c r="C24" s="14" t="s">
        <v>102</v>
      </c>
      <c r="D24" s="15" t="s">
        <v>83</v>
      </c>
      <c r="E24" s="16" t="s">
        <v>103</v>
      </c>
      <c r="F24" s="21" t="s">
        <v>104</v>
      </c>
      <c r="G24" s="18"/>
      <c r="H24" s="19" t="s">
        <v>86</v>
      </c>
      <c r="I24" s="18"/>
      <c r="J24" s="18" t="s">
        <v>20</v>
      </c>
      <c r="K24" s="18">
        <v>1.966</v>
      </c>
      <c r="L24" s="20">
        <f>K24*23</f>
        <v>45.217999999999996</v>
      </c>
      <c r="M24" s="12"/>
    </row>
    <row r="25" spans="1:13" ht="18.95" customHeight="1" x14ac:dyDescent="0.2">
      <c r="A25" s="1">
        <v>23</v>
      </c>
      <c r="B25" s="13" t="s">
        <v>105</v>
      </c>
      <c r="C25" s="14" t="s">
        <v>106</v>
      </c>
      <c r="D25" s="15" t="s">
        <v>107</v>
      </c>
      <c r="E25" s="16" t="s">
        <v>108</v>
      </c>
      <c r="F25" s="21" t="s">
        <v>109</v>
      </c>
      <c r="G25" s="18"/>
      <c r="H25" s="19" t="s">
        <v>110</v>
      </c>
      <c r="I25" s="18"/>
      <c r="J25" s="18" t="s">
        <v>20</v>
      </c>
      <c r="K25" s="18">
        <v>1.966</v>
      </c>
      <c r="L25" s="20">
        <f>K25*22</f>
        <v>43.252000000000002</v>
      </c>
      <c r="M25" s="12"/>
    </row>
    <row r="26" spans="1:13" ht="18.95" customHeight="1" x14ac:dyDescent="0.2">
      <c r="A26" s="1">
        <v>24</v>
      </c>
      <c r="B26" s="6" t="s">
        <v>111</v>
      </c>
      <c r="C26" s="2" t="s">
        <v>112</v>
      </c>
      <c r="D26" s="7" t="s">
        <v>113</v>
      </c>
      <c r="E26" s="8" t="s">
        <v>114</v>
      </c>
      <c r="F26" s="3" t="s">
        <v>115</v>
      </c>
      <c r="G26" s="4"/>
      <c r="H26" s="10" t="s">
        <v>116</v>
      </c>
      <c r="I26" s="4"/>
      <c r="J26" s="4" t="s">
        <v>20</v>
      </c>
      <c r="K26" s="4">
        <v>1.966</v>
      </c>
      <c r="L26" s="11">
        <f t="shared" ref="L26" si="2">K26*22</f>
        <v>43.252000000000002</v>
      </c>
      <c r="M26" s="12"/>
    </row>
    <row r="27" spans="1:13" ht="18.95" customHeight="1" x14ac:dyDescent="0.2">
      <c r="A27" s="1">
        <v>25</v>
      </c>
      <c r="B27" s="6" t="s">
        <v>117</v>
      </c>
      <c r="C27" s="2" t="s">
        <v>106</v>
      </c>
      <c r="D27" s="7" t="s">
        <v>107</v>
      </c>
      <c r="E27" s="8" t="s">
        <v>118</v>
      </c>
      <c r="F27" s="3" t="s">
        <v>119</v>
      </c>
      <c r="G27" s="4"/>
      <c r="H27" s="10" t="s">
        <v>120</v>
      </c>
      <c r="I27" s="4"/>
      <c r="J27" s="4" t="s">
        <v>20</v>
      </c>
      <c r="K27" s="4">
        <v>1.966</v>
      </c>
      <c r="L27" s="11">
        <f>K27*19</f>
        <v>37.353999999999999</v>
      </c>
      <c r="M27" s="12"/>
    </row>
    <row r="28" spans="1:13" ht="18.95" customHeight="1" x14ac:dyDescent="0.2">
      <c r="A28" s="1">
        <v>26</v>
      </c>
      <c r="B28" s="13" t="s">
        <v>121</v>
      </c>
      <c r="C28" s="14" t="s">
        <v>122</v>
      </c>
      <c r="D28" s="15" t="s">
        <v>123</v>
      </c>
      <c r="E28" s="16" t="s">
        <v>124</v>
      </c>
      <c r="F28" s="21" t="s">
        <v>125</v>
      </c>
      <c r="G28" s="18"/>
      <c r="H28" s="19" t="s">
        <v>126</v>
      </c>
      <c r="I28" s="18"/>
      <c r="J28" s="18" t="s">
        <v>20</v>
      </c>
      <c r="K28" s="18">
        <v>1.966</v>
      </c>
      <c r="L28" s="20">
        <f>K28*19</f>
        <v>37.353999999999999</v>
      </c>
      <c r="M28" s="12"/>
    </row>
    <row r="29" spans="1:13" ht="18.95" customHeight="1" x14ac:dyDescent="0.2">
      <c r="A29" s="1">
        <v>27</v>
      </c>
      <c r="B29" s="6" t="s">
        <v>127</v>
      </c>
      <c r="C29" s="2" t="s">
        <v>102</v>
      </c>
      <c r="D29" s="7" t="s">
        <v>83</v>
      </c>
      <c r="E29" s="8" t="s">
        <v>128</v>
      </c>
      <c r="F29" s="3" t="s">
        <v>129</v>
      </c>
      <c r="G29" s="4"/>
      <c r="H29" s="10" t="s">
        <v>91</v>
      </c>
      <c r="I29" s="4"/>
      <c r="J29" s="4" t="s">
        <v>20</v>
      </c>
      <c r="K29" s="4">
        <v>1.966</v>
      </c>
      <c r="L29" s="11">
        <f>K29*15</f>
        <v>29.49</v>
      </c>
      <c r="M29" s="12"/>
    </row>
    <row r="30" spans="1:13" ht="18.95" customHeight="1" x14ac:dyDescent="0.2">
      <c r="A30" s="1">
        <v>28</v>
      </c>
      <c r="B30" s="6" t="s">
        <v>130</v>
      </c>
      <c r="C30" s="2" t="s">
        <v>131</v>
      </c>
      <c r="D30" s="7" t="s">
        <v>83</v>
      </c>
      <c r="E30" s="8" t="s">
        <v>132</v>
      </c>
      <c r="F30" s="3" t="s">
        <v>133</v>
      </c>
      <c r="G30" s="4"/>
      <c r="H30" s="10" t="s">
        <v>91</v>
      </c>
      <c r="I30" s="4"/>
      <c r="J30" s="4" t="s">
        <v>134</v>
      </c>
      <c r="K30" s="4">
        <v>1.966</v>
      </c>
      <c r="L30" s="11">
        <f>K30*10</f>
        <v>19.66</v>
      </c>
      <c r="M30" s="12"/>
    </row>
    <row r="31" spans="1:13" ht="18.95" customHeight="1" x14ac:dyDescent="0.2">
      <c r="A31" s="1">
        <v>29</v>
      </c>
      <c r="B31" s="13" t="s">
        <v>135</v>
      </c>
      <c r="C31" s="14" t="s">
        <v>99</v>
      </c>
      <c r="D31" s="15" t="s">
        <v>83</v>
      </c>
      <c r="E31" s="16" t="s">
        <v>136</v>
      </c>
      <c r="F31" s="21" t="s">
        <v>137</v>
      </c>
      <c r="G31" s="18"/>
      <c r="H31" s="19" t="s">
        <v>91</v>
      </c>
      <c r="I31" s="18"/>
      <c r="J31" s="18" t="s">
        <v>134</v>
      </c>
      <c r="K31" s="18">
        <v>1.966</v>
      </c>
      <c r="L31" s="20">
        <f>K31*8</f>
        <v>15.728</v>
      </c>
      <c r="M31" s="12"/>
    </row>
    <row r="32" spans="1:13" ht="18.95" customHeight="1" x14ac:dyDescent="0.2">
      <c r="A32" s="25" t="s">
        <v>138</v>
      </c>
      <c r="B32" s="26"/>
      <c r="C32" s="26"/>
      <c r="D32" s="26"/>
      <c r="E32" s="26"/>
      <c r="F32" s="26"/>
      <c r="G32" s="26"/>
      <c r="H32" s="26"/>
      <c r="I32" s="26"/>
      <c r="J32" s="26"/>
      <c r="K32" s="27"/>
      <c r="L32" s="28">
        <f>SUM(L3:L31)</f>
        <v>1429.5420000000001</v>
      </c>
      <c r="M32" s="4"/>
    </row>
  </sheetData>
  <mergeCells count="2">
    <mergeCell ref="A1:M1"/>
    <mergeCell ref="A32:K32"/>
  </mergeCells>
  <phoneticPr fontId="4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7月保险费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lyy</cp:lastModifiedBy>
  <cp:lastPrinted>2020-08-10T01:20:54Z</cp:lastPrinted>
  <dcterms:created xsi:type="dcterms:W3CDTF">2020-08-10T00:28:17Z</dcterms:created>
  <dcterms:modified xsi:type="dcterms:W3CDTF">2020-08-10T01:21:03Z</dcterms:modified>
</cp:coreProperties>
</file>