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<sst xmlns="http://schemas.openxmlformats.org/spreadsheetml/2006/main" count="94" uniqueCount="74">
  <si>
    <t>2020年8月份失业保险参保人员花名册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</si>
  <si>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</si>
  <si>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</si>
  <si>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</si>
  <si>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</si>
  <si>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</si>
  <si>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</si>
  <si>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</si>
  <si>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</si>
  <si>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</si>
  <si>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</si>
  <si>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</si>
  <si>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</si>
  <si>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2020.08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</si>
  <si>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</si>
  <si>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</si>
  <si>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</si>
  <si>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</si>
  <si>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</si>
  <si>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</si>
  <si>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</si>
  <si>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</si>
  <si>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</si>
  <si>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</si>
  <si>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</si>
  <si>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</si>
  <si>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商淑霞</t>
  </si>
  <si>
    <t>132930197103112268</t>
  </si>
  <si>
    <t>马洪臣</t>
  </si>
  <si>
    <t>130983198809203319</t>
  </si>
  <si>
    <t>编制：</t>
  </si>
  <si>
    <t>汪梦娜</t>
  </si>
  <si>
    <t>审核：</t>
  </si>
  <si>
    <t>减少3人</t>
  </si>
  <si>
    <t>姚建坡</t>
  </si>
  <si>
    <t>130983198704102212</t>
  </si>
  <si>
    <t>2020.07</t>
  </si>
  <si>
    <t>商木刚</t>
  </si>
  <si>
    <t>130983198801222216</t>
  </si>
  <si>
    <t>刘兴伟</t>
  </si>
  <si>
    <t>132930198105211619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</si>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</sst>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D9" sqref="D9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3820</v>
      </c>
      <c r="F3" s="16">
        <f t="shared" ref="F3:F9" si="0">E3*0.007</f>
        <v>26.74</v>
      </c>
      <c r="G3" s="16">
        <f t="shared" ref="G3:G9" si="1">ROUND(E3*0.003,2)</f>
        <v>11.46</v>
      </c>
      <c r="H3" s="16">
        <f t="shared" ref="H3:H9" si="2">F3+G3</f>
        <v>38.2</v>
      </c>
      <c r="I3" s="24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 t="shared" si="0"/>
        <v>19.859</v>
      </c>
      <c r="G4" s="16">
        <f t="shared" si="1"/>
        <v>8.51</v>
      </c>
      <c r="H4" s="16">
        <f t="shared" si="2"/>
        <v>28.369</v>
      </c>
      <c r="I4" s="24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4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4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4" t="s">
        <v>13</v>
      </c>
    </row>
    <row r="8" s="14" customFormat="1" ht="13" customHeight="1" spans="1:9">
      <c r="A8" s="16">
        <v>6</v>
      </c>
      <c r="B8" s="16"/>
      <c r="C8" s="18" t="s">
        <v>26</v>
      </c>
      <c r="D8" s="17" t="s">
        <v>27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4" t="s">
        <v>13</v>
      </c>
    </row>
    <row r="9" s="14" customFormat="1" ht="13" customHeight="1" spans="1:9">
      <c r="A9" s="16">
        <v>7</v>
      </c>
      <c r="B9" s="16"/>
      <c r="C9" s="18" t="s">
        <v>28</v>
      </c>
      <c r="D9" s="17" t="s">
        <v>29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4" t="s">
        <v>13</v>
      </c>
    </row>
    <row r="10" s="14" customFormat="1" ht="13" customHeight="1" spans="1:9">
      <c r="A10" s="16"/>
      <c r="B10" s="19"/>
      <c r="C10" s="19"/>
      <c r="D10" s="20"/>
      <c r="E10" s="16"/>
      <c r="F10" s="16">
        <f>SUM(F3:F9)</f>
        <v>145.894</v>
      </c>
      <c r="G10" s="16">
        <f>SUM(G3:G9)</f>
        <v>62.52</v>
      </c>
      <c r="H10" s="21">
        <f>SUM(H3:H9)</f>
        <v>208.414</v>
      </c>
      <c r="I10" s="24"/>
    </row>
    <row r="12" customHeight="1" spans="2:6">
      <c r="B12" s="8" t="s">
        <v>30</v>
      </c>
      <c r="C12" s="22" t="s">
        <v>31</v>
      </c>
      <c r="D12" s="22"/>
      <c r="F12" s="8" t="s">
        <v>32</v>
      </c>
    </row>
    <row r="15" customHeight="1" spans="1:1">
      <c r="A15" s="8" t="s">
        <v>33</v>
      </c>
    </row>
    <row r="16" s="14" customFormat="1" ht="13" customHeight="1" spans="1:9">
      <c r="A16" s="16">
        <v>6</v>
      </c>
      <c r="B16" s="16"/>
      <c r="C16" s="17" t="s">
        <v>34</v>
      </c>
      <c r="D16" s="23" t="s">
        <v>35</v>
      </c>
      <c r="E16" s="16">
        <v>2837</v>
      </c>
      <c r="F16" s="16">
        <f>E16*0.007</f>
        <v>19.859</v>
      </c>
      <c r="G16" s="16">
        <f>ROUND(E16*0.003,2)</f>
        <v>8.51</v>
      </c>
      <c r="H16" s="16">
        <f>F16+G16</f>
        <v>28.369</v>
      </c>
      <c r="I16" s="24" t="s">
        <v>36</v>
      </c>
    </row>
    <row r="17" s="14" customFormat="1" ht="13" customHeight="1" spans="1:9">
      <c r="A17" s="16">
        <v>7</v>
      </c>
      <c r="B17" s="16"/>
      <c r="C17" s="17" t="s">
        <v>37</v>
      </c>
      <c r="D17" s="23" t="s">
        <v>38</v>
      </c>
      <c r="E17" s="16">
        <v>2837</v>
      </c>
      <c r="F17" s="16">
        <f>E17*0.007</f>
        <v>19.859</v>
      </c>
      <c r="G17" s="16">
        <f>ROUND(E17*0.003,2)</f>
        <v>8.51</v>
      </c>
      <c r="H17" s="16">
        <f>F17+G17</f>
        <v>28.369</v>
      </c>
      <c r="I17" s="24" t="s">
        <v>36</v>
      </c>
    </row>
    <row r="18" s="14" customFormat="1" ht="13" customHeight="1" spans="1:9">
      <c r="A18" s="16">
        <v>8</v>
      </c>
      <c r="B18" s="16"/>
      <c r="C18" s="17" t="s">
        <v>39</v>
      </c>
      <c r="D18" s="23" t="s">
        <v>40</v>
      </c>
      <c r="E18" s="16">
        <v>2837</v>
      </c>
      <c r="F18" s="16">
        <f>E18*0.007</f>
        <v>19.859</v>
      </c>
      <c r="G18" s="16">
        <f>ROUND(E18*0.003,2)</f>
        <v>8.51</v>
      </c>
      <c r="H18" s="16">
        <f>F18+G18</f>
        <v>28.369</v>
      </c>
      <c r="I18" s="24" t="s">
        <v>36</v>
      </c>
    </row>
  </sheetData>
  <mergeCells count="2">
    <mergeCell ref="A1:I1"/>
    <mergeCell ref="A15:B15"/>
  </mergeCells>
  <dataValidations count="1">
    <dataValidation allowBlank="1" showInputMessage="1" showErrorMessage="1" promptTitle="姓名" prompt="&#10;姓名不要输入空格" sqref="C6 D6 C7 D7 C8 C9 C16 D16 C17 D17 C18 D18 C3:C5 D3:D5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41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42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43</v>
      </c>
    </row>
    <row r="8" s="8" customFormat="1" ht="15" customHeight="1" spans="3:8">
      <c r="C8" s="8" t="s">
        <v>30</v>
      </c>
      <c r="H8" s="8" t="s">
        <v>32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44</v>
      </c>
      <c r="B1" s="3"/>
      <c r="C1" s="3"/>
      <c r="D1" s="3"/>
      <c r="E1" s="3"/>
    </row>
    <row r="2" s="1" customFormat="1" customHeight="1" spans="1:5">
      <c r="A2" s="4" t="s">
        <v>45</v>
      </c>
      <c r="B2" s="4" t="s">
        <v>46</v>
      </c>
      <c r="C2" s="4" t="s">
        <v>47</v>
      </c>
      <c r="D2" s="4" t="s">
        <v>48</v>
      </c>
      <c r="E2" s="4" t="s">
        <v>49</v>
      </c>
    </row>
    <row r="3" s="1" customFormat="1" customHeight="1" spans="1:5">
      <c r="A3" s="5" t="s">
        <v>50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51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52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53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54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55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56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57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58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59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60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61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62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63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64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65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66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67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68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69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70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71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72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73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2018-01-15T05:50:00Z</dcterms:created>
  <dcterms:modified xsi:type="dcterms:W3CDTF">2020-08-07T09:23:32Z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