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Sheet1!$A$1:$J$323</definedName>
    <definedName name="_xlnm.Print_Titles" localSheetId="0">Sheet1!$1:$2</definedName>
    <definedName name="参保险种">[1]代码表!$W$2:$W$3</definedName>
    <definedName name="个人身份">[1]代码表!$H$2:$H$8</definedName>
    <definedName name="工人技术等级">[1]代码表!$K$2:$K$6</definedName>
    <definedName name="工作岗位">[1]代码表!$S$2:$S$429</definedName>
    <definedName name="户籍所在地">[1]代码表!$X$2:$X$34</definedName>
    <definedName name="户口性质">[1]代码表!$D$2:$D$7</definedName>
    <definedName name="婚姻状况">[1]代码表!$L$2:$L$6</definedName>
    <definedName name="健康状况">[1]代码表!$N$2:$N$5</definedName>
    <definedName name="劳模级别">[1]代码表!$Q$2:$Q$6</definedName>
    <definedName name="灵活就业标志">[1]代码表!$U$2:$U$3</definedName>
    <definedName name="民族">[1]代码表!$C$2:$C$58</definedName>
    <definedName name="农民工标识">[1]代码表!$T$2:$T$3</definedName>
    <definedName name="伤残等级">[1]代码表!$E$2:$E$14</definedName>
    <definedName name="特殊参保人群类别">[1]代码表!$R$2:$R$7</definedName>
    <definedName name="退役军人类别">[1]代码表!$P$2:$P$8</definedName>
    <definedName name="文化程度">[1]代码表!$F$2:$F$14</definedName>
    <definedName name="行政职务">[1]代码表!$M$2:$M$12</definedName>
    <definedName name="性别">[1]代码表!$B$2:$B$4</definedName>
    <definedName name="用工形式">[1]代码表!$I$2:$I$7</definedName>
    <definedName name="在编标志">[1]代码表!$O$2:$O$3</definedName>
    <definedName name="征收方式">[1]代码表!$V$2:$V$3</definedName>
    <definedName name="证件类型">[1]代码表!$A$2:$A$8</definedName>
    <definedName name="政治面貌">[1]代码表!$G$2:$G$14</definedName>
    <definedName name="专业技术等级">[1]代码表!$J$2:$J$6</definedName>
  </definedNames>
  <calcPr calcId="144525"/>
</workbook>
</file>

<file path=xl/sharedStrings.xml><?xml version="1.0" encoding="utf-8"?>
<sst xmlns="http://schemas.openxmlformats.org/spreadsheetml/2006/main" count="1657" uniqueCount="994">
  <si>
    <t>2020年9月份失业保险参保人员花名册</t>
  </si>
  <si>
    <t>序号</t>
  </si>
  <si>
    <t>个人编号</t>
  </si>
  <si>
    <t>姓名</t>
  </si>
  <si>
    <t>身份证号</t>
  </si>
  <si>
    <t>缴费基数</t>
  </si>
  <si>
    <t>单位承担</t>
  </si>
  <si>
    <t>个人承担</t>
  </si>
  <si>
    <t>合计</t>
  </si>
  <si>
    <t>缴费日期</t>
  </si>
  <si>
    <t>1309838824534</t>
  </si>
  <si>
    <t>田淑霞</t>
  </si>
  <si>
    <t>132930198003181121</t>
  </si>
  <si>
    <t>2,837</t>
  </si>
  <si>
    <t>2020.09</t>
  </si>
  <si>
    <t>1309838824565</t>
  </si>
  <si>
    <t>王凯</t>
  </si>
  <si>
    <t>130983199809050310</t>
  </si>
  <si>
    <t>1309838824567</t>
  </si>
  <si>
    <t>张红艳</t>
  </si>
  <si>
    <t>132930197709285323</t>
  </si>
  <si>
    <t>1309838824624</t>
  </si>
  <si>
    <t>邓雪</t>
  </si>
  <si>
    <t>130983198403101638</t>
  </si>
  <si>
    <t>1309838846091</t>
  </si>
  <si>
    <t>滕红玲</t>
  </si>
  <si>
    <t>132930197910072426</t>
  </si>
  <si>
    <t>1309838856171</t>
  </si>
  <si>
    <t>赵化胜</t>
  </si>
  <si>
    <t>37292219820802479X</t>
  </si>
  <si>
    <t>1309400010453</t>
  </si>
  <si>
    <t>王朋</t>
  </si>
  <si>
    <t>130983199403201617</t>
  </si>
  <si>
    <t>1309830057595</t>
  </si>
  <si>
    <t>刘海望</t>
  </si>
  <si>
    <t>132930199205261116</t>
  </si>
  <si>
    <t>1309830059954</t>
  </si>
  <si>
    <t>刘杨</t>
  </si>
  <si>
    <t>13293019970422351X</t>
  </si>
  <si>
    <t>1309830060058</t>
  </si>
  <si>
    <t>翟福芹</t>
  </si>
  <si>
    <t>130983198709010026</t>
  </si>
  <si>
    <t>1309830061092</t>
  </si>
  <si>
    <t>胡希港</t>
  </si>
  <si>
    <t>130983199706292413</t>
  </si>
  <si>
    <t>1309838741507</t>
  </si>
  <si>
    <t>王献文</t>
  </si>
  <si>
    <t>370784198009176412</t>
  </si>
  <si>
    <t>1309838775691</t>
  </si>
  <si>
    <t>张俊苓</t>
  </si>
  <si>
    <t>13293019780907112X</t>
  </si>
  <si>
    <t>1309838824535</t>
  </si>
  <si>
    <t>张风瑞</t>
  </si>
  <si>
    <t>13293019780712112X</t>
  </si>
  <si>
    <t>1309838824541</t>
  </si>
  <si>
    <t>王河敏</t>
  </si>
  <si>
    <t>132930198004221121</t>
  </si>
  <si>
    <t>1309838824562</t>
  </si>
  <si>
    <t>阚兵兵</t>
  </si>
  <si>
    <t>132930198911101115</t>
  </si>
  <si>
    <t>1309838824569</t>
  </si>
  <si>
    <t>孟新</t>
  </si>
  <si>
    <t>130983199302022011</t>
  </si>
  <si>
    <t>1309838824584</t>
  </si>
  <si>
    <t>吴如义</t>
  </si>
  <si>
    <t>130983199001032232</t>
  </si>
  <si>
    <t>1309838824591</t>
  </si>
  <si>
    <t>张俊新</t>
  </si>
  <si>
    <t>132930196701291812</t>
  </si>
  <si>
    <t>1309838824595</t>
  </si>
  <si>
    <t>于代弟</t>
  </si>
  <si>
    <t>132930197512041827</t>
  </si>
  <si>
    <t>1309838824605</t>
  </si>
  <si>
    <t>王红梅</t>
  </si>
  <si>
    <t>132930198107081424</t>
  </si>
  <si>
    <t>1309838824617</t>
  </si>
  <si>
    <t>刘帅军</t>
  </si>
  <si>
    <t>130983199901211615</t>
  </si>
  <si>
    <t>1309838824631</t>
  </si>
  <si>
    <t>赵英才</t>
  </si>
  <si>
    <t>130983199403242216</t>
  </si>
  <si>
    <t>1309838824635</t>
  </si>
  <si>
    <t>杨学涛</t>
  </si>
  <si>
    <t>13293019820815221X</t>
  </si>
  <si>
    <t>1309838830621</t>
  </si>
  <si>
    <t>吴红红</t>
  </si>
  <si>
    <t>130981198308164427</t>
  </si>
  <si>
    <t>1309838830624</t>
  </si>
  <si>
    <t>云荣娟</t>
  </si>
  <si>
    <t>132930198312050029</t>
  </si>
  <si>
    <t>3,820</t>
  </si>
  <si>
    <t>1309838846083</t>
  </si>
  <si>
    <t>孙秀辉</t>
  </si>
  <si>
    <t>132930198105071425</t>
  </si>
  <si>
    <t>1309838846085</t>
  </si>
  <si>
    <t>张娜娜</t>
  </si>
  <si>
    <t>13098319870329112X</t>
  </si>
  <si>
    <t>1309838851158</t>
  </si>
  <si>
    <t>滕绍举</t>
  </si>
  <si>
    <t>13098320000702241X</t>
  </si>
  <si>
    <t>1309410018938</t>
  </si>
  <si>
    <t>孙晓明</t>
  </si>
  <si>
    <t>130924198712064228</t>
  </si>
  <si>
    <t>1309830010317</t>
  </si>
  <si>
    <t>孙国峰</t>
  </si>
  <si>
    <t>132930196805250118</t>
  </si>
  <si>
    <t>1309830013797</t>
  </si>
  <si>
    <t>赵志强</t>
  </si>
  <si>
    <t>132930198208222230</t>
  </si>
  <si>
    <t>1309830013809</t>
  </si>
  <si>
    <t>刘建轮</t>
  </si>
  <si>
    <t>130983198803140919</t>
  </si>
  <si>
    <t>1309830047715</t>
  </si>
  <si>
    <t>于全生</t>
  </si>
  <si>
    <t>130983198902282218</t>
  </si>
  <si>
    <t>1309830049231</t>
  </si>
  <si>
    <t>何玲</t>
  </si>
  <si>
    <t>130983198505040020</t>
  </si>
  <si>
    <t>1309830055894</t>
  </si>
  <si>
    <t>孙永建</t>
  </si>
  <si>
    <t>130924198410064214</t>
  </si>
  <si>
    <t>1309830056471</t>
  </si>
  <si>
    <t>郭彦东</t>
  </si>
  <si>
    <t>130983199606111419</t>
  </si>
  <si>
    <t>1309830057227</t>
  </si>
  <si>
    <t>陈浩</t>
  </si>
  <si>
    <t>130983199205073036</t>
  </si>
  <si>
    <t>1309838709952</t>
  </si>
  <si>
    <t>王文艳</t>
  </si>
  <si>
    <t>132930198701251828</t>
  </si>
  <si>
    <t>1309838734873</t>
  </si>
  <si>
    <t>邓淑荣</t>
  </si>
  <si>
    <t>132930197706291621</t>
  </si>
  <si>
    <t>1309838741499</t>
  </si>
  <si>
    <t>陈阔</t>
  </si>
  <si>
    <t>132930199202050532</t>
  </si>
  <si>
    <t>1309838761970</t>
  </si>
  <si>
    <t>魏新合</t>
  </si>
  <si>
    <t>132930197106201127</t>
  </si>
  <si>
    <t>1309838772626</t>
  </si>
  <si>
    <t>王云婧</t>
  </si>
  <si>
    <t>132930198206011421</t>
  </si>
  <si>
    <t>1309838772630</t>
  </si>
  <si>
    <t>徐明杰</t>
  </si>
  <si>
    <t>132930199104154733</t>
  </si>
  <si>
    <t>1309838775694</t>
  </si>
  <si>
    <t>孙桂平</t>
  </si>
  <si>
    <t>130983198402051421</t>
  </si>
  <si>
    <t>1309838824513</t>
  </si>
  <si>
    <t>梁国胤</t>
  </si>
  <si>
    <t>132930198905132812</t>
  </si>
  <si>
    <t>1309838824536</t>
  </si>
  <si>
    <t>刘国红</t>
  </si>
  <si>
    <t>132930197101051641</t>
  </si>
  <si>
    <t>1309838824542</t>
  </si>
  <si>
    <t>王玉霞</t>
  </si>
  <si>
    <t>132930197104161184</t>
  </si>
  <si>
    <t>1309838824543</t>
  </si>
  <si>
    <t>田飞飞</t>
  </si>
  <si>
    <t>132930198712281125</t>
  </si>
  <si>
    <t>1309838824550</t>
  </si>
  <si>
    <t>张猛</t>
  </si>
  <si>
    <t>130983199810300516</t>
  </si>
  <si>
    <t>1309838824558</t>
  </si>
  <si>
    <t>李忠峰</t>
  </si>
  <si>
    <t>130983198602105332</t>
  </si>
  <si>
    <t>1309838824574</t>
  </si>
  <si>
    <t>赵亚帅</t>
  </si>
  <si>
    <t>130983199404062233</t>
  </si>
  <si>
    <t>1309838824580</t>
  </si>
  <si>
    <t>张昌旺</t>
  </si>
  <si>
    <t>130983198806262217</t>
  </si>
  <si>
    <t>1309838824582</t>
  </si>
  <si>
    <t>刘朝晴</t>
  </si>
  <si>
    <t>132930197410021825</t>
  </si>
  <si>
    <t>1309838824601</t>
  </si>
  <si>
    <t>邓冬冬</t>
  </si>
  <si>
    <t>130983199202051616</t>
  </si>
  <si>
    <t>1309838824633</t>
  </si>
  <si>
    <t>刘付乐</t>
  </si>
  <si>
    <t>132930199311231818</t>
  </si>
  <si>
    <t>1309838824638</t>
  </si>
  <si>
    <t>高娜</t>
  </si>
  <si>
    <t>130983198909071624</t>
  </si>
  <si>
    <t>1309838824640</t>
  </si>
  <si>
    <t>王旗</t>
  </si>
  <si>
    <t>130983199904201113</t>
  </si>
  <si>
    <t>1309838824644</t>
  </si>
  <si>
    <t>陈乐</t>
  </si>
  <si>
    <t>130922198706270815</t>
  </si>
  <si>
    <t>1309838824645</t>
  </si>
  <si>
    <t>梁国敏</t>
  </si>
  <si>
    <t>132930198203022838</t>
  </si>
  <si>
    <t>1309838840890</t>
  </si>
  <si>
    <t>杨艳</t>
  </si>
  <si>
    <t>132930197806240522</t>
  </si>
  <si>
    <t>1309838840892</t>
  </si>
  <si>
    <t>王钰源</t>
  </si>
  <si>
    <t>130983199903083514</t>
  </si>
  <si>
    <t>1309838840919</t>
  </si>
  <si>
    <t>褚文吉</t>
  </si>
  <si>
    <t>130983198503111817</t>
  </si>
  <si>
    <t>1309838846128</t>
  </si>
  <si>
    <t>刘淑双</t>
  </si>
  <si>
    <t>230823197302131421</t>
  </si>
  <si>
    <t>1309838851163</t>
  </si>
  <si>
    <t>周梦迪</t>
  </si>
  <si>
    <t>130924198908194243</t>
  </si>
  <si>
    <t>1309838856170</t>
  </si>
  <si>
    <t>古帅</t>
  </si>
  <si>
    <t>130626199101032615</t>
  </si>
  <si>
    <t>1309400008954</t>
  </si>
  <si>
    <t>郭建辉</t>
  </si>
  <si>
    <t>130983198801070718</t>
  </si>
  <si>
    <t>1309830007310</t>
  </si>
  <si>
    <t>韩丙村</t>
  </si>
  <si>
    <t>132930196512130016</t>
  </si>
  <si>
    <t>1309830013798</t>
  </si>
  <si>
    <t>张如燕</t>
  </si>
  <si>
    <t>132930197709061629</t>
  </si>
  <si>
    <t>1309830055350</t>
  </si>
  <si>
    <t>田健</t>
  </si>
  <si>
    <t>130927198905212716</t>
  </si>
  <si>
    <t>1309830056468</t>
  </si>
  <si>
    <t>王建彪</t>
  </si>
  <si>
    <t>130983198805100339</t>
  </si>
  <si>
    <t>1309830056483</t>
  </si>
  <si>
    <t>宗方明</t>
  </si>
  <si>
    <t>130983199003282235</t>
  </si>
  <si>
    <t>1309830061073</t>
  </si>
  <si>
    <t>姬胜阳</t>
  </si>
  <si>
    <t>130983199201222217</t>
  </si>
  <si>
    <t>1309838761962</t>
  </si>
  <si>
    <t>田晓胜</t>
  </si>
  <si>
    <t>130983199801025313</t>
  </si>
  <si>
    <t>1309838824531</t>
  </si>
  <si>
    <t>高换清</t>
  </si>
  <si>
    <t>130930198801133923</t>
  </si>
  <si>
    <t>1309838824544</t>
  </si>
  <si>
    <t>王萱斓</t>
  </si>
  <si>
    <t>132930197801122025</t>
  </si>
  <si>
    <t>1309838824586</t>
  </si>
  <si>
    <t>齐秀云</t>
  </si>
  <si>
    <t>132930197107291646</t>
  </si>
  <si>
    <t>1309838824597</t>
  </si>
  <si>
    <t>范淑菁</t>
  </si>
  <si>
    <t>132930197411160923</t>
  </si>
  <si>
    <t>1309838824614</t>
  </si>
  <si>
    <t>李国维</t>
  </si>
  <si>
    <t>130924198406254226</t>
  </si>
  <si>
    <t>1309838824616</t>
  </si>
  <si>
    <t>崔永文</t>
  </si>
  <si>
    <t>132930199410102835</t>
  </si>
  <si>
    <t>1309838830622</t>
  </si>
  <si>
    <t>白艳焕</t>
  </si>
  <si>
    <t>132930198004252227</t>
  </si>
  <si>
    <t>1309838830628</t>
  </si>
  <si>
    <t>于磊磊</t>
  </si>
  <si>
    <t>133030198101315498</t>
  </si>
  <si>
    <t>1309838846101</t>
  </si>
  <si>
    <t>杨树国</t>
  </si>
  <si>
    <t>132929197105024012</t>
  </si>
  <si>
    <t>1309838846111</t>
  </si>
  <si>
    <t>刘忠发</t>
  </si>
  <si>
    <t>232332197203141211</t>
  </si>
  <si>
    <t>1309830013945</t>
  </si>
  <si>
    <t>吴宝新</t>
  </si>
  <si>
    <t>132930196502212237</t>
  </si>
  <si>
    <t>1309830022253</t>
  </si>
  <si>
    <t>商金香</t>
  </si>
  <si>
    <t>132930197612031626</t>
  </si>
  <si>
    <t>1309830042406</t>
  </si>
  <si>
    <t>赵文广</t>
  </si>
  <si>
    <t>130983198807172213</t>
  </si>
  <si>
    <t>1309830052351</t>
  </si>
  <si>
    <t>张海霞</t>
  </si>
  <si>
    <t>132930198108082226</t>
  </si>
  <si>
    <t>1309830056314</t>
  </si>
  <si>
    <t>刘路路</t>
  </si>
  <si>
    <t>130983199104105529</t>
  </si>
  <si>
    <t>1309830056490</t>
  </si>
  <si>
    <t>赵金旺</t>
  </si>
  <si>
    <t>130983198402241612</t>
  </si>
  <si>
    <t>1309830059164</t>
  </si>
  <si>
    <t>刘增莲</t>
  </si>
  <si>
    <t>130925198802085221</t>
  </si>
  <si>
    <t>1309838719681</t>
  </si>
  <si>
    <t>刘海凤</t>
  </si>
  <si>
    <t>132930197710082240</t>
  </si>
  <si>
    <t>1309838729209</t>
  </si>
  <si>
    <t>王秀翠</t>
  </si>
  <si>
    <t>132930198203281629</t>
  </si>
  <si>
    <t>1309838761965</t>
  </si>
  <si>
    <t>冯亮亮</t>
  </si>
  <si>
    <t>131126199105053011</t>
  </si>
  <si>
    <t>1309838775690</t>
  </si>
  <si>
    <t>徐凤瑞</t>
  </si>
  <si>
    <t>130983198810151122</t>
  </si>
  <si>
    <t>1309838824521</t>
  </si>
  <si>
    <t>耿会峰</t>
  </si>
  <si>
    <t>232102196309165218</t>
  </si>
  <si>
    <t>1309838824545</t>
  </si>
  <si>
    <t>翟凤娟</t>
  </si>
  <si>
    <t>132931198206033328</t>
  </si>
  <si>
    <t>1309838824561</t>
  </si>
  <si>
    <t>胡海明</t>
  </si>
  <si>
    <t>132930198106302213</t>
  </si>
  <si>
    <t>1309838824607</t>
  </si>
  <si>
    <t>张世玉</t>
  </si>
  <si>
    <t>130930199902082111</t>
  </si>
  <si>
    <t>1309838824634</t>
  </si>
  <si>
    <t>朱长青</t>
  </si>
  <si>
    <t>130983198711062212</t>
  </si>
  <si>
    <t>1309838824642</t>
  </si>
  <si>
    <t>赵静</t>
  </si>
  <si>
    <t>132930198003231627</t>
  </si>
  <si>
    <t>1309838824643</t>
  </si>
  <si>
    <t>李春花</t>
  </si>
  <si>
    <t>132930197907180928</t>
  </si>
  <si>
    <t>1309838846089</t>
  </si>
  <si>
    <t>王冠文</t>
  </si>
  <si>
    <t>130983199611302818</t>
  </si>
  <si>
    <t>1309838846100</t>
  </si>
  <si>
    <t>窦桂英</t>
  </si>
  <si>
    <t>13293119781020394X</t>
  </si>
  <si>
    <t>1309838846103</t>
  </si>
  <si>
    <t>李香慧</t>
  </si>
  <si>
    <t>132931197506203320</t>
  </si>
  <si>
    <t>1309838846105</t>
  </si>
  <si>
    <t>郭玉杰</t>
  </si>
  <si>
    <t>130983198801021449</t>
  </si>
  <si>
    <t>1309838846117</t>
  </si>
  <si>
    <t>易春凤</t>
  </si>
  <si>
    <t>132930197601291422</t>
  </si>
  <si>
    <t>1309838851172</t>
  </si>
  <si>
    <t>刘玉江</t>
  </si>
  <si>
    <t>130983199211285019</t>
  </si>
  <si>
    <t>1309838856169</t>
  </si>
  <si>
    <t>陈进东</t>
  </si>
  <si>
    <t>130927198310154553</t>
  </si>
  <si>
    <t>1309830013823</t>
  </si>
  <si>
    <t>赵玉臣</t>
  </si>
  <si>
    <t>132930196612212211</t>
  </si>
  <si>
    <t>1309830053814</t>
  </si>
  <si>
    <t>韩文亮</t>
  </si>
  <si>
    <t>130983199302085530</t>
  </si>
  <si>
    <t>1309830056473</t>
  </si>
  <si>
    <t>邓文志</t>
  </si>
  <si>
    <t>13098319880415161x</t>
  </si>
  <si>
    <t>1309838761966</t>
  </si>
  <si>
    <t>崔森</t>
  </si>
  <si>
    <t>130983199810053711</t>
  </si>
  <si>
    <t>1309838787203</t>
  </si>
  <si>
    <t>李跃茹</t>
  </si>
  <si>
    <t>132930198206270722</t>
  </si>
  <si>
    <t>1309838824570</t>
  </si>
  <si>
    <t>刘迎涛</t>
  </si>
  <si>
    <t>13092419970401425X</t>
  </si>
  <si>
    <t>1309838824579</t>
  </si>
  <si>
    <t>唐崇涛</t>
  </si>
  <si>
    <t>230222197407060659</t>
  </si>
  <si>
    <t>1309838824588</t>
  </si>
  <si>
    <t>赵世敏</t>
  </si>
  <si>
    <t>132929197802073434</t>
  </si>
  <si>
    <t>1309838824594</t>
  </si>
  <si>
    <t>董凤海</t>
  </si>
  <si>
    <t>232622197602272618</t>
  </si>
  <si>
    <t>1309838824598</t>
  </si>
  <si>
    <t>李宾</t>
  </si>
  <si>
    <t>132930197909092219</t>
  </si>
  <si>
    <t>1309838824603</t>
  </si>
  <si>
    <t>齐立华</t>
  </si>
  <si>
    <t>130983198601031423</t>
  </si>
  <si>
    <t>1309838824623</t>
  </si>
  <si>
    <t>姚梅芳</t>
  </si>
  <si>
    <t>132930198207091427</t>
  </si>
  <si>
    <t>1309838824628</t>
  </si>
  <si>
    <t>赵祥洲</t>
  </si>
  <si>
    <t>23020619690224045X</t>
  </si>
  <si>
    <t>1309838824632</t>
  </si>
  <si>
    <t>刘佳华</t>
  </si>
  <si>
    <t>130983199306262418</t>
  </si>
  <si>
    <t>1309838840902</t>
  </si>
  <si>
    <t>刘金良</t>
  </si>
  <si>
    <t>130925197205116056</t>
  </si>
  <si>
    <t>1309838846077</t>
  </si>
  <si>
    <t>丁永亮</t>
  </si>
  <si>
    <t>150422198603203018</t>
  </si>
  <si>
    <t>1309838846078</t>
  </si>
  <si>
    <t>赵永旭</t>
  </si>
  <si>
    <t>372922198809237758</t>
  </si>
  <si>
    <t>1309838846079</t>
  </si>
  <si>
    <t>张立霞</t>
  </si>
  <si>
    <t>130983198407232221</t>
  </si>
  <si>
    <t>1309838846114</t>
  </si>
  <si>
    <t>于正军</t>
  </si>
  <si>
    <t>132930197707191817</t>
  </si>
  <si>
    <t>1309838846116</t>
  </si>
  <si>
    <t>于红艳</t>
  </si>
  <si>
    <t>132930197408240922</t>
  </si>
  <si>
    <t>1309838846124</t>
  </si>
  <si>
    <t>刘玉红</t>
  </si>
  <si>
    <t>13293019751222181X</t>
  </si>
  <si>
    <t>1309838851155</t>
  </si>
  <si>
    <t>孙广林</t>
  </si>
  <si>
    <t>230229196801272019</t>
  </si>
  <si>
    <t>1309838856168</t>
  </si>
  <si>
    <t>蔺元元</t>
  </si>
  <si>
    <t>130621199101181862</t>
  </si>
  <si>
    <t>1309030024683</t>
  </si>
  <si>
    <t>张庆雨</t>
  </si>
  <si>
    <t>130921196409110211</t>
  </si>
  <si>
    <t>1309830010708</t>
  </si>
  <si>
    <t>刘宝洪</t>
  </si>
  <si>
    <t>132930196807061417</t>
  </si>
  <si>
    <t>1309830037500</t>
  </si>
  <si>
    <t>沈新德</t>
  </si>
  <si>
    <t>132930197810021453</t>
  </si>
  <si>
    <t>1309830042647</t>
  </si>
  <si>
    <t>滕祥旭</t>
  </si>
  <si>
    <t>130983198910052412</t>
  </si>
  <si>
    <t>1309830049812</t>
  </si>
  <si>
    <t>吴如霞</t>
  </si>
  <si>
    <t>130983198609162225</t>
  </si>
  <si>
    <t>1309830052061</t>
  </si>
  <si>
    <t>刘柏林</t>
  </si>
  <si>
    <t>132930199409233512</t>
  </si>
  <si>
    <t>1309830052350</t>
  </si>
  <si>
    <t>邓春博</t>
  </si>
  <si>
    <t>130983198703101672</t>
  </si>
  <si>
    <t>1309830058851</t>
  </si>
  <si>
    <t>王一博</t>
  </si>
  <si>
    <t>132930197601184723</t>
  </si>
  <si>
    <t>1309838719682</t>
  </si>
  <si>
    <t>张静</t>
  </si>
  <si>
    <t>132930198111021627</t>
  </si>
  <si>
    <t>1309838729210</t>
  </si>
  <si>
    <t>刘芹</t>
  </si>
  <si>
    <t>132930198602103520</t>
  </si>
  <si>
    <t>1309838741502</t>
  </si>
  <si>
    <t>董玉茹</t>
  </si>
  <si>
    <t>132930197507110525</t>
  </si>
  <si>
    <t>1309838761968</t>
  </si>
  <si>
    <t>王庆骥</t>
  </si>
  <si>
    <t>130983199810110712</t>
  </si>
  <si>
    <t>1309838761969</t>
  </si>
  <si>
    <t>张春芬</t>
  </si>
  <si>
    <t>13293119710205332X</t>
  </si>
  <si>
    <t>1309838761971</t>
  </si>
  <si>
    <t>孙金海</t>
  </si>
  <si>
    <t>132930196712241415</t>
  </si>
  <si>
    <t>1309838769014</t>
  </si>
  <si>
    <t>张秀荣</t>
  </si>
  <si>
    <t>132930197611261446</t>
  </si>
  <si>
    <t>1309838769015</t>
  </si>
  <si>
    <t>刘二精</t>
  </si>
  <si>
    <t>132930197812051840</t>
  </si>
  <si>
    <t>1309838772625</t>
  </si>
  <si>
    <t>胡庆生</t>
  </si>
  <si>
    <t>132930196611212412</t>
  </si>
  <si>
    <t>1309838772629</t>
  </si>
  <si>
    <t>邓琳娜</t>
  </si>
  <si>
    <t>130930198701073046</t>
  </si>
  <si>
    <t>1309838814342</t>
  </si>
  <si>
    <t>王立新</t>
  </si>
  <si>
    <t>132930197705101136</t>
  </si>
  <si>
    <t>1309838817811</t>
  </si>
  <si>
    <t>彭锋</t>
  </si>
  <si>
    <t>360313197511252552</t>
  </si>
  <si>
    <t>1309838824515</t>
  </si>
  <si>
    <t>张强</t>
  </si>
  <si>
    <t>130983199710275536</t>
  </si>
  <si>
    <t>1309838824516</t>
  </si>
  <si>
    <t>张琳</t>
  </si>
  <si>
    <t>130921198012143022</t>
  </si>
  <si>
    <t>1309838824519</t>
  </si>
  <si>
    <t>李博阳</t>
  </si>
  <si>
    <t>130983198906201614</t>
  </si>
  <si>
    <t>1309838824555</t>
  </si>
  <si>
    <t>张永卫</t>
  </si>
  <si>
    <t>132930197109291447</t>
  </si>
  <si>
    <t>1309838824577</t>
  </si>
  <si>
    <t>王风香</t>
  </si>
  <si>
    <t>132930197710261126</t>
  </si>
  <si>
    <t>1309838824589</t>
  </si>
  <si>
    <t>商松坡</t>
  </si>
  <si>
    <t>130983198607190716</t>
  </si>
  <si>
    <t>1309838824590</t>
  </si>
  <si>
    <t>白国振</t>
  </si>
  <si>
    <t>130983198605102217</t>
  </si>
  <si>
    <t>1309838824604</t>
  </si>
  <si>
    <t>刘如成</t>
  </si>
  <si>
    <t>13098319891027201X</t>
  </si>
  <si>
    <t>1309838824606</t>
  </si>
  <si>
    <t>孙华山</t>
  </si>
  <si>
    <t>130983198905051415</t>
  </si>
  <si>
    <t>1309838824626</t>
  </si>
  <si>
    <t>张广涛</t>
  </si>
  <si>
    <t>130983199901041118</t>
  </si>
  <si>
    <t>1309838824636</t>
  </si>
  <si>
    <t>杨兴乐</t>
  </si>
  <si>
    <t>130983198303042212</t>
  </si>
  <si>
    <t>1309838840908</t>
  </si>
  <si>
    <t>吴晓萌</t>
  </si>
  <si>
    <t>130924198909114241</t>
  </si>
  <si>
    <t>1309838846099</t>
  </si>
  <si>
    <t>邓利</t>
  </si>
  <si>
    <t>132930198101041624</t>
  </si>
  <si>
    <t>1309838851160</t>
  </si>
  <si>
    <t>张福山</t>
  </si>
  <si>
    <t>132930196509042410</t>
  </si>
  <si>
    <t>1309830013807</t>
  </si>
  <si>
    <t>陈月涛</t>
  </si>
  <si>
    <t>132930198112282239</t>
  </si>
  <si>
    <t>1309830013817</t>
  </si>
  <si>
    <t>高胜利</t>
  </si>
  <si>
    <t>132930196606240013</t>
  </si>
  <si>
    <t>1309830022439</t>
  </si>
  <si>
    <t>孙艳辉</t>
  </si>
  <si>
    <t>132930198203271420</t>
  </si>
  <si>
    <t>1309830024378</t>
  </si>
  <si>
    <t>姜桂梅</t>
  </si>
  <si>
    <t>132930197612023060</t>
  </si>
  <si>
    <t>1309830042000</t>
  </si>
  <si>
    <t>刘新杰</t>
  </si>
  <si>
    <t>131127198502155240</t>
  </si>
  <si>
    <t>1309830046140</t>
  </si>
  <si>
    <t>杨勇</t>
  </si>
  <si>
    <t>132930199011150514</t>
  </si>
  <si>
    <t>1309830049651</t>
  </si>
  <si>
    <t>孙新龙</t>
  </si>
  <si>
    <t>130983198909171414</t>
  </si>
  <si>
    <t>1309830052355</t>
  </si>
  <si>
    <t>邓振明</t>
  </si>
  <si>
    <t>130983198608081618</t>
  </si>
  <si>
    <t>1309830053550</t>
  </si>
  <si>
    <t>刘长桥</t>
  </si>
  <si>
    <t>132903198003258732</t>
  </si>
  <si>
    <t>1309830053659</t>
  </si>
  <si>
    <t>胡建谱</t>
  </si>
  <si>
    <t>130983198703172411</t>
  </si>
  <si>
    <t>1309830056472</t>
  </si>
  <si>
    <t>张亚霖</t>
  </si>
  <si>
    <t>132930199002011811</t>
  </si>
  <si>
    <t>1309830056484</t>
  </si>
  <si>
    <t>邓秀丽</t>
  </si>
  <si>
    <t>132930197103261642</t>
  </si>
  <si>
    <t>1309830059163</t>
  </si>
  <si>
    <t>朱长乐</t>
  </si>
  <si>
    <t>132930198206102219</t>
  </si>
  <si>
    <t>1309830061077</t>
  </si>
  <si>
    <t>殷双花</t>
  </si>
  <si>
    <t>412821197111282967</t>
  </si>
  <si>
    <t>1309838709950</t>
  </si>
  <si>
    <t>陈伟</t>
  </si>
  <si>
    <t>130929198402282213</t>
  </si>
  <si>
    <t>1309838719680</t>
  </si>
  <si>
    <t>姚秀玲</t>
  </si>
  <si>
    <t>130983198403012221</t>
  </si>
  <si>
    <t>1309838761963</t>
  </si>
  <si>
    <t>张泽</t>
  </si>
  <si>
    <t>130983199606255017</t>
  </si>
  <si>
    <t>1309838824523</t>
  </si>
  <si>
    <t>张博赟</t>
  </si>
  <si>
    <t>130983199409292214</t>
  </si>
  <si>
    <t>1309838824525</t>
  </si>
  <si>
    <t>张立茶</t>
  </si>
  <si>
    <t>130983199105251122</t>
  </si>
  <si>
    <t>1309838824526</t>
  </si>
  <si>
    <t>刘二平</t>
  </si>
  <si>
    <t>130983198401251421</t>
  </si>
  <si>
    <t>1309838824578</t>
  </si>
  <si>
    <t>朱洪来</t>
  </si>
  <si>
    <t>130983199202122218</t>
  </si>
  <si>
    <t>1309838824592</t>
  </si>
  <si>
    <t>王滨</t>
  </si>
  <si>
    <t>132930197803071815</t>
  </si>
  <si>
    <t>1309838824609</t>
  </si>
  <si>
    <t>董立朋</t>
  </si>
  <si>
    <t>132930198310190570</t>
  </si>
  <si>
    <t>1309838824620</t>
  </si>
  <si>
    <t>崔鑫</t>
  </si>
  <si>
    <t>370782199611121627</t>
  </si>
  <si>
    <t>1309838840911</t>
  </si>
  <si>
    <t>刘艳</t>
  </si>
  <si>
    <t>130983198512141145</t>
  </si>
  <si>
    <t>1309838840913</t>
  </si>
  <si>
    <t>杨雨来</t>
  </si>
  <si>
    <t>13093020010628333X</t>
  </si>
  <si>
    <t>1309838846075</t>
  </si>
  <si>
    <t>胡占伟</t>
  </si>
  <si>
    <t>13293019940201371X</t>
  </si>
  <si>
    <t>1309838846088</t>
  </si>
  <si>
    <t>张云峰</t>
  </si>
  <si>
    <t>230123197104080012</t>
  </si>
  <si>
    <t>1309838846110</t>
  </si>
  <si>
    <t>莫爱芹</t>
  </si>
  <si>
    <t>132929197909020420</t>
  </si>
  <si>
    <t>1309838846115</t>
  </si>
  <si>
    <t>马立荣</t>
  </si>
  <si>
    <t>13293019811024372X</t>
  </si>
  <si>
    <t>1309838851164</t>
  </si>
  <si>
    <t>李艳平</t>
  </si>
  <si>
    <t>130930198302283329</t>
  </si>
  <si>
    <t>1309830007327</t>
  </si>
  <si>
    <t>董岗生</t>
  </si>
  <si>
    <t>132930196611190030</t>
  </si>
  <si>
    <t>1309830013803</t>
  </si>
  <si>
    <t>孙沛霖</t>
  </si>
  <si>
    <t>13293019811207531X</t>
  </si>
  <si>
    <t>1309830043519</t>
  </si>
  <si>
    <t>范丙星</t>
  </si>
  <si>
    <t>130983199104105537</t>
  </si>
  <si>
    <t>1309830049235</t>
  </si>
  <si>
    <t>王文乐</t>
  </si>
  <si>
    <t>130923198801132214</t>
  </si>
  <si>
    <t>1309830056474</t>
  </si>
  <si>
    <t>王强</t>
  </si>
  <si>
    <t>130983199303112238</t>
  </si>
  <si>
    <t>1309830056477</t>
  </si>
  <si>
    <t>王洪云</t>
  </si>
  <si>
    <t>132930198205241620</t>
  </si>
  <si>
    <t>1309830056486</t>
  </si>
  <si>
    <t>王文英</t>
  </si>
  <si>
    <t>132930197512201827</t>
  </si>
  <si>
    <t>1309838761961</t>
  </si>
  <si>
    <t>张坤</t>
  </si>
  <si>
    <t>132930199310160536</t>
  </si>
  <si>
    <t>1309838761967</t>
  </si>
  <si>
    <t>孟祥玲</t>
  </si>
  <si>
    <t>132930197303171828</t>
  </si>
  <si>
    <t>1309838769007</t>
  </si>
  <si>
    <t>何文丽</t>
  </si>
  <si>
    <t>132930197108162221</t>
  </si>
  <si>
    <t>1309838803920</t>
  </si>
  <si>
    <t>曹延祥</t>
  </si>
  <si>
    <t>132930197510085535</t>
  </si>
  <si>
    <t>1309838863685</t>
  </si>
  <si>
    <t>孔德佳</t>
  </si>
  <si>
    <t>130983198706032414</t>
  </si>
  <si>
    <t>1309838863686</t>
  </si>
  <si>
    <t>孙兴旺</t>
  </si>
  <si>
    <t>132930197308031437</t>
  </si>
  <si>
    <t>1309838863687</t>
  </si>
  <si>
    <t>杨顺利</t>
  </si>
  <si>
    <t>130924198304194218</t>
  </si>
  <si>
    <t>1309838863689</t>
  </si>
  <si>
    <t>孙文芳</t>
  </si>
  <si>
    <t>130983198511171422</t>
  </si>
  <si>
    <t>1309838863692</t>
  </si>
  <si>
    <t>耿国卫</t>
  </si>
  <si>
    <t>372431197811294043</t>
  </si>
  <si>
    <t>1309838863693</t>
  </si>
  <si>
    <t>孙立明</t>
  </si>
  <si>
    <t>132930197501140723</t>
  </si>
  <si>
    <t>1309838863694</t>
  </si>
  <si>
    <t>滕文骥</t>
  </si>
  <si>
    <t>130983200204262412</t>
  </si>
  <si>
    <t>1309838806448</t>
  </si>
  <si>
    <t>刘宝臣</t>
  </si>
  <si>
    <t>130924199905103216</t>
  </si>
  <si>
    <t>1309838863701</t>
  </si>
  <si>
    <t>王普胜</t>
  </si>
  <si>
    <t>132930197209252613</t>
  </si>
  <si>
    <t>1309830042636</t>
  </si>
  <si>
    <t>王淑凤</t>
  </si>
  <si>
    <t>132930197710203065</t>
  </si>
  <si>
    <t>1309838863702</t>
  </si>
  <si>
    <t>王忠</t>
  </si>
  <si>
    <t>130983199302161652</t>
  </si>
  <si>
    <t>1309830001414</t>
  </si>
  <si>
    <t>王国防</t>
  </si>
  <si>
    <t>132930197710245310</t>
  </si>
  <si>
    <t>1309838869391</t>
  </si>
  <si>
    <t>陈增发</t>
  </si>
  <si>
    <t>130983198407253014</t>
  </si>
  <si>
    <t>1309400013433</t>
  </si>
  <si>
    <t>李金彪</t>
  </si>
  <si>
    <t>130924199210184216</t>
  </si>
  <si>
    <t>1309248704579</t>
  </si>
  <si>
    <t>杨宝亮</t>
  </si>
  <si>
    <t>132934198205293514</t>
  </si>
  <si>
    <t>1309838869418</t>
  </si>
  <si>
    <t>黄平庆</t>
  </si>
  <si>
    <t>130983199404122814</t>
  </si>
  <si>
    <t>1309838869425</t>
  </si>
  <si>
    <t>滕媛君</t>
  </si>
  <si>
    <t>13293019810818242X</t>
  </si>
  <si>
    <t>1309838763060</t>
  </si>
  <si>
    <t>徐梦</t>
  </si>
  <si>
    <t>130983199412142866</t>
  </si>
  <si>
    <t>1309418783199</t>
  </si>
  <si>
    <t>陈晓晴</t>
  </si>
  <si>
    <t>130983199305180023</t>
  </si>
  <si>
    <t>1309838815750</t>
  </si>
  <si>
    <t>刘建群</t>
  </si>
  <si>
    <t>132930199312191811</t>
  </si>
  <si>
    <t>1309838709954</t>
  </si>
  <si>
    <t>滕奉伟</t>
  </si>
  <si>
    <t>130983198905102411</t>
  </si>
  <si>
    <t>1309838894718</t>
  </si>
  <si>
    <t>吴蕾</t>
  </si>
  <si>
    <t>130983199205022247</t>
  </si>
  <si>
    <t>1309838894721</t>
  </si>
  <si>
    <t>郭金峰</t>
  </si>
  <si>
    <t>132930196205131414</t>
  </si>
  <si>
    <t>1309838921036</t>
  </si>
  <si>
    <t>杨锴</t>
  </si>
  <si>
    <t>120106197708241516</t>
  </si>
  <si>
    <t>1309838921037</t>
  </si>
  <si>
    <t>蔡永刚</t>
  </si>
  <si>
    <t>13098319820602301X</t>
  </si>
  <si>
    <t>1309838824610</t>
  </si>
  <si>
    <t>王祥</t>
  </si>
  <si>
    <t>130983199302141619</t>
  </si>
  <si>
    <t>1309830060722</t>
  </si>
  <si>
    <t>程丽宇</t>
  </si>
  <si>
    <t>13098319921211502X</t>
  </si>
  <si>
    <t>1309838824508</t>
  </si>
  <si>
    <t>张亚婷</t>
  </si>
  <si>
    <t>132930199311021124</t>
  </si>
  <si>
    <t>1309838926441</t>
  </si>
  <si>
    <t>刘清馨</t>
  </si>
  <si>
    <t>130983199312094123</t>
  </si>
  <si>
    <t>1309838926443</t>
  </si>
  <si>
    <t>李贵林</t>
  </si>
  <si>
    <t>372324198709253216</t>
  </si>
  <si>
    <t>1309838926444</t>
  </si>
  <si>
    <t>张文昌</t>
  </si>
  <si>
    <t>132934198212054618</t>
  </si>
  <si>
    <t>1309838926446</t>
  </si>
  <si>
    <t>于海胤</t>
  </si>
  <si>
    <t>130983199402201412</t>
  </si>
  <si>
    <t>1309838926445</t>
  </si>
  <si>
    <t>李鹏</t>
  </si>
  <si>
    <t>130983199309021812</t>
  </si>
  <si>
    <t>1309838942233</t>
  </si>
  <si>
    <t>李泉林</t>
  </si>
  <si>
    <t>37232419780708321X</t>
  </si>
  <si>
    <t>1309038725892</t>
  </si>
  <si>
    <t>朱浚川</t>
  </si>
  <si>
    <t>130983198701282211</t>
  </si>
  <si>
    <t>1309830038660</t>
  </si>
  <si>
    <t>张建江</t>
  </si>
  <si>
    <t>130983198806125319</t>
  </si>
  <si>
    <t>2,849.73</t>
  </si>
  <si>
    <t>1309418777608</t>
  </si>
  <si>
    <t>滕敬涛</t>
  </si>
  <si>
    <t>130983199605032436</t>
  </si>
  <si>
    <t>1309838837079</t>
  </si>
  <si>
    <t>李洪秀</t>
  </si>
  <si>
    <t>13098319981201162X</t>
  </si>
  <si>
    <t>1309830056476</t>
  </si>
  <si>
    <t>王长浩</t>
  </si>
  <si>
    <t>130983199004072213</t>
  </si>
  <si>
    <t>1309838742974</t>
  </si>
  <si>
    <t>王秀坤</t>
  </si>
  <si>
    <t>130930199503133938</t>
  </si>
  <si>
    <t>1309838846102</t>
  </si>
  <si>
    <t>高盼</t>
  </si>
  <si>
    <t>132930199406020319</t>
  </si>
  <si>
    <t>1309830061086</t>
  </si>
  <si>
    <t>刘畅旺</t>
  </si>
  <si>
    <t>130983199208082210</t>
  </si>
  <si>
    <t>1309830304333</t>
  </si>
  <si>
    <t>张佳宇</t>
  </si>
  <si>
    <t>220722199903153613</t>
  </si>
  <si>
    <t>1309830304334</t>
  </si>
  <si>
    <t>崔龙宇</t>
  </si>
  <si>
    <t>220183200011030613</t>
  </si>
  <si>
    <t>1309030038903</t>
  </si>
  <si>
    <t>康淑玲</t>
  </si>
  <si>
    <t>130983199101045022</t>
  </si>
  <si>
    <t>1309838877115</t>
  </si>
  <si>
    <t>郭庆茹</t>
  </si>
  <si>
    <t>132930198010162826</t>
  </si>
  <si>
    <t>1309838765128</t>
  </si>
  <si>
    <t>胡中岭</t>
  </si>
  <si>
    <t>132930197307112024</t>
  </si>
  <si>
    <t>1309838765129</t>
  </si>
  <si>
    <t>李泽元</t>
  </si>
  <si>
    <t>130921198404042247</t>
  </si>
  <si>
    <t>1309830304337</t>
  </si>
  <si>
    <t>李敏</t>
  </si>
  <si>
    <t>13293019820304114X</t>
  </si>
  <si>
    <t>2,846.5</t>
  </si>
  <si>
    <t>1309838799125</t>
  </si>
  <si>
    <t>刘金岗</t>
  </si>
  <si>
    <t>130983198708122210</t>
  </si>
  <si>
    <t>1309830304338</t>
  </si>
  <si>
    <t>王建国</t>
  </si>
  <si>
    <t>130924198201294216</t>
  </si>
  <si>
    <t>1309458914887</t>
  </si>
  <si>
    <t>刘思含</t>
  </si>
  <si>
    <t>120104199211167644</t>
  </si>
  <si>
    <t>1309830312372</t>
  </si>
  <si>
    <t>韩晓鹏</t>
  </si>
  <si>
    <t>130925199408247215</t>
  </si>
  <si>
    <t>1309830312373</t>
  </si>
  <si>
    <t>刘刚</t>
  </si>
  <si>
    <t>130322198306010034</t>
  </si>
  <si>
    <t>1309830312375</t>
  </si>
  <si>
    <t>宋连利</t>
  </si>
  <si>
    <t>120225198105034672</t>
  </si>
  <si>
    <t>1309830300738</t>
  </si>
  <si>
    <t>张佳怡</t>
  </si>
  <si>
    <t>130983199412123921</t>
  </si>
  <si>
    <t>1309839078761</t>
  </si>
  <si>
    <t>刘梅娟</t>
  </si>
  <si>
    <t>130983198909091625</t>
  </si>
  <si>
    <t>1309839078762</t>
  </si>
  <si>
    <t>杨朕</t>
  </si>
  <si>
    <t>130983199601121415</t>
  </si>
  <si>
    <t>李梦同</t>
  </si>
  <si>
    <t>132930199612020520</t>
  </si>
  <si>
    <t>李勇</t>
  </si>
  <si>
    <t>130930199703143911</t>
  </si>
  <si>
    <t>许龙涛</t>
  </si>
  <si>
    <t>130930200004123319</t>
  </si>
  <si>
    <t>于秩蘅</t>
  </si>
  <si>
    <t>130983200303062010</t>
  </si>
  <si>
    <t>张爽</t>
  </si>
  <si>
    <t>130930198803203323</t>
  </si>
  <si>
    <t>齐迁菲</t>
  </si>
  <si>
    <t>130924198908123541</t>
  </si>
  <si>
    <t>王爱臣</t>
  </si>
  <si>
    <t>132930197605201826</t>
  </si>
  <si>
    <t>闫美玉</t>
  </si>
  <si>
    <t>130925199308285441</t>
  </si>
  <si>
    <t>李芝</t>
  </si>
  <si>
    <t>230221199006133020</t>
  </si>
  <si>
    <t>张凯勇</t>
  </si>
  <si>
    <t>130983200012300912</t>
  </si>
  <si>
    <t>王玉雷</t>
  </si>
  <si>
    <t>130924197504074216</t>
  </si>
  <si>
    <t>宋清镇</t>
  </si>
  <si>
    <t>130983199302214515</t>
  </si>
  <si>
    <t>董连芳</t>
  </si>
  <si>
    <t>132930198103135018</t>
  </si>
  <si>
    <t>赵丽丽</t>
  </si>
  <si>
    <t>130983198411101128</t>
  </si>
  <si>
    <t>孙阔</t>
  </si>
  <si>
    <t>130983199605191453</t>
  </si>
  <si>
    <t>汪梦娜</t>
  </si>
  <si>
    <t>13022419960119654X</t>
  </si>
  <si>
    <t>许衍涛</t>
  </si>
  <si>
    <t>132930198003025313</t>
  </si>
  <si>
    <t>田增军</t>
  </si>
  <si>
    <t>132930197905100031</t>
  </si>
  <si>
    <t>姜春然</t>
  </si>
  <si>
    <t>132930198206231125</t>
  </si>
  <si>
    <t>于洪慧</t>
  </si>
  <si>
    <t>220183199906147016</t>
  </si>
  <si>
    <t>姜海丰</t>
  </si>
  <si>
    <t>220183199911053014</t>
  </si>
  <si>
    <t>范瑶臣</t>
  </si>
  <si>
    <t>130983198801080916</t>
  </si>
  <si>
    <t>刘海霞</t>
  </si>
  <si>
    <t>232302197508044422</t>
  </si>
  <si>
    <t>董广新</t>
  </si>
  <si>
    <t>130983199604133016</t>
  </si>
  <si>
    <t>刘焕侠</t>
  </si>
  <si>
    <t>132928197711203620</t>
  </si>
  <si>
    <t>刘龙祥</t>
  </si>
  <si>
    <t>13098319850411071X</t>
  </si>
  <si>
    <t>刘洪荣</t>
  </si>
  <si>
    <t>132930197704042445</t>
  </si>
  <si>
    <t>滕义彪</t>
  </si>
  <si>
    <t>130983198706092433</t>
  </si>
  <si>
    <t>邓凤琼</t>
  </si>
  <si>
    <t>500233198310222980</t>
  </si>
  <si>
    <t>侯云辉</t>
  </si>
  <si>
    <t>130282199309143524</t>
  </si>
  <si>
    <t>李金榜</t>
  </si>
  <si>
    <t>130983198906192017</t>
  </si>
  <si>
    <t>刘兴伟</t>
  </si>
  <si>
    <t>132930198105211619</t>
  </si>
  <si>
    <t>商木刚</t>
  </si>
  <si>
    <t>130983198801222216</t>
  </si>
  <si>
    <t>商鹏雨</t>
  </si>
  <si>
    <t>130983200204212415</t>
  </si>
  <si>
    <t>孙秀霞</t>
  </si>
  <si>
    <t>130924198107103524</t>
  </si>
  <si>
    <t>吴俱豪</t>
  </si>
  <si>
    <t>130983200209062233</t>
  </si>
  <si>
    <t>夏淑凤</t>
  </si>
  <si>
    <t>13293019820427456X</t>
  </si>
  <si>
    <t>徐萌</t>
  </si>
  <si>
    <t>130983199710063728</t>
  </si>
  <si>
    <t>姚国镇</t>
  </si>
  <si>
    <t>360222198204293819</t>
  </si>
  <si>
    <t>姚建坡</t>
  </si>
  <si>
    <t>130983198704102212</t>
  </si>
  <si>
    <t>张东</t>
  </si>
  <si>
    <t>130983199204100311</t>
  </si>
  <si>
    <t>张婷婷</t>
  </si>
  <si>
    <t>130930199610182129</t>
  </si>
  <si>
    <t>滕怀乐</t>
  </si>
  <si>
    <t>130983199211162414</t>
  </si>
  <si>
    <t>胡世岳</t>
  </si>
  <si>
    <t>130983200209082656</t>
  </si>
  <si>
    <t>周田</t>
  </si>
  <si>
    <t>132930199610140529</t>
  </si>
  <si>
    <t>马亚青</t>
  </si>
  <si>
    <t>130983199209011625</t>
  </si>
  <si>
    <t>李振岐</t>
  </si>
  <si>
    <t>130983199705224515</t>
  </si>
  <si>
    <t>韩泽森</t>
  </si>
  <si>
    <t>130924199812083236</t>
  </si>
  <si>
    <t>李冲冲</t>
  </si>
  <si>
    <t>13098319930310537X</t>
  </si>
  <si>
    <t>赵斌</t>
  </si>
  <si>
    <t>140181199805032815</t>
  </si>
  <si>
    <t>史文娟</t>
  </si>
  <si>
    <t>140311199811261229</t>
  </si>
  <si>
    <t>李文超</t>
  </si>
  <si>
    <t>130983199812143534</t>
  </si>
  <si>
    <t>130983198705013318</t>
  </si>
  <si>
    <t>河北省黄骅市齐家务乡西南村79号</t>
  </si>
  <si>
    <t>17736971211</t>
  </si>
  <si>
    <t>2020-05-11</t>
  </si>
  <si>
    <t>吴冰倩</t>
  </si>
  <si>
    <t>130983199409282227</t>
  </si>
  <si>
    <t>15333176288</t>
  </si>
  <si>
    <t>2020-09-03</t>
  </si>
  <si>
    <t>减少13人</t>
  </si>
  <si>
    <t>1309838824583</t>
  </si>
  <si>
    <t>张兆东</t>
  </si>
  <si>
    <t>372432197009264716</t>
  </si>
  <si>
    <t>2837</t>
  </si>
  <si>
    <t>2020.08</t>
  </si>
  <si>
    <t>1309830059501</t>
  </si>
  <si>
    <t>刘媛媛</t>
  </si>
  <si>
    <t>130983199110030965</t>
  </si>
  <si>
    <t>1309838824540</t>
  </si>
  <si>
    <t>李金翠</t>
  </si>
  <si>
    <t>130983198610091129</t>
  </si>
  <si>
    <t>1309838888369</t>
  </si>
  <si>
    <t>杨福朋</t>
  </si>
  <si>
    <t>130983199504251613</t>
  </si>
  <si>
    <t>1309830304336</t>
  </si>
  <si>
    <t>王欢</t>
  </si>
  <si>
    <t>130983199908202244</t>
  </si>
  <si>
    <t>郝立红</t>
  </si>
  <si>
    <t>130930198709060944</t>
  </si>
  <si>
    <t>张桂杰</t>
  </si>
  <si>
    <t>132930197405111623</t>
  </si>
  <si>
    <t>李超</t>
  </si>
  <si>
    <t>130925199112125411</t>
  </si>
  <si>
    <t>孙文悦</t>
  </si>
  <si>
    <t>130983200110302217</t>
  </si>
  <si>
    <t>王晓辉</t>
  </si>
  <si>
    <t>130983198711305915</t>
  </si>
  <si>
    <t>徐骏</t>
  </si>
  <si>
    <t>130983200211053715</t>
  </si>
  <si>
    <t>1309830009222</t>
  </si>
  <si>
    <t>吴宝军</t>
  </si>
  <si>
    <t>132930196802280055</t>
  </si>
  <si>
    <t>陈洪权</t>
  </si>
  <si>
    <t>220323200007102818</t>
  </si>
  <si>
    <t>2018年10月份大学生失业保险参保人员花名册</t>
  </si>
  <si>
    <t>2018.10</t>
  </si>
  <si>
    <t>编制：</t>
  </si>
  <si>
    <t>审核：</t>
  </si>
  <si>
    <t>9月失业保险部门缴费明细</t>
  </si>
  <si>
    <t>部门</t>
  </si>
  <si>
    <t>缴费人数</t>
  </si>
  <si>
    <t>缴费总额</t>
  </si>
  <si>
    <t>个人缴费金额</t>
  </si>
  <si>
    <t>公司承担金额</t>
  </si>
  <si>
    <t>综合</t>
  </si>
  <si>
    <t>销售</t>
  </si>
  <si>
    <t>采购</t>
  </si>
  <si>
    <t>财务</t>
  </si>
  <si>
    <t>质量</t>
  </si>
  <si>
    <t>安技部</t>
  </si>
  <si>
    <t>项目管理</t>
  </si>
  <si>
    <t>生产管理</t>
  </si>
  <si>
    <t>金属件厂</t>
  </si>
  <si>
    <t>总装厂</t>
  </si>
  <si>
    <t>沧州缝纫</t>
  </si>
  <si>
    <t>冲压</t>
  </si>
  <si>
    <t>前工序</t>
  </si>
  <si>
    <t>B40</t>
  </si>
  <si>
    <t>自动焊接</t>
  </si>
  <si>
    <t>C32B</t>
  </si>
  <si>
    <t>骨架组装</t>
  </si>
  <si>
    <t>电泳</t>
  </si>
  <si>
    <t>注塑</t>
  </si>
  <si>
    <t>喷涂</t>
  </si>
  <si>
    <t>灯镜</t>
  </si>
  <si>
    <t>发泡</t>
  </si>
  <si>
    <t>缝纫</t>
  </si>
  <si>
    <t>座椅</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</si>
</sst>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s>
  <fonts count="34">
    <font>
      <sz val="11"/>
      <color theme="1"/>
      <name val="宋体"/>
      <charset val="134"/>
      <scheme val="minor"/>
    </font>
    <font>
      <sz val="10"/>
      <name val="Arial"/>
      <charset val="134"/>
    </font>
    <font>
      <b/>
      <sz val="14"/>
      <name val="微软雅黑"/>
      <charset val="134"/>
    </font>
    <font>
      <b/>
      <sz val="12"/>
      <name val="微软雅黑"/>
      <charset val="134"/>
    </font>
    <font>
      <sz val="12"/>
      <name val="微软雅黑"/>
      <charset val="134"/>
    </font>
    <font>
      <sz val="11"/>
      <name val="微软雅黑"/>
      <charset val="134"/>
    </font>
    <font>
      <sz val="12"/>
      <color theme="1"/>
      <name val="微软雅黑"/>
      <charset val="134"/>
    </font>
    <font>
      <sz val="11"/>
      <color theme="1"/>
      <name val="微软雅黑"/>
      <charset val="134"/>
    </font>
    <font>
      <b/>
      <sz val="12"/>
      <color theme="1"/>
      <name val="微软雅黑"/>
      <charset val="134"/>
    </font>
    <font>
      <sz val="10"/>
      <color theme="1"/>
      <name val="微软雅黑"/>
      <charset val="134"/>
    </font>
    <font>
      <b/>
      <sz val="10"/>
      <color theme="1"/>
      <name val="微软雅黑"/>
      <charset val="134"/>
    </font>
    <font>
      <b/>
      <sz val="11"/>
      <color theme="1"/>
      <name val="微软雅黑"/>
      <charset val="134"/>
    </font>
    <font>
      <sz val="10"/>
      <name val="微软雅黑"/>
      <charset val="134"/>
    </font>
    <font>
      <sz val="11"/>
      <color indexed="8"/>
      <name val="宋体"/>
      <charset val="134"/>
    </font>
    <font>
      <sz val="11"/>
      <color indexed="8"/>
      <name val="宋体"/>
      <charset val="134"/>
      <scheme val="minor"/>
    </font>
    <font>
      <sz val="11"/>
      <color theme="1"/>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b/>
      <sz val="11"/>
      <color rgb="FFFA7D00"/>
      <name val="宋体"/>
      <charset val="0"/>
      <scheme val="minor"/>
    </font>
    <font>
      <b/>
      <sz val="15"/>
      <color theme="3"/>
      <name val="宋体"/>
      <charset val="134"/>
      <scheme val="minor"/>
    </font>
    <font>
      <sz val="11"/>
      <color rgb="FFFF0000"/>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theme="4"/>
        <bgColor indexed="64"/>
      </patternFill>
    </fill>
    <fill>
      <patternFill patternType="solid">
        <fgColor rgb="FFFFC7CE"/>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rgb="FFF2F2F2"/>
        <bgColor indexed="64"/>
      </patternFill>
    </fill>
    <fill>
      <patternFill patternType="solid">
        <fgColor theme="5"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rgb="FFC6EFCE"/>
        <bgColor indexed="64"/>
      </patternFill>
    </fill>
    <fill>
      <patternFill patternType="solid">
        <fgColor theme="7"/>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7" fillId="10"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6" borderId="7" applyNumberFormat="0" applyFont="0" applyAlignment="0" applyProtection="0">
      <alignment vertical="center"/>
    </xf>
    <xf numFmtId="0" fontId="17" fillId="17" borderId="0" applyNumberFormat="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6" applyNumberFormat="0" applyFill="0" applyAlignment="0" applyProtection="0">
      <alignment vertical="center"/>
    </xf>
    <xf numFmtId="0" fontId="29" fillId="0" borderId="6" applyNumberFormat="0" applyFill="0" applyAlignment="0" applyProtection="0">
      <alignment vertical="center"/>
    </xf>
    <xf numFmtId="0" fontId="17" fillId="18" borderId="0" applyNumberFormat="0" applyBorder="0" applyAlignment="0" applyProtection="0">
      <alignment vertical="center"/>
    </xf>
    <xf numFmtId="0" fontId="26" fillId="0" borderId="9" applyNumberFormat="0" applyFill="0" applyAlignment="0" applyProtection="0">
      <alignment vertical="center"/>
    </xf>
    <xf numFmtId="0" fontId="17" fillId="20" borderId="0" applyNumberFormat="0" applyBorder="0" applyAlignment="0" applyProtection="0">
      <alignment vertical="center"/>
    </xf>
    <xf numFmtId="0" fontId="30" fillId="13" borderId="10" applyNumberFormat="0" applyAlignment="0" applyProtection="0">
      <alignment vertical="center"/>
    </xf>
    <xf numFmtId="0" fontId="20" fillId="13" borderId="5" applyNumberFormat="0" applyAlignment="0" applyProtection="0">
      <alignment vertical="center"/>
    </xf>
    <xf numFmtId="0" fontId="31" fillId="22" borderId="11" applyNumberFormat="0" applyAlignment="0" applyProtection="0">
      <alignment vertical="center"/>
    </xf>
    <xf numFmtId="0" fontId="15" fillId="24" borderId="0" applyNumberFormat="0" applyBorder="0" applyAlignment="0" applyProtection="0">
      <alignment vertical="center"/>
    </xf>
    <xf numFmtId="0" fontId="17" fillId="25" borderId="0" applyNumberFormat="0" applyBorder="0" applyAlignment="0" applyProtection="0">
      <alignment vertical="center"/>
    </xf>
    <xf numFmtId="0" fontId="32" fillId="0" borderId="12" applyNumberFormat="0" applyFill="0" applyAlignment="0" applyProtection="0">
      <alignment vertical="center"/>
    </xf>
    <xf numFmtId="0" fontId="25" fillId="0" borderId="8" applyNumberFormat="0" applyFill="0" applyAlignment="0" applyProtection="0">
      <alignment vertical="center"/>
    </xf>
    <xf numFmtId="0" fontId="33" fillId="27" borderId="0" applyNumberFormat="0" applyBorder="0" applyAlignment="0" applyProtection="0">
      <alignment vertical="center"/>
    </xf>
    <xf numFmtId="0" fontId="24" fillId="15" borderId="0" applyNumberFormat="0" applyBorder="0" applyAlignment="0" applyProtection="0">
      <alignment vertical="center"/>
    </xf>
    <xf numFmtId="0" fontId="15" fillId="21" borderId="0" applyNumberFormat="0" applyBorder="0" applyAlignment="0" applyProtection="0">
      <alignment vertical="center"/>
    </xf>
    <xf numFmtId="0" fontId="17" fillId="8" borderId="0" applyNumberFormat="0" applyBorder="0" applyAlignment="0" applyProtection="0">
      <alignment vertical="center"/>
    </xf>
    <xf numFmtId="0" fontId="15" fillId="29" borderId="0" applyNumberFormat="0" applyBorder="0" applyAlignment="0" applyProtection="0">
      <alignment vertical="center"/>
    </xf>
    <xf numFmtId="0" fontId="15" fillId="26" borderId="0" applyNumberFormat="0" applyBorder="0" applyAlignment="0" applyProtection="0">
      <alignment vertical="center"/>
    </xf>
    <xf numFmtId="0" fontId="15" fillId="14" borderId="0" applyNumberFormat="0" applyBorder="0" applyAlignment="0" applyProtection="0">
      <alignment vertical="center"/>
    </xf>
    <xf numFmtId="0" fontId="15" fillId="4" borderId="0" applyNumberFormat="0" applyBorder="0" applyAlignment="0" applyProtection="0">
      <alignment vertical="center"/>
    </xf>
    <xf numFmtId="0" fontId="17" fillId="12" borderId="0" applyNumberFormat="0" applyBorder="0" applyAlignment="0" applyProtection="0">
      <alignment vertical="center"/>
    </xf>
    <xf numFmtId="0" fontId="17" fillId="28" borderId="0" applyNumberFormat="0" applyBorder="0" applyAlignment="0" applyProtection="0">
      <alignment vertical="center"/>
    </xf>
    <xf numFmtId="0" fontId="15" fillId="30" borderId="0" applyNumberFormat="0" applyBorder="0" applyAlignment="0" applyProtection="0">
      <alignment vertical="center"/>
    </xf>
    <xf numFmtId="0" fontId="15" fillId="7" borderId="0" applyNumberFormat="0" applyBorder="0" applyAlignment="0" applyProtection="0">
      <alignment vertical="center"/>
    </xf>
    <xf numFmtId="0" fontId="17" fillId="11" borderId="0" applyNumberFormat="0" applyBorder="0" applyAlignment="0" applyProtection="0">
      <alignment vertical="center"/>
    </xf>
    <xf numFmtId="0" fontId="15" fillId="31" borderId="0" applyNumberFormat="0" applyBorder="0" applyAlignment="0" applyProtection="0">
      <alignment vertical="center"/>
    </xf>
    <xf numFmtId="0" fontId="17" fillId="32" borderId="0" applyNumberFormat="0" applyBorder="0" applyAlignment="0" applyProtection="0">
      <alignment vertical="center"/>
    </xf>
    <xf numFmtId="0" fontId="17" fillId="33" borderId="0" applyNumberFormat="0" applyBorder="0" applyAlignment="0" applyProtection="0">
      <alignment vertical="center"/>
    </xf>
    <xf numFmtId="0" fontId="15" fillId="19" borderId="0" applyNumberFormat="0" applyBorder="0" applyAlignment="0" applyProtection="0">
      <alignment vertical="center"/>
    </xf>
    <xf numFmtId="0" fontId="17" fillId="23" borderId="0" applyNumberFormat="0" applyBorder="0" applyAlignment="0" applyProtection="0">
      <alignment vertical="center"/>
    </xf>
  </cellStyleXfs>
  <cellXfs count="44">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49" fontId="7" fillId="0" borderId="1" xfId="0" applyNumberFormat="1" applyFont="1" applyFill="1" applyBorder="1" applyAlignment="1">
      <alignment horizontal="center" vertical="center"/>
    </xf>
    <xf numFmtId="0" fontId="9" fillId="0" borderId="0" xfId="0" applyFont="1" applyFill="1" applyAlignment="1">
      <alignment horizontal="center" vertical="center"/>
    </xf>
    <xf numFmtId="0" fontId="9" fillId="0" borderId="0" xfId="0" applyNumberFormat="1" applyFont="1" applyFill="1" applyAlignment="1">
      <alignment horizontal="center" vertical="center"/>
    </xf>
    <xf numFmtId="176" fontId="9" fillId="0" borderId="0" xfId="0" applyNumberFormat="1" applyFont="1" applyFill="1" applyAlignment="1">
      <alignment horizontal="center" vertical="center"/>
    </xf>
    <xf numFmtId="0" fontId="10" fillId="0" borderId="0" xfId="0" applyFont="1" applyFill="1" applyAlignment="1">
      <alignment horizontal="center" vertical="center"/>
    </xf>
    <xf numFmtId="0" fontId="10" fillId="0" borderId="0" xfId="0" applyNumberFormat="1" applyFont="1" applyFill="1" applyAlignment="1">
      <alignment horizontal="center" vertical="center"/>
    </xf>
    <xf numFmtId="176" fontId="10" fillId="0" borderId="0" xfId="0" applyNumberFormat="1" applyFont="1" applyFill="1" applyAlignment="1">
      <alignment horizontal="center" vertical="center"/>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12" fillId="0" borderId="1" xfId="0" applyFont="1" applyFill="1" applyBorder="1" applyAlignment="1" applyProtection="1">
      <alignment horizontal="center" vertical="center"/>
      <protection locked="0"/>
    </xf>
    <xf numFmtId="44" fontId="9" fillId="0" borderId="1" xfId="4" applyFont="1" applyFill="1" applyBorder="1" applyAlignment="1">
      <alignment horizontal="center" vertical="center"/>
    </xf>
    <xf numFmtId="176"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pplyProtection="1">
      <alignment horizontal="center" vertical="center"/>
      <protection locked="0"/>
    </xf>
    <xf numFmtId="0" fontId="9" fillId="0" borderId="3"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4"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 fillId="0" borderId="1" xfId="0" applyNumberFormat="1" applyFont="1" applyFill="1" applyBorder="1" applyAlignment="1">
      <alignment horizontal="center"/>
    </xf>
    <xf numFmtId="0" fontId="14" fillId="0" borderId="1" xfId="0" applyFont="1" applyFill="1" applyBorder="1" applyAlignment="1">
      <alignment horizontal="center" vertical="center"/>
    </xf>
    <xf numFmtId="0" fontId="13" fillId="2" borderId="1" xfId="0" applyFont="1" applyFill="1" applyBorder="1" applyAlignment="1">
      <alignment horizontal="center" vertical="center"/>
    </xf>
    <xf numFmtId="0" fontId="12" fillId="2" borderId="4" xfId="0" applyFont="1" applyFill="1" applyBorder="1" applyAlignment="1">
      <alignment horizontal="center" vertical="center"/>
    </xf>
    <xf numFmtId="176" fontId="12" fillId="0" borderId="4"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9" fillId="0" borderId="1" xfId="0" applyFont="1" applyFill="1" applyBorder="1" applyAlignment="1" quotePrefix="1">
      <alignment horizontal="center" vertical="center"/>
    </xf>
    <xf numFmtId="0" fontId="9" fillId="0" borderId="2" xfId="0" applyFont="1" applyFill="1" applyBorder="1" applyAlignment="1" quotePrefix="1">
      <alignment horizontal="center" vertical="center"/>
    </xf>
    <xf numFmtId="0" fontId="12" fillId="0" borderId="1" xfId="0" applyNumberFormat="1" applyFont="1" applyFill="1" applyBorder="1" applyAlignment="1" quotePrefix="1">
      <alignment horizontal="center" vertical="center"/>
    </xf>
    <xf numFmtId="0" fontId="1" fillId="0" borderId="1" xfId="0" applyNumberFormat="1" applyFont="1" applyFill="1" applyBorder="1" applyAlignment="1" quotePrefix="1">
      <alignment horizontal="center"/>
    </xf>
    <xf numFmtId="0" fontId="7" fillId="0"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0&#22833;&#19994;&#20445;&#38505;&#20154;&#21592;&#20449;&#24687;&#25253;&#30424;&#25991;&#202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4;&#21496;\&#27754;&#26790;&#23068;\2020&#20154;&#21592;&#26723;&#26696;\2020.09-&#33635;&#26124;&#21592;&#24037;&#26723;&#2669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增人导入模板"/>
      <sheetName val="填报说明"/>
      <sheetName val="代码表"/>
      <sheetName val="增人导入--填表样例"/>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后勤人员"/>
      <sheetName val="后勤人员变动"/>
      <sheetName val="一线员工"/>
      <sheetName val="一线员工变动"/>
      <sheetName val="劳务临时工"/>
      <sheetName val="劳务临时工变动"/>
      <sheetName val="北京转入"/>
      <sheetName val="Sheet1"/>
      <sheetName val="Sheet3"/>
    </sheetNames>
    <sheetDataSet>
      <sheetData sheetId="0">
        <row r="2">
          <cell r="I2" t="str">
            <v>132526198111090538</v>
          </cell>
          <cell r="J2" t="str">
            <v>√</v>
          </cell>
          <cell r="K2" t="str">
            <v>河北省张家口市阳原县要家庄乡下辛庄村330号</v>
          </cell>
          <cell r="L2" t="str">
            <v>1981-11-09</v>
          </cell>
          <cell r="M2">
            <v>38</v>
          </cell>
          <cell r="N2" t="str">
            <v>专科</v>
          </cell>
          <cell r="O2" t="str">
            <v>国家开放大学</v>
          </cell>
          <cell r="P2" t="str">
            <v>行政管理</v>
          </cell>
          <cell r="Q2" t="str">
            <v>1999-06</v>
          </cell>
          <cell r="R2" t="str">
            <v>张家口市</v>
          </cell>
          <cell r="S2" t="str">
            <v>2003-12-11</v>
          </cell>
          <cell r="T2">
            <v>200</v>
          </cell>
          <cell r="U2">
            <v>16.6666666666667</v>
          </cell>
          <cell r="V2">
            <v>15573332600</v>
          </cell>
        </row>
        <row r="3">
          <cell r="I3" t="str">
            <v>120104199211167644</v>
          </cell>
          <cell r="J3" t="str">
            <v>√</v>
          </cell>
          <cell r="K3" t="str">
            <v>天津市南开区白堤路荣迁东里21号楼1门201号</v>
          </cell>
          <cell r="L3" t="str">
            <v>1992-11-16</v>
          </cell>
          <cell r="M3">
            <v>27</v>
          </cell>
          <cell r="N3" t="str">
            <v>本科</v>
          </cell>
          <cell r="O3" t="str">
            <v>天津天狮学院</v>
          </cell>
          <cell r="P3" t="str">
            <v>人力资源管理</v>
          </cell>
          <cell r="Q3" t="str">
            <v>2016-06</v>
          </cell>
          <cell r="R3" t="str">
            <v>中心路</v>
          </cell>
          <cell r="S3" t="str">
            <v>2019-12-10</v>
          </cell>
          <cell r="T3">
            <v>8</v>
          </cell>
          <cell r="U3">
            <v>0.666666666666667</v>
          </cell>
          <cell r="V3" t="str">
            <v>13820736369</v>
          </cell>
        </row>
        <row r="4">
          <cell r="I4" t="str">
            <v>132930197210030057</v>
          </cell>
          <cell r="J4" t="str">
            <v>√</v>
          </cell>
          <cell r="K4" t="str">
            <v>河北省黄骅市华中街三区273号</v>
          </cell>
          <cell r="L4" t="str">
            <v>1972-10-03</v>
          </cell>
          <cell r="M4">
            <v>47</v>
          </cell>
          <cell r="N4" t="str">
            <v>高中</v>
          </cell>
          <cell r="O4" t="str">
            <v>黄骅二中</v>
          </cell>
          <cell r="P4" t="str">
            <v>无</v>
          </cell>
          <cell r="Q4" t="str">
            <v>1988-09</v>
          </cell>
          <cell r="R4" t="str">
            <v>黄骅市</v>
          </cell>
          <cell r="S4" t="str">
            <v>2008-04-10</v>
          </cell>
          <cell r="T4">
            <v>148</v>
          </cell>
          <cell r="U4">
            <v>12.3333333333333</v>
          </cell>
          <cell r="V4" t="str">
            <v>15511704008</v>
          </cell>
        </row>
        <row r="5">
          <cell r="I5" t="str">
            <v>13293019811207531X</v>
          </cell>
          <cell r="J5" t="str">
            <v>√</v>
          </cell>
          <cell r="K5" t="str">
            <v>河北省黄骅市常郭镇常郭村9999号</v>
          </cell>
          <cell r="L5" t="str">
            <v>1981-12-07</v>
          </cell>
          <cell r="M5">
            <v>38</v>
          </cell>
          <cell r="N5" t="str">
            <v>大专</v>
          </cell>
          <cell r="O5" t="str">
            <v>西安统计学院</v>
          </cell>
          <cell r="P5" t="str">
            <v>会计学</v>
          </cell>
          <cell r="Q5" t="str">
            <v>2001-07</v>
          </cell>
          <cell r="R5" t="str">
            <v>常郭镇</v>
          </cell>
          <cell r="S5" t="str">
            <v>2003-03-12</v>
          </cell>
          <cell r="T5">
            <v>209</v>
          </cell>
          <cell r="U5">
            <v>17.4166666666667</v>
          </cell>
          <cell r="V5" t="str">
            <v>13231736367</v>
          </cell>
        </row>
        <row r="6">
          <cell r="I6" t="str">
            <v>13098319921211502X</v>
          </cell>
          <cell r="J6" t="str">
            <v>√</v>
          </cell>
          <cell r="K6" t="str">
            <v>河北省黄骅市南大港农场北社区210号</v>
          </cell>
          <cell r="L6" t="str">
            <v>1992-12-11</v>
          </cell>
          <cell r="M6">
            <v>27</v>
          </cell>
          <cell r="N6" t="str">
            <v>大专</v>
          </cell>
          <cell r="O6" t="str">
            <v>保定职业技术学院</v>
          </cell>
          <cell r="P6" t="str">
            <v>物流管理</v>
          </cell>
          <cell r="Q6" t="str">
            <v>2014-06</v>
          </cell>
          <cell r="R6" t="str">
            <v>南大港</v>
          </cell>
          <cell r="S6" t="str">
            <v>2019-06-19</v>
          </cell>
          <cell r="T6">
            <v>14</v>
          </cell>
          <cell r="U6">
            <v>1.16666666666667</v>
          </cell>
          <cell r="V6" t="str">
            <v>15533766997</v>
          </cell>
        </row>
        <row r="7">
          <cell r="I7" t="str">
            <v>130103196701270945</v>
          </cell>
          <cell r="J7" t="str">
            <v>√</v>
          </cell>
          <cell r="K7" t="str">
            <v>河北省沧州市运河区解放西路一针小区3排8号</v>
          </cell>
          <cell r="L7" t="str">
            <v>1967-01-27</v>
          </cell>
          <cell r="M7">
            <v>53</v>
          </cell>
          <cell r="N7" t="str">
            <v>大专</v>
          </cell>
          <cell r="O7" t="str">
            <v>河北大学</v>
          </cell>
          <cell r="P7" t="str">
            <v>档案学</v>
          </cell>
          <cell r="Q7" t="str">
            <v>1995-06</v>
          </cell>
          <cell r="R7" t="str">
            <v>黄骅市</v>
          </cell>
          <cell r="S7" t="str">
            <v>2006-10-14</v>
          </cell>
          <cell r="T7">
            <v>166</v>
          </cell>
          <cell r="U7">
            <v>13.8333333333333</v>
          </cell>
          <cell r="V7" t="str">
            <v>13102719068</v>
          </cell>
        </row>
        <row r="8">
          <cell r="I8" t="str">
            <v>132930197612031626</v>
          </cell>
          <cell r="J8" t="str">
            <v>√</v>
          </cell>
          <cell r="K8" t="str">
            <v>河北省黄骅市常郭镇前王桥村257号</v>
          </cell>
          <cell r="L8" t="str">
            <v>1976-12-03</v>
          </cell>
          <cell r="M8">
            <v>43</v>
          </cell>
          <cell r="N8" t="str">
            <v>大专</v>
          </cell>
          <cell r="O8" t="str">
            <v>河北科技大学</v>
          </cell>
          <cell r="P8" t="str">
            <v>会计学</v>
          </cell>
          <cell r="Q8" t="str">
            <v>1995-06</v>
          </cell>
          <cell r="R8" t="str">
            <v>常郭镇</v>
          </cell>
          <cell r="S8" t="str">
            <v>2005-03-12</v>
          </cell>
          <cell r="T8">
            <v>185</v>
          </cell>
          <cell r="U8">
            <v>15.4166666666667</v>
          </cell>
          <cell r="V8" t="str">
            <v>13231736323</v>
          </cell>
        </row>
        <row r="9">
          <cell r="I9" t="str">
            <v>132930197709061629</v>
          </cell>
          <cell r="J9" t="str">
            <v>√</v>
          </cell>
          <cell r="K9" t="str">
            <v>河北省黄骅市信誉大街一区839号</v>
          </cell>
          <cell r="L9" t="str">
            <v>1977-09-06</v>
          </cell>
          <cell r="M9">
            <v>42</v>
          </cell>
          <cell r="N9" t="str">
            <v>高中</v>
          </cell>
          <cell r="O9" t="str">
            <v>河间一中</v>
          </cell>
          <cell r="P9" t="str">
            <v>高中</v>
          </cell>
          <cell r="Q9" t="str">
            <v>1996-06</v>
          </cell>
          <cell r="R9" t="str">
            <v>黄骅市</v>
          </cell>
          <cell r="S9" t="str">
            <v>2008-11-12</v>
          </cell>
          <cell r="T9">
            <v>141</v>
          </cell>
          <cell r="U9">
            <v>11.75</v>
          </cell>
          <cell r="V9" t="str">
            <v>15511724041</v>
          </cell>
        </row>
        <row r="10">
          <cell r="I10" t="str">
            <v>130983198609162225</v>
          </cell>
          <cell r="J10" t="str">
            <v>√</v>
          </cell>
          <cell r="K10" t="str">
            <v>河北省黄骅市羊二庄镇马庄子村078号</v>
          </cell>
          <cell r="L10" t="str">
            <v>1986-09-16</v>
          </cell>
          <cell r="M10">
            <v>33</v>
          </cell>
          <cell r="N10" t="str">
            <v>中专</v>
          </cell>
          <cell r="O10" t="str">
            <v>职教中心</v>
          </cell>
          <cell r="P10" t="str">
            <v>计算机</v>
          </cell>
          <cell r="Q10" t="str">
            <v>2005-06</v>
          </cell>
          <cell r="R10" t="str">
            <v>黄骅市</v>
          </cell>
          <cell r="S10" t="str">
            <v>2016-03-15</v>
          </cell>
          <cell r="T10">
            <v>53</v>
          </cell>
          <cell r="U10">
            <v>4.41666666666667</v>
          </cell>
          <cell r="V10" t="str">
            <v>15003172554</v>
          </cell>
        </row>
        <row r="11">
          <cell r="I11" t="str">
            <v>132930199311021124</v>
          </cell>
          <cell r="J11" t="str">
            <v>√</v>
          </cell>
          <cell r="K11" t="str">
            <v>河北省黄骅市旧城镇小堤柳庄234号</v>
          </cell>
          <cell r="L11" t="str">
            <v>1993-11-02</v>
          </cell>
          <cell r="M11">
            <v>26</v>
          </cell>
          <cell r="N11" t="str">
            <v>大专</v>
          </cell>
          <cell r="O11" t="str">
            <v>沧州财经学院</v>
          </cell>
          <cell r="P11" t="str">
            <v>会计电算化</v>
          </cell>
          <cell r="Q11" t="str">
            <v>2014-07</v>
          </cell>
          <cell r="R11" t="str">
            <v>黄骅市</v>
          </cell>
          <cell r="S11" t="str">
            <v>2019-06-17</v>
          </cell>
          <cell r="T11">
            <v>14</v>
          </cell>
          <cell r="U11">
            <v>1.16666666666667</v>
          </cell>
          <cell r="V11" t="str">
            <v>15175729867</v>
          </cell>
        </row>
        <row r="12">
          <cell r="I12" t="str">
            <v>130983198701282211</v>
          </cell>
          <cell r="J12" t="str">
            <v>√</v>
          </cell>
          <cell r="K12" t="str">
            <v>河北省黄骅市常郭镇朱子札村46号</v>
          </cell>
          <cell r="L12" t="str">
            <v>1987-01-28</v>
          </cell>
          <cell r="M12">
            <v>33</v>
          </cell>
          <cell r="N12" t="str">
            <v>本科</v>
          </cell>
          <cell r="O12" t="str">
            <v>中北大学</v>
          </cell>
          <cell r="P12" t="str">
            <v>光信息科学与技术</v>
          </cell>
          <cell r="Q12">
            <v>2010.07</v>
          </cell>
          <cell r="R12" t="str">
            <v>阳光新城</v>
          </cell>
          <cell r="S12" t="str">
            <v>2019-07-11</v>
          </cell>
          <cell r="T12">
            <v>13</v>
          </cell>
          <cell r="U12">
            <v>1.08333333333333</v>
          </cell>
          <cell r="V12">
            <v>18603174068</v>
          </cell>
        </row>
        <row r="13">
          <cell r="I13" t="str">
            <v>130983199412123921</v>
          </cell>
          <cell r="J13" t="str">
            <v>√</v>
          </cell>
          <cell r="K13" t="str">
            <v>河北省黄骅市南排河镇后唐村474号</v>
          </cell>
          <cell r="L13" t="str">
            <v>1994-12-12</v>
          </cell>
          <cell r="M13">
            <v>25</v>
          </cell>
          <cell r="N13" t="str">
            <v>大专</v>
          </cell>
          <cell r="O13" t="str">
            <v>河北科技师范学院</v>
          </cell>
          <cell r="P13" t="str">
            <v>会计与统计核算</v>
          </cell>
          <cell r="Q13" t="str">
            <v>2016-06</v>
          </cell>
          <cell r="R13" t="str">
            <v>黄骅市锦绣华城</v>
          </cell>
          <cell r="S13" t="str">
            <v>2019-12-25</v>
          </cell>
          <cell r="T13">
            <v>8</v>
          </cell>
          <cell r="U13">
            <v>0.666666666666667</v>
          </cell>
          <cell r="V13" t="str">
            <v>18244561588</v>
          </cell>
        </row>
        <row r="14">
          <cell r="I14" t="str">
            <v>132930198003025313</v>
          </cell>
          <cell r="J14" t="str">
            <v>√</v>
          </cell>
          <cell r="K14" t="str">
            <v>河北省黄骅市西内环路开发三区华林公司</v>
          </cell>
          <cell r="L14" t="str">
            <v>1980-03-02</v>
          </cell>
          <cell r="M14">
            <v>40</v>
          </cell>
          <cell r="N14" t="str">
            <v>中专</v>
          </cell>
          <cell r="O14" t="str">
            <v>沧州工业学校</v>
          </cell>
          <cell r="P14" t="str">
            <v>工业企业财务会计</v>
          </cell>
          <cell r="Q14" t="str">
            <v>2000-07</v>
          </cell>
          <cell r="R14" t="str">
            <v>黄骅市官庄乡东排村</v>
          </cell>
          <cell r="S14" t="str">
            <v>2019-12-30</v>
          </cell>
          <cell r="T14">
            <v>8</v>
          </cell>
          <cell r="U14">
            <v>0.666666666666667</v>
          </cell>
          <cell r="V14" t="str">
            <v>17733711217</v>
          </cell>
        </row>
        <row r="15">
          <cell r="I15" t="str">
            <v>130925198802085221</v>
          </cell>
          <cell r="J15" t="str">
            <v>√</v>
          </cell>
          <cell r="K15" t="str">
            <v>河北省沧州市盐山县望树镇韩才风村71号</v>
          </cell>
          <cell r="L15" t="str">
            <v>1988-02-08</v>
          </cell>
          <cell r="M15">
            <v>32</v>
          </cell>
          <cell r="N15" t="str">
            <v>大专</v>
          </cell>
          <cell r="O15" t="str">
            <v>河北交通职业技术学院</v>
          </cell>
          <cell r="P15" t="str">
            <v>投资理财</v>
          </cell>
          <cell r="Q15" t="str">
            <v>2011-06</v>
          </cell>
          <cell r="R15" t="str">
            <v>盐山县</v>
          </cell>
          <cell r="S15" t="str">
            <v>2013-07-29</v>
          </cell>
          <cell r="T15">
            <v>85</v>
          </cell>
          <cell r="U15">
            <v>7.08333333333333</v>
          </cell>
          <cell r="V15" t="str">
            <v>15833784278</v>
          </cell>
        </row>
        <row r="16">
          <cell r="I16" t="str">
            <v>130983199305180023</v>
          </cell>
          <cell r="J16" t="str">
            <v>√</v>
          </cell>
          <cell r="K16" t="str">
            <v>河北省黄骅市西内环路开发一区685号盐场家属楼20栋3单元101室</v>
          </cell>
          <cell r="L16" t="str">
            <v>1993-05-18</v>
          </cell>
          <cell r="M16">
            <v>27</v>
          </cell>
          <cell r="N16" t="str">
            <v>本科</v>
          </cell>
          <cell r="O16" t="str">
            <v>天津商业大学</v>
          </cell>
          <cell r="P16" t="str">
            <v>会计</v>
          </cell>
          <cell r="Q16" t="str">
            <v>2015-06</v>
          </cell>
          <cell r="R16" t="str">
            <v>黄骅市</v>
          </cell>
          <cell r="S16" t="str">
            <v>2018-08-25</v>
          </cell>
          <cell r="T16">
            <v>24</v>
          </cell>
          <cell r="U16">
            <v>2</v>
          </cell>
          <cell r="V16">
            <v>13131776006</v>
          </cell>
        </row>
        <row r="17">
          <cell r="I17" t="str">
            <v>130983199412142866</v>
          </cell>
          <cell r="J17" t="str">
            <v>√</v>
          </cell>
          <cell r="K17" t="str">
            <v>河北省黄骅市吕桥镇狼虎庄村020号</v>
          </cell>
          <cell r="L17" t="str">
            <v>1994-12-14</v>
          </cell>
          <cell r="M17">
            <v>25</v>
          </cell>
          <cell r="N17" t="str">
            <v>本科</v>
          </cell>
          <cell r="O17" t="str">
            <v>河北大学</v>
          </cell>
          <cell r="P17" t="str">
            <v>法律</v>
          </cell>
          <cell r="Q17" t="str">
            <v>2017-11</v>
          </cell>
          <cell r="R17" t="str">
            <v>黄骅市</v>
          </cell>
          <cell r="S17" t="str">
            <v>2018-08-22</v>
          </cell>
          <cell r="T17">
            <v>24</v>
          </cell>
          <cell r="U17">
            <v>2</v>
          </cell>
          <cell r="V17" t="str">
            <v>18731709109</v>
          </cell>
        </row>
        <row r="18">
          <cell r="I18" t="str">
            <v>131127198502155240</v>
          </cell>
          <cell r="J18" t="str">
            <v>√</v>
          </cell>
          <cell r="K18" t="str">
            <v>河北省石家庄市裕华区湘江道39号</v>
          </cell>
          <cell r="L18" t="str">
            <v>1985-02-15</v>
          </cell>
          <cell r="M18">
            <v>35</v>
          </cell>
          <cell r="N18" t="str">
            <v>本科</v>
          </cell>
          <cell r="O18" t="str">
            <v>河北大学</v>
          </cell>
          <cell r="P18" t="str">
            <v>企业管理</v>
          </cell>
          <cell r="Q18" t="str">
            <v>2013-02</v>
          </cell>
          <cell r="R18" t="str">
            <v>黄骅市</v>
          </cell>
          <cell r="S18" t="str">
            <v>2012-06-13</v>
          </cell>
          <cell r="T18">
            <v>98</v>
          </cell>
          <cell r="U18">
            <v>8.16666666666667</v>
          </cell>
          <cell r="V18">
            <v>15333374933</v>
          </cell>
        </row>
        <row r="19">
          <cell r="I19" t="str">
            <v>13022419960119654X</v>
          </cell>
          <cell r="J19" t="str">
            <v>√</v>
          </cell>
          <cell r="K19" t="str">
            <v>河北省唐山市滦南县程庄镇汪庄三村322号</v>
          </cell>
          <cell r="L19" t="str">
            <v>1996-01-19</v>
          </cell>
          <cell r="M19">
            <v>24</v>
          </cell>
          <cell r="N19" t="str">
            <v>大专</v>
          </cell>
          <cell r="O19" t="str">
            <v>河北对外经贸职业学院</v>
          </cell>
          <cell r="P19" t="str">
            <v>国际贸易</v>
          </cell>
          <cell r="Q19" t="str">
            <v>2017-07</v>
          </cell>
          <cell r="R19" t="str">
            <v>河北省黄骅市吕桥镇吕前村</v>
          </cell>
          <cell r="S19" t="str">
            <v>2020-03-11</v>
          </cell>
          <cell r="T19">
            <v>5</v>
          </cell>
          <cell r="U19">
            <v>0.416666666666667</v>
          </cell>
          <cell r="V19" t="str">
            <v>18911422660</v>
          </cell>
        </row>
        <row r="20">
          <cell r="I20" t="str">
            <v>130621199101181862</v>
          </cell>
          <cell r="J20" t="str">
            <v>√</v>
          </cell>
          <cell r="K20" t="str">
            <v>河北省保定市满城县南韩村镇南韩村2区45号</v>
          </cell>
          <cell r="L20" t="str">
            <v>1991-01-18</v>
          </cell>
          <cell r="M20">
            <v>29</v>
          </cell>
          <cell r="N20" t="str">
            <v>大专</v>
          </cell>
          <cell r="O20" t="str">
            <v>石家庄信息工程职业学院</v>
          </cell>
          <cell r="P20" t="str">
            <v>国际经济与贸易</v>
          </cell>
          <cell r="Q20" t="str">
            <v>2013-07</v>
          </cell>
          <cell r="R20" t="str">
            <v>黄骅市</v>
          </cell>
          <cell r="S20" t="str">
            <v>2018-06-06</v>
          </cell>
          <cell r="T20">
            <v>26</v>
          </cell>
          <cell r="U20">
            <v>2.25</v>
          </cell>
          <cell r="V20">
            <v>13682123712</v>
          </cell>
        </row>
        <row r="21">
          <cell r="I21" t="str">
            <v>130983199302214515</v>
          </cell>
          <cell r="J21" t="str">
            <v>√</v>
          </cell>
          <cell r="K21" t="str">
            <v>河北省黄骅市南排河镇李家堡村55号</v>
          </cell>
          <cell r="L21" t="str">
            <v>1993-02-21</v>
          </cell>
          <cell r="M21">
            <v>27</v>
          </cell>
          <cell r="N21" t="str">
            <v>本科</v>
          </cell>
          <cell r="O21" t="str">
            <v>河北科技师范学院</v>
          </cell>
          <cell r="P21" t="str">
            <v>机械设计制造及其自动化</v>
          </cell>
          <cell r="Q21" t="str">
            <v>2015-06</v>
          </cell>
          <cell r="R21" t="str">
            <v>阳光新城</v>
          </cell>
          <cell r="S21" t="str">
            <v>2020-02-25</v>
          </cell>
          <cell r="T21">
            <v>6</v>
          </cell>
          <cell r="U21">
            <v>0.5</v>
          </cell>
          <cell r="V21">
            <v>17733716456</v>
          </cell>
        </row>
        <row r="22">
          <cell r="I22" t="str">
            <v>132930197507110525</v>
          </cell>
          <cell r="J22" t="str">
            <v>√</v>
          </cell>
          <cell r="K22" t="str">
            <v>河北省黄骅市羊二庄镇贾庄村</v>
          </cell>
          <cell r="L22" t="str">
            <v>1975-07-11</v>
          </cell>
          <cell r="M22">
            <v>45</v>
          </cell>
          <cell r="N22" t="str">
            <v>初中</v>
          </cell>
          <cell r="O22" t="str">
            <v>羊二庄中学</v>
          </cell>
          <cell r="P22" t="str">
            <v>无</v>
          </cell>
          <cell r="Q22" t="str">
            <v>1991-06</v>
          </cell>
          <cell r="R22" t="str">
            <v>羊二庄镇</v>
          </cell>
          <cell r="S22" t="str">
            <v>2015-04-15</v>
          </cell>
          <cell r="T22">
            <v>64</v>
          </cell>
          <cell r="U22">
            <v>5.33333333333333</v>
          </cell>
          <cell r="V22">
            <v>15630774234</v>
          </cell>
        </row>
        <row r="23">
          <cell r="I23" t="str">
            <v>130983198402241612</v>
          </cell>
          <cell r="J23" t="str">
            <v>√</v>
          </cell>
          <cell r="K23" t="str">
            <v>河北省黄骅市常郭镇后王乔村64号</v>
          </cell>
          <cell r="L23" t="str">
            <v>1984-02-24</v>
          </cell>
          <cell r="M23">
            <v>36</v>
          </cell>
          <cell r="N23" t="str">
            <v>初中</v>
          </cell>
          <cell r="O23" t="str">
            <v>常郭中学</v>
          </cell>
          <cell r="P23" t="str">
            <v>无</v>
          </cell>
          <cell r="Q23" t="str">
            <v>2000-06</v>
          </cell>
          <cell r="R23" t="str">
            <v>黄骅市</v>
          </cell>
          <cell r="S23" t="str">
            <v>2009-10-14</v>
          </cell>
          <cell r="T23">
            <v>130</v>
          </cell>
          <cell r="U23">
            <v>10.8333333333333</v>
          </cell>
          <cell r="V23">
            <v>15511724044</v>
          </cell>
        </row>
        <row r="24">
          <cell r="I24" t="str">
            <v>130983198407253014</v>
          </cell>
          <cell r="J24" t="str">
            <v>√</v>
          </cell>
          <cell r="K24" t="str">
            <v>河北省黄骅市官庄乡吕郭庄村894号</v>
          </cell>
          <cell r="L24" t="str">
            <v>1984-07-25</v>
          </cell>
          <cell r="M24">
            <v>36</v>
          </cell>
          <cell r="N24" t="str">
            <v>初中</v>
          </cell>
          <cell r="O24" t="str">
            <v>官庄中学</v>
          </cell>
          <cell r="P24" t="str">
            <v>无</v>
          </cell>
          <cell r="Q24" t="str">
            <v>2001-06</v>
          </cell>
          <cell r="R24" t="str">
            <v>黄骅市</v>
          </cell>
          <cell r="S24" t="str">
            <v>2018-07-14</v>
          </cell>
          <cell r="T24">
            <v>25</v>
          </cell>
          <cell r="U24">
            <v>2.08333333333333</v>
          </cell>
          <cell r="V24">
            <v>15076762654</v>
          </cell>
        </row>
        <row r="25">
          <cell r="I25" t="str">
            <v>132930199202050532</v>
          </cell>
          <cell r="J25" t="str">
            <v>√</v>
          </cell>
          <cell r="K25" t="str">
            <v>河北省黄骅市羊二庄镇东花寨村1071号</v>
          </cell>
          <cell r="L25" t="str">
            <v>1992-02-05</v>
          </cell>
          <cell r="M25">
            <v>28</v>
          </cell>
          <cell r="N25" t="str">
            <v>初中</v>
          </cell>
          <cell r="O25" t="str">
            <v>羊二庄中学</v>
          </cell>
          <cell r="P25" t="str">
            <v>无</v>
          </cell>
          <cell r="Q25" t="str">
            <v>2008-06</v>
          </cell>
          <cell r="R25" t="str">
            <v>羊二庄镇</v>
          </cell>
          <cell r="S25" t="str">
            <v>2015-01-06</v>
          </cell>
          <cell r="T25">
            <v>67</v>
          </cell>
          <cell r="U25">
            <v>5.66666666666667</v>
          </cell>
          <cell r="V25">
            <v>15230771619</v>
          </cell>
        </row>
        <row r="26">
          <cell r="I26" t="str">
            <v>132930197612023060</v>
          </cell>
          <cell r="J26" t="str">
            <v>√</v>
          </cell>
          <cell r="K26" t="str">
            <v>河北省黄骅市建设大街建西二区兴华家属楼3栋3单元101室</v>
          </cell>
          <cell r="L26" t="str">
            <v>1976-12-02</v>
          </cell>
          <cell r="M26">
            <v>43</v>
          </cell>
          <cell r="N26" t="str">
            <v>初中</v>
          </cell>
          <cell r="O26" t="str">
            <v>黄骅中学</v>
          </cell>
          <cell r="P26" t="str">
            <v>无</v>
          </cell>
          <cell r="Q26" t="str">
            <v>1992-06</v>
          </cell>
          <cell r="R26" t="str">
            <v>黄骅市</v>
          </cell>
          <cell r="S26" t="str">
            <v>2014-03-18</v>
          </cell>
          <cell r="T26">
            <v>77</v>
          </cell>
          <cell r="U26">
            <v>6.41666666666667</v>
          </cell>
          <cell r="V26">
            <v>13930732329</v>
          </cell>
        </row>
        <row r="27">
          <cell r="I27" t="str">
            <v>132930198206231125</v>
          </cell>
          <cell r="J27" t="str">
            <v>√</v>
          </cell>
          <cell r="K27" t="str">
            <v>河北省黄骅市旧城镇姜庄村19号</v>
          </cell>
          <cell r="L27" t="str">
            <v>1982-06-23</v>
          </cell>
          <cell r="M27">
            <v>38</v>
          </cell>
          <cell r="N27" t="str">
            <v>初中</v>
          </cell>
          <cell r="O27" t="str">
            <v>黄骅市旧城中学</v>
          </cell>
          <cell r="P27" t="str">
            <v>无</v>
          </cell>
          <cell r="Q27" t="str">
            <v>1999-06</v>
          </cell>
          <cell r="R27" t="str">
            <v>渤海路西水库</v>
          </cell>
          <cell r="S27" t="str">
            <v>2020-03-26</v>
          </cell>
          <cell r="T27">
            <v>5</v>
          </cell>
          <cell r="U27">
            <v>0.416666666666667</v>
          </cell>
          <cell r="V27">
            <v>15233787789</v>
          </cell>
        </row>
        <row r="28">
          <cell r="I28" t="str">
            <v>130929198402282213</v>
          </cell>
          <cell r="J28" t="str">
            <v>√</v>
          </cell>
          <cell r="K28" t="str">
            <v>河北省沧州市献县乐寿镇土产公司小区3排2号</v>
          </cell>
          <cell r="L28" t="str">
            <v>1984-02-28</v>
          </cell>
          <cell r="M28">
            <v>36</v>
          </cell>
          <cell r="N28" t="str">
            <v>大专</v>
          </cell>
          <cell r="O28" t="str">
            <v>廊坊师范学院</v>
          </cell>
          <cell r="P28" t="str">
            <v>工商企业管理</v>
          </cell>
          <cell r="Q28" t="str">
            <v>2008-06</v>
          </cell>
          <cell r="R28" t="str">
            <v>黄骅市</v>
          </cell>
          <cell r="S28" t="str">
            <v>2013-08-14</v>
          </cell>
          <cell r="T28">
            <v>84</v>
          </cell>
          <cell r="U28">
            <v>7</v>
          </cell>
          <cell r="V28" t="str">
            <v>15226629553</v>
          </cell>
        </row>
        <row r="29">
          <cell r="I29" t="str">
            <v>132930199011150514</v>
          </cell>
          <cell r="J29" t="str">
            <v>√</v>
          </cell>
          <cell r="K29" t="str">
            <v>河北省黄骅市羊二庄镇后沙村174号</v>
          </cell>
          <cell r="L29" t="str">
            <v>1990-11-15</v>
          </cell>
          <cell r="M29">
            <v>29</v>
          </cell>
          <cell r="N29" t="str">
            <v>中专</v>
          </cell>
          <cell r="O29" t="str">
            <v>黄骅职中</v>
          </cell>
          <cell r="P29" t="str">
            <v>数控 </v>
          </cell>
          <cell r="Q29" t="str">
            <v>2008-08</v>
          </cell>
          <cell r="R29" t="str">
            <v>羊二庄镇</v>
          </cell>
          <cell r="S29" t="str">
            <v>2012-10-14</v>
          </cell>
          <cell r="T29">
            <v>94</v>
          </cell>
          <cell r="U29">
            <v>7.83333333333333</v>
          </cell>
          <cell r="V29" t="str">
            <v>13785760027</v>
          </cell>
        </row>
        <row r="30">
          <cell r="I30" t="str">
            <v>132930198905132812</v>
          </cell>
          <cell r="J30" t="str">
            <v>√</v>
          </cell>
          <cell r="K30" t="str">
            <v>河北省黄骅市吕桥镇孙正庄</v>
          </cell>
          <cell r="L30" t="str">
            <v>1989-05-13</v>
          </cell>
          <cell r="M30">
            <v>31</v>
          </cell>
          <cell r="N30" t="str">
            <v>大专</v>
          </cell>
          <cell r="O30" t="str">
            <v>承德石油高等专科学校</v>
          </cell>
          <cell r="P30" t="str">
            <v>机械制造与自动化</v>
          </cell>
          <cell r="Q30" t="str">
            <v>2012-07</v>
          </cell>
          <cell r="R30" t="str">
            <v>吕桥镇</v>
          </cell>
          <cell r="S30" t="str">
            <v>2014-06-06</v>
          </cell>
          <cell r="T30">
            <v>74</v>
          </cell>
          <cell r="U30">
            <v>6.25</v>
          </cell>
          <cell r="V30" t="str">
            <v>18632772899</v>
          </cell>
        </row>
        <row r="31">
          <cell r="I31" t="str">
            <v>132930198208222230</v>
          </cell>
          <cell r="J31" t="str">
            <v>√</v>
          </cell>
          <cell r="K31" t="str">
            <v>河北省黄骅市常郭镇赵子札村176号</v>
          </cell>
          <cell r="L31" t="str">
            <v>1982-08-22</v>
          </cell>
          <cell r="M31">
            <v>38</v>
          </cell>
          <cell r="N31" t="str">
            <v>初中</v>
          </cell>
          <cell r="O31" t="str">
            <v>常郭中学</v>
          </cell>
          <cell r="P31" t="str">
            <v>无</v>
          </cell>
          <cell r="Q31" t="str">
            <v>1998-06</v>
          </cell>
          <cell r="R31" t="str">
            <v>常郭镇</v>
          </cell>
          <cell r="S31" t="str">
            <v>2006-02-10</v>
          </cell>
          <cell r="T31">
            <v>174</v>
          </cell>
          <cell r="U31">
            <v>14.5</v>
          </cell>
          <cell r="V31" t="str">
            <v>15511724024</v>
          </cell>
        </row>
        <row r="32">
          <cell r="I32" t="str">
            <v>132930196612212211</v>
          </cell>
          <cell r="J32" t="str">
            <v>√</v>
          </cell>
          <cell r="K32" t="str">
            <v>河北省黄骅市常郭镇乔庄子村14号</v>
          </cell>
          <cell r="L32" t="str">
            <v>1966-12-21</v>
          </cell>
          <cell r="M32">
            <v>53</v>
          </cell>
          <cell r="N32" t="str">
            <v>初中</v>
          </cell>
          <cell r="O32" t="str">
            <v>常郭中学</v>
          </cell>
          <cell r="P32" t="str">
            <v>无</v>
          </cell>
          <cell r="Q32" t="str">
            <v>1982-07</v>
          </cell>
          <cell r="R32" t="str">
            <v>常郭镇</v>
          </cell>
          <cell r="S32" t="str">
            <v>2000-07-10</v>
          </cell>
          <cell r="T32">
            <v>241</v>
          </cell>
          <cell r="U32">
            <v>20.0833333333333</v>
          </cell>
          <cell r="V32" t="str">
            <v>15511724007</v>
          </cell>
        </row>
        <row r="33">
          <cell r="I33" t="str">
            <v>130983198505040020</v>
          </cell>
          <cell r="J33" t="str">
            <v>√</v>
          </cell>
          <cell r="K33" t="str">
            <v>河北省黄骅市新华路海园小区356号</v>
          </cell>
          <cell r="L33" t="str">
            <v>1985-05-04</v>
          </cell>
          <cell r="M33">
            <v>35</v>
          </cell>
          <cell r="N33" t="str">
            <v>大专</v>
          </cell>
          <cell r="O33" t="str">
            <v>河北能源职业技术学院</v>
          </cell>
          <cell r="P33" t="str">
            <v>机械设计与制造</v>
          </cell>
          <cell r="Q33" t="str">
            <v>2009-06</v>
          </cell>
          <cell r="R33" t="str">
            <v>黄骅市</v>
          </cell>
          <cell r="S33" t="str">
            <v>2010-11-10</v>
          </cell>
          <cell r="T33">
            <v>117</v>
          </cell>
          <cell r="U33">
            <v>9.75</v>
          </cell>
          <cell r="V33" t="str">
            <v>13283275153</v>
          </cell>
        </row>
        <row r="34">
          <cell r="I34" t="str">
            <v>130983199706292413</v>
          </cell>
          <cell r="J34" t="str">
            <v>√</v>
          </cell>
          <cell r="K34" t="str">
            <v>河北省黄骅市滕庄子乡东道安村</v>
          </cell>
          <cell r="L34" t="str">
            <v>1997-06-29</v>
          </cell>
          <cell r="M34">
            <v>23</v>
          </cell>
          <cell r="N34" t="str">
            <v>大专</v>
          </cell>
          <cell r="O34" t="str">
            <v>河北科技大学</v>
          </cell>
          <cell r="P34" t="str">
            <v>汽车检测与维修技术</v>
          </cell>
          <cell r="Q34" t="str">
            <v>2014-06</v>
          </cell>
          <cell r="R34" t="str">
            <v>滕庄子乡</v>
          </cell>
          <cell r="S34" t="str">
            <v>2013-10-17</v>
          </cell>
          <cell r="T34">
            <v>82</v>
          </cell>
          <cell r="U34">
            <v>6.83333333333333</v>
          </cell>
          <cell r="V34" t="str">
            <v>15373400503</v>
          </cell>
        </row>
        <row r="35">
          <cell r="I35" t="str">
            <v>130983199606111419</v>
          </cell>
          <cell r="J35" t="str">
            <v>√</v>
          </cell>
          <cell r="K35" t="str">
            <v>河北省黄骅市常郭镇西泊庄村09号</v>
          </cell>
          <cell r="L35" t="str">
            <v>1996-06-11</v>
          </cell>
          <cell r="M35">
            <v>24</v>
          </cell>
          <cell r="N35" t="str">
            <v>大专</v>
          </cell>
          <cell r="O35" t="str">
            <v>河北科技大学</v>
          </cell>
          <cell r="P35" t="str">
            <v>汽车检测与维修技术</v>
          </cell>
          <cell r="Q35" t="str">
            <v>2012-11</v>
          </cell>
          <cell r="R35" t="str">
            <v>常郭镇</v>
          </cell>
          <cell r="S35" t="str">
            <v>2013-04-23</v>
          </cell>
          <cell r="T35">
            <v>88</v>
          </cell>
          <cell r="U35">
            <v>7.33333333333333</v>
          </cell>
          <cell r="V35" t="str">
            <v>18232868928</v>
          </cell>
        </row>
        <row r="36">
          <cell r="I36" t="str">
            <v>13293019940201371X</v>
          </cell>
          <cell r="J36" t="str">
            <v>√</v>
          </cell>
          <cell r="K36" t="str">
            <v>河北省黄骅市吕桥镇官地村155号</v>
          </cell>
          <cell r="L36" t="str">
            <v>1994-02-01</v>
          </cell>
          <cell r="M36">
            <v>26</v>
          </cell>
          <cell r="N36" t="str">
            <v>大专</v>
          </cell>
          <cell r="O36" t="str">
            <v>宣化科技职业学院</v>
          </cell>
          <cell r="P36" t="str">
            <v>汽车检测与维修</v>
          </cell>
          <cell r="Q36" t="str">
            <v>2017-06</v>
          </cell>
          <cell r="R36" t="str">
            <v>吕桥镇</v>
          </cell>
          <cell r="S36" t="str">
            <v>2018-03-20</v>
          </cell>
          <cell r="T36">
            <v>29</v>
          </cell>
          <cell r="U36">
            <v>2.41666666666667</v>
          </cell>
          <cell r="V36" t="str">
            <v>15720382811</v>
          </cell>
        </row>
        <row r="37">
          <cell r="I37" t="str">
            <v>130983199312094123</v>
          </cell>
          <cell r="J37" t="str">
            <v>√</v>
          </cell>
          <cell r="K37" t="str">
            <v>河北省黄骅市男排河镇关家堡村1357号</v>
          </cell>
          <cell r="L37" t="str">
            <v>1993-12-09</v>
          </cell>
          <cell r="M37">
            <v>26</v>
          </cell>
          <cell r="N37" t="str">
            <v>大专</v>
          </cell>
          <cell r="O37" t="str">
            <v>国家开放大学电大</v>
          </cell>
          <cell r="P37" t="str">
            <v>小学教育</v>
          </cell>
          <cell r="Q37" t="str">
            <v>2021-07</v>
          </cell>
          <cell r="R37" t="str">
            <v>南排河镇关家堡村</v>
          </cell>
          <cell r="S37" t="str">
            <v>2019-06-10</v>
          </cell>
          <cell r="T37">
            <v>14</v>
          </cell>
          <cell r="U37">
            <v>1.16666666666667</v>
          </cell>
          <cell r="V37" t="str">
            <v>18630769888</v>
          </cell>
        </row>
        <row r="38">
          <cell r="I38" t="str">
            <v>500233198310222980</v>
          </cell>
          <cell r="J38" t="str">
            <v>√</v>
          </cell>
          <cell r="K38" t="str">
            <v>河北省黄骅市黄骅文化路文明小区建设局机关宿舍26号</v>
          </cell>
          <cell r="L38" t="str">
            <v>1983-10-22</v>
          </cell>
          <cell r="M38">
            <v>36</v>
          </cell>
          <cell r="N38" t="str">
            <v>中专</v>
          </cell>
          <cell r="O38" t="str">
            <v>重庆万州师范学院</v>
          </cell>
          <cell r="P38" t="str">
            <v>有事</v>
          </cell>
          <cell r="Q38" t="str">
            <v>2000-06</v>
          </cell>
          <cell r="R38" t="str">
            <v>黄骅市建设大街</v>
          </cell>
          <cell r="S38" t="str">
            <v>2020-06-26</v>
          </cell>
          <cell r="T38">
            <v>2</v>
          </cell>
          <cell r="U38">
            <v>0.166666666666667</v>
          </cell>
          <cell r="V38">
            <v>18333799902</v>
          </cell>
        </row>
        <row r="39">
          <cell r="I39" t="str">
            <v>130983200209082656</v>
          </cell>
          <cell r="J39" t="str">
            <v>√</v>
          </cell>
          <cell r="K39" t="str">
            <v>河北省黄骅市羊三木乡辛庄村360号</v>
          </cell>
          <cell r="L39" t="str">
            <v>2002-09-08</v>
          </cell>
          <cell r="M39">
            <v>17</v>
          </cell>
          <cell r="N39" t="str">
            <v>中专</v>
          </cell>
          <cell r="O39" t="str">
            <v>黄骅市职教中心</v>
          </cell>
          <cell r="P39" t="str">
            <v>计算机应用</v>
          </cell>
          <cell r="Q39" t="str">
            <v>2020-06</v>
          </cell>
          <cell r="R39" t="str">
            <v>黄骅市汇景新城</v>
          </cell>
          <cell r="S39" t="str">
            <v>2020-07-09</v>
          </cell>
          <cell r="T39">
            <v>1</v>
          </cell>
          <cell r="U39">
            <v>0.0833333333333333</v>
          </cell>
          <cell r="V39" t="str">
            <v>13160603863</v>
          </cell>
        </row>
        <row r="40">
          <cell r="I40" t="str">
            <v>130923198801132214</v>
          </cell>
          <cell r="J40" t="str">
            <v>√</v>
          </cell>
          <cell r="K40" t="str">
            <v>河北省沧州市东光县南霞口镇李卜吉村202号</v>
          </cell>
          <cell r="L40" t="str">
            <v>1988-01-13</v>
          </cell>
          <cell r="M40">
            <v>32</v>
          </cell>
          <cell r="N40" t="str">
            <v>本科</v>
          </cell>
          <cell r="O40" t="str">
            <v>河北农业大学</v>
          </cell>
          <cell r="P40" t="str">
            <v>工业设计</v>
          </cell>
          <cell r="Q40" t="str">
            <v>2011-06</v>
          </cell>
          <cell r="R40" t="str">
            <v>东光县</v>
          </cell>
          <cell r="S40" t="str">
            <v>2015-01-16</v>
          </cell>
          <cell r="T40">
            <v>67</v>
          </cell>
          <cell r="U40">
            <v>5.58333333333333</v>
          </cell>
          <cell r="V40">
            <v>13784151091</v>
          </cell>
        </row>
        <row r="41">
          <cell r="I41" t="str">
            <v>130983199402201412</v>
          </cell>
          <cell r="J41" t="str">
            <v>√</v>
          </cell>
          <cell r="K41" t="str">
            <v>河北省黄骅市阳光新城A1-701</v>
          </cell>
          <cell r="L41" t="str">
            <v>1994-02-20</v>
          </cell>
          <cell r="M41">
            <v>26</v>
          </cell>
          <cell r="N41" t="str">
            <v>本科</v>
          </cell>
          <cell r="O41" t="str">
            <v>华东交通大学</v>
          </cell>
          <cell r="P41" t="str">
            <v>机械设计制造及其自动化</v>
          </cell>
          <cell r="Q41" t="str">
            <v>2017-07</v>
          </cell>
          <cell r="R41" t="str">
            <v>阳光新城</v>
          </cell>
          <cell r="S41" t="str">
            <v>2019-05-17</v>
          </cell>
          <cell r="T41">
            <v>15</v>
          </cell>
          <cell r="U41">
            <v>1.25</v>
          </cell>
          <cell r="V41" t="str">
            <v>18770812377</v>
          </cell>
        </row>
        <row r="42">
          <cell r="I42" t="str">
            <v>130983198709010026</v>
          </cell>
          <cell r="J42" t="str">
            <v>√</v>
          </cell>
          <cell r="K42" t="str">
            <v>河北省黄骅市西内环路开发一区赵孙村265号</v>
          </cell>
          <cell r="L42" t="str">
            <v>1987-09-01</v>
          </cell>
          <cell r="M42">
            <v>33</v>
          </cell>
          <cell r="N42" t="str">
            <v>大专</v>
          </cell>
          <cell r="O42" t="str">
            <v>保定职业技术学院</v>
          </cell>
          <cell r="P42" t="str">
            <v>服装设计与制作</v>
          </cell>
          <cell r="Q42" t="str">
            <v>2011-06</v>
          </cell>
          <cell r="R42" t="str">
            <v>黄骅市</v>
          </cell>
          <cell r="S42" t="str">
            <v>2013-07-08</v>
          </cell>
          <cell r="T42">
            <v>85</v>
          </cell>
          <cell r="U42">
            <v>7.16666666666667</v>
          </cell>
          <cell r="V42" t="str">
            <v>13091152591</v>
          </cell>
        </row>
        <row r="43">
          <cell r="I43" t="str">
            <v>130927198905212716</v>
          </cell>
          <cell r="J43" t="str">
            <v>√</v>
          </cell>
          <cell r="K43" t="str">
            <v>河北省沧州市南皮县王寺镇西古村774号</v>
          </cell>
          <cell r="L43" t="str">
            <v>1989-05-21</v>
          </cell>
          <cell r="M43">
            <v>31</v>
          </cell>
          <cell r="N43" t="str">
            <v>本科</v>
          </cell>
          <cell r="O43" t="str">
            <v>河北科技师范学院</v>
          </cell>
          <cell r="P43" t="str">
            <v>农业机械化及其自动化</v>
          </cell>
          <cell r="Q43" t="str">
            <v>2013-06</v>
          </cell>
          <cell r="R43" t="str">
            <v>南皮县</v>
          </cell>
          <cell r="S43" t="str">
            <v>2013-07-03</v>
          </cell>
          <cell r="T43">
            <v>85</v>
          </cell>
          <cell r="U43">
            <v>7.16666666666667</v>
          </cell>
          <cell r="V43">
            <v>15532757226</v>
          </cell>
        </row>
        <row r="44">
          <cell r="I44" t="str">
            <v>372922198809237758</v>
          </cell>
          <cell r="J44" t="str">
            <v>√</v>
          </cell>
          <cell r="K44" t="str">
            <v>山东省曹县朱洪庙乡杨堂行政村柴庄644号</v>
          </cell>
          <cell r="L44" t="str">
            <v>1988-09-23</v>
          </cell>
          <cell r="M44">
            <v>31</v>
          </cell>
          <cell r="N44" t="str">
            <v>大专</v>
          </cell>
          <cell r="O44" t="str">
            <v>济南职业学校</v>
          </cell>
          <cell r="P44" t="str">
            <v>机电一体化</v>
          </cell>
          <cell r="Q44" t="str">
            <v>2009-07</v>
          </cell>
          <cell r="R44" t="str">
            <v>山东省</v>
          </cell>
          <cell r="S44" t="str">
            <v>2018-04-11</v>
          </cell>
          <cell r="T44">
            <v>28</v>
          </cell>
          <cell r="U44">
            <v>2.33333333333333</v>
          </cell>
          <cell r="V44">
            <v>15119982303</v>
          </cell>
        </row>
        <row r="45">
          <cell r="I45" t="str">
            <v>131126199105053011</v>
          </cell>
          <cell r="J45" t="str">
            <v>√</v>
          </cell>
          <cell r="K45" t="str">
            <v>河北省衡水市故城县坊庄乡于林村34号</v>
          </cell>
          <cell r="L45" t="str">
            <v>1991-05-05</v>
          </cell>
          <cell r="M45">
            <v>29</v>
          </cell>
          <cell r="N45" t="str">
            <v>大专</v>
          </cell>
          <cell r="O45" t="str">
            <v>河北省工业职业技术学院</v>
          </cell>
          <cell r="P45" t="str">
            <v>自动化电子信息</v>
          </cell>
          <cell r="Q45" t="str">
            <v>2013-06</v>
          </cell>
          <cell r="R45" t="str">
            <v>常郭镇</v>
          </cell>
          <cell r="S45" t="str">
            <v>2013-09-22</v>
          </cell>
          <cell r="T45">
            <v>83</v>
          </cell>
          <cell r="U45">
            <v>6.91666666666667</v>
          </cell>
          <cell r="V45" t="str">
            <v>13363669032</v>
          </cell>
        </row>
        <row r="46">
          <cell r="I46" t="str">
            <v>132930199104154733</v>
          </cell>
          <cell r="J46" t="str">
            <v>√</v>
          </cell>
          <cell r="K46" t="str">
            <v>河北省黄骅市中捷农场唐洼村227号</v>
          </cell>
          <cell r="L46" t="str">
            <v>1991-04-15</v>
          </cell>
          <cell r="M46">
            <v>29</v>
          </cell>
          <cell r="N46" t="str">
            <v>本科</v>
          </cell>
          <cell r="O46" t="str">
            <v>辽宁工业大学</v>
          </cell>
          <cell r="P46" t="str">
            <v>机械设计制造及其自动化</v>
          </cell>
          <cell r="Q46" t="str">
            <v>2015-07</v>
          </cell>
          <cell r="R46" t="str">
            <v>中捷农场</v>
          </cell>
          <cell r="S46" t="str">
            <v>2016-08-05</v>
          </cell>
          <cell r="T46">
            <v>48</v>
          </cell>
          <cell r="U46">
            <v>4.08333333333333</v>
          </cell>
          <cell r="V46">
            <v>15531783241</v>
          </cell>
        </row>
        <row r="47">
          <cell r="I47" t="str">
            <v>220183200011030613</v>
          </cell>
          <cell r="J47" t="str">
            <v>√</v>
          </cell>
          <cell r="K47" t="str">
            <v>吉林省德惠市惠发街毛家村毛家店屯4组</v>
          </cell>
          <cell r="L47" t="str">
            <v>2000-11-03</v>
          </cell>
          <cell r="M47">
            <v>19</v>
          </cell>
          <cell r="N47" t="str">
            <v>大专</v>
          </cell>
          <cell r="O47" t="str">
            <v>长春职业技术学院</v>
          </cell>
          <cell r="P47" t="str">
            <v>汽车运用与维修技术</v>
          </cell>
          <cell r="Q47" t="str">
            <v>2020-07</v>
          </cell>
          <cell r="R47" t="str">
            <v>吉林省长春市</v>
          </cell>
          <cell r="S47" t="str">
            <v>2019-11-19</v>
          </cell>
          <cell r="T47">
            <v>9</v>
          </cell>
          <cell r="U47">
            <v>0.75</v>
          </cell>
          <cell r="V47" t="str">
            <v>18743134907</v>
          </cell>
        </row>
        <row r="48">
          <cell r="I48" t="str">
            <v>220183199911053014</v>
          </cell>
          <cell r="J48" t="str">
            <v>√</v>
          </cell>
          <cell r="K48" t="str">
            <v>吉林省德惠市边岗乡长发村王家马架屯2组</v>
          </cell>
          <cell r="L48" t="str">
            <v>1999-11-05</v>
          </cell>
          <cell r="M48">
            <v>20</v>
          </cell>
          <cell r="N48" t="str">
            <v>大专</v>
          </cell>
          <cell r="O48" t="str">
            <v>长春职业技术学院</v>
          </cell>
          <cell r="P48" t="str">
            <v>机电一体化</v>
          </cell>
          <cell r="Q48" t="str">
            <v>2020-06</v>
          </cell>
          <cell r="R48" t="str">
            <v>德惠市</v>
          </cell>
          <cell r="S48" t="str">
            <v>2020-03-19</v>
          </cell>
          <cell r="T48">
            <v>5</v>
          </cell>
          <cell r="U48">
            <v>0.416666666666667</v>
          </cell>
          <cell r="V48">
            <v>13844923425</v>
          </cell>
        </row>
        <row r="49">
          <cell r="I49" t="str">
            <v>360313197511252552</v>
          </cell>
          <cell r="J49" t="str">
            <v>√</v>
          </cell>
          <cell r="K49" t="str">
            <v>江西省萍乡市湘东区腊市镇凤凰村遥前86号</v>
          </cell>
          <cell r="L49" t="str">
            <v>1975-11-25</v>
          </cell>
          <cell r="M49">
            <v>44</v>
          </cell>
          <cell r="N49" t="str">
            <v>大专</v>
          </cell>
          <cell r="O49" t="str">
            <v>江西技术职业学院</v>
          </cell>
          <cell r="P49" t="str">
            <v>模具设计</v>
          </cell>
          <cell r="Q49" t="str">
            <v>1997-06</v>
          </cell>
          <cell r="R49" t="str">
            <v>黄骅市</v>
          </cell>
          <cell r="S49" t="str">
            <v>2017-09-23</v>
          </cell>
          <cell r="T49">
            <v>35</v>
          </cell>
          <cell r="U49">
            <v>2.91666666666667</v>
          </cell>
          <cell r="V49">
            <v>13879923725</v>
          </cell>
        </row>
        <row r="50">
          <cell r="I50" t="str">
            <v>120225198105034672</v>
          </cell>
          <cell r="J50" t="str">
            <v>√</v>
          </cell>
          <cell r="K50" t="str">
            <v>天津市南开区黄河道519号</v>
          </cell>
          <cell r="L50" t="str">
            <v>1981-05-03</v>
          </cell>
          <cell r="M50">
            <v>39</v>
          </cell>
          <cell r="N50" t="str">
            <v>大专</v>
          </cell>
          <cell r="O50" t="str">
            <v>北京军地学院</v>
          </cell>
          <cell r="P50" t="str">
            <v>企业管理</v>
          </cell>
          <cell r="Q50" t="str">
            <v>2005-07</v>
          </cell>
          <cell r="R50" t="str">
            <v>天津东丽区唐雅苑</v>
          </cell>
          <cell r="S50" t="str">
            <v>2020-01-03</v>
          </cell>
          <cell r="T50">
            <v>7</v>
          </cell>
          <cell r="U50">
            <v>0.666666666666667</v>
          </cell>
          <cell r="V50" t="str">
            <v>18630965062</v>
          </cell>
        </row>
        <row r="51">
          <cell r="I51" t="str">
            <v>130322198306010034</v>
          </cell>
          <cell r="J51" t="str">
            <v>√</v>
          </cell>
          <cell r="K51" t="str">
            <v>河北省保定市南市区天威中路1116号2栋1单元502号</v>
          </cell>
          <cell r="L51" t="str">
            <v>1983-06-01</v>
          </cell>
          <cell r="M51">
            <v>37</v>
          </cell>
          <cell r="N51" t="str">
            <v>本科</v>
          </cell>
          <cell r="O51" t="str">
            <v>河北农业大学</v>
          </cell>
          <cell r="P51" t="str">
            <v>车辆工程</v>
          </cell>
          <cell r="Q51" t="str">
            <v>2017-01</v>
          </cell>
          <cell r="R51" t="str">
            <v>河北省保定市</v>
          </cell>
          <cell r="S51" t="str">
            <v>2020-01-02</v>
          </cell>
          <cell r="T51">
            <v>7</v>
          </cell>
          <cell r="U51">
            <v>0.666666666666667</v>
          </cell>
          <cell r="V51" t="str">
            <v>15931877094</v>
          </cell>
        </row>
        <row r="52">
          <cell r="I52" t="str">
            <v>130983198801080916</v>
          </cell>
          <cell r="J52" t="str">
            <v>√</v>
          </cell>
          <cell r="K52" t="str">
            <v>河北省黄骅市旧城镇郭庄村136号</v>
          </cell>
          <cell r="L52" t="str">
            <v>1988-01-08</v>
          </cell>
          <cell r="M52">
            <v>32</v>
          </cell>
          <cell r="N52" t="str">
            <v>本科</v>
          </cell>
          <cell r="O52" t="str">
            <v>机械自动化</v>
          </cell>
          <cell r="P52" t="str">
            <v>北京经济研修学院</v>
          </cell>
          <cell r="Q52" t="str">
            <v>2012-06</v>
          </cell>
          <cell r="R52" t="str">
            <v>黄骅市</v>
          </cell>
          <cell r="S52" t="str">
            <v>2012-11-17</v>
          </cell>
          <cell r="T52">
            <v>93</v>
          </cell>
          <cell r="U52">
            <v>7.75</v>
          </cell>
          <cell r="V52" t="str">
            <v>15612789009</v>
          </cell>
        </row>
        <row r="53">
          <cell r="I53" t="str">
            <v>130983199205073036</v>
          </cell>
          <cell r="J53" t="str">
            <v>√</v>
          </cell>
          <cell r="K53" t="str">
            <v>河北省黄骅市官庄乡西排村23号</v>
          </cell>
          <cell r="L53" t="str">
            <v>1992-05-07</v>
          </cell>
          <cell r="M53">
            <v>27</v>
          </cell>
          <cell r="N53" t="str">
            <v>中专</v>
          </cell>
          <cell r="O53" t="str">
            <v>德州新星</v>
          </cell>
          <cell r="P53" t="str">
            <v>装饰</v>
          </cell>
          <cell r="Q53" t="str">
            <v>2009-11</v>
          </cell>
          <cell r="R53" t="str">
            <v>官庄乡</v>
          </cell>
          <cell r="S53" t="str">
            <v>2009-09-06</v>
          </cell>
          <cell r="T53">
            <v>127</v>
          </cell>
          <cell r="U53">
            <v>10.5833333333333</v>
          </cell>
          <cell r="V53">
            <v>15130808985</v>
          </cell>
        </row>
        <row r="54">
          <cell r="I54" t="str">
            <v>360222198204293819</v>
          </cell>
          <cell r="J54" t="str">
            <v>√</v>
          </cell>
          <cell r="K54" t="str">
            <v>江西省景德镇市浮梁县瑶里镇长明村黄土岗组18号</v>
          </cell>
          <cell r="L54" t="str">
            <v>1982-04-29</v>
          </cell>
          <cell r="M54">
            <v>38</v>
          </cell>
          <cell r="N54" t="str">
            <v>本科</v>
          </cell>
          <cell r="O54" t="str">
            <v>南昌航空工业大学</v>
          </cell>
          <cell r="P54" t="str">
            <v>材料成型及控制</v>
          </cell>
          <cell r="Q54" t="str">
            <v>2004-07</v>
          </cell>
          <cell r="R54" t="str">
            <v>景德镇市浮梁县</v>
          </cell>
          <cell r="S54" t="str">
            <v>2020-07-22</v>
          </cell>
          <cell r="T54">
            <v>1</v>
          </cell>
          <cell r="U54">
            <v>0.0833333333333333</v>
          </cell>
          <cell r="V54" t="str">
            <v>18258246615</v>
          </cell>
        </row>
        <row r="55">
          <cell r="I55" t="str">
            <v>13098319880415161X</v>
          </cell>
          <cell r="J55" t="str">
            <v>√</v>
          </cell>
          <cell r="K55" t="str">
            <v>河北省黄骅市常郭镇中排村114号</v>
          </cell>
          <cell r="L55" t="str">
            <v>1988-04-15</v>
          </cell>
          <cell r="M55">
            <v>32</v>
          </cell>
          <cell r="N55" t="str">
            <v>大专</v>
          </cell>
          <cell r="O55" t="str">
            <v>北京企业管理学院</v>
          </cell>
          <cell r="P55" t="str">
            <v>金融管理与实务</v>
          </cell>
          <cell r="Q55" t="str">
            <v>2011-08</v>
          </cell>
          <cell r="R55" t="str">
            <v>黄骅市</v>
          </cell>
          <cell r="S55" t="str">
            <v>2012-11-01</v>
          </cell>
          <cell r="T55">
            <v>94</v>
          </cell>
          <cell r="U55">
            <v>7.83333333333333</v>
          </cell>
          <cell r="V55" t="str">
            <v>15100769606</v>
          </cell>
        </row>
        <row r="56">
          <cell r="I56" t="str">
            <v>132930198312050029</v>
          </cell>
          <cell r="J56" t="str">
            <v>√</v>
          </cell>
          <cell r="K56" t="str">
            <v>河北省黄骅市华中街东区</v>
          </cell>
          <cell r="L56" t="str">
            <v>1983-12-05</v>
          </cell>
          <cell r="M56">
            <v>36</v>
          </cell>
          <cell r="N56" t="str">
            <v>大专</v>
          </cell>
          <cell r="O56" t="str">
            <v>河北广播电视大学</v>
          </cell>
          <cell r="P56" t="str">
            <v>法律</v>
          </cell>
          <cell r="Q56" t="str">
            <v>2007-07</v>
          </cell>
          <cell r="R56" t="str">
            <v>黄骅市</v>
          </cell>
          <cell r="S56" t="str">
            <v>2004-08-23</v>
          </cell>
          <cell r="T56">
            <v>192</v>
          </cell>
          <cell r="U56">
            <v>16</v>
          </cell>
          <cell r="V56">
            <v>15511724012</v>
          </cell>
        </row>
        <row r="57">
          <cell r="I57" t="str">
            <v>132934198212054618</v>
          </cell>
          <cell r="J57" t="str">
            <v>√</v>
          </cell>
          <cell r="K57" t="str">
            <v>河北省沧州市海兴县海滨路城关小区8342号</v>
          </cell>
          <cell r="L57" t="str">
            <v>1982-12-05</v>
          </cell>
          <cell r="M57">
            <v>37</v>
          </cell>
          <cell r="N57" t="str">
            <v>中专</v>
          </cell>
          <cell r="O57" t="str">
            <v>沧州职业技术学院</v>
          </cell>
          <cell r="P57" t="str">
            <v>计算机</v>
          </cell>
          <cell r="Q57" t="str">
            <v>2002-06</v>
          </cell>
          <cell r="R57" t="str">
            <v>海兴县凯瑞庄园3号楼</v>
          </cell>
          <cell r="S57" t="str">
            <v>2019-07-01</v>
          </cell>
          <cell r="T57">
            <v>14</v>
          </cell>
          <cell r="U57">
            <v>1.16666666666667</v>
          </cell>
          <cell r="V57">
            <v>18610116301</v>
          </cell>
        </row>
        <row r="58">
          <cell r="I58" t="str">
            <v>130983198906201614</v>
          </cell>
          <cell r="J58" t="str">
            <v>√</v>
          </cell>
          <cell r="K58" t="str">
            <v>河北省黄骅市常郭镇土楼村286号</v>
          </cell>
          <cell r="L58" t="str">
            <v>1989-06-20</v>
          </cell>
          <cell r="M58">
            <v>31</v>
          </cell>
          <cell r="N58" t="str">
            <v>大专</v>
          </cell>
          <cell r="O58" t="str">
            <v>石家庄城市职业学院</v>
          </cell>
          <cell r="P58" t="str">
            <v>报关与国际货运</v>
          </cell>
          <cell r="Q58" t="str">
            <v>2012-06</v>
          </cell>
          <cell r="R58" t="str">
            <v>黄骅市</v>
          </cell>
          <cell r="S58" t="str">
            <v>2015-05-06</v>
          </cell>
          <cell r="T58">
            <v>63</v>
          </cell>
          <cell r="U58">
            <v>5.33333333333333</v>
          </cell>
          <cell r="V58">
            <v>15613785002</v>
          </cell>
        </row>
        <row r="59">
          <cell r="I59" t="str">
            <v>130983199001032232</v>
          </cell>
          <cell r="J59" t="str">
            <v>√</v>
          </cell>
          <cell r="K59" t="str">
            <v>河北省黄骅市常郭镇中留村118号</v>
          </cell>
          <cell r="L59" t="str">
            <v>1990-01-03</v>
          </cell>
          <cell r="M59">
            <v>30</v>
          </cell>
          <cell r="N59" t="str">
            <v>高中</v>
          </cell>
          <cell r="O59" t="str">
            <v>河北黄骅新世纪中学</v>
          </cell>
          <cell r="P59" t="str">
            <v>无</v>
          </cell>
          <cell r="Q59" t="str">
            <v>2008-07</v>
          </cell>
          <cell r="R59" t="str">
            <v>常郭镇</v>
          </cell>
          <cell r="S59" t="str">
            <v>2012-10-02</v>
          </cell>
          <cell r="T59">
            <v>94</v>
          </cell>
          <cell r="U59">
            <v>7.91666666666667</v>
          </cell>
          <cell r="V59" t="str">
            <v>15230747865</v>
          </cell>
        </row>
        <row r="60">
          <cell r="I60" t="str">
            <v>130983198905102411</v>
          </cell>
          <cell r="J60" t="str">
            <v>√</v>
          </cell>
          <cell r="K60" t="str">
            <v>河北省黄骅市滕庄子乡后滕村154号</v>
          </cell>
          <cell r="L60" t="str">
            <v>1989-05-10</v>
          </cell>
          <cell r="M60">
            <v>31</v>
          </cell>
          <cell r="N60" t="str">
            <v>本科</v>
          </cell>
          <cell r="O60" t="str">
            <v>大连海洋大学</v>
          </cell>
          <cell r="P60" t="str">
            <v>自动化</v>
          </cell>
          <cell r="Q60" t="str">
            <v>2014-07</v>
          </cell>
          <cell r="R60" t="str">
            <v>滕庄子乡</v>
          </cell>
          <cell r="S60" t="str">
            <v>2015-05-16</v>
          </cell>
          <cell r="T60">
            <v>63</v>
          </cell>
          <cell r="U60">
            <v>5.25</v>
          </cell>
          <cell r="V60">
            <v>17734076662</v>
          </cell>
        </row>
        <row r="61">
          <cell r="I61" t="str">
            <v>130983199605032436</v>
          </cell>
          <cell r="J61" t="str">
            <v>√</v>
          </cell>
          <cell r="K61" t="str">
            <v>河北省黄骅市滕庄子乡前藤村280号</v>
          </cell>
          <cell r="L61" t="str">
            <v>1996-05-03</v>
          </cell>
          <cell r="M61">
            <v>24</v>
          </cell>
          <cell r="N61" t="str">
            <v>大专</v>
          </cell>
          <cell r="O61" t="str">
            <v>天津工程职业技术学院</v>
          </cell>
          <cell r="P61" t="str">
            <v>计算机应用</v>
          </cell>
          <cell r="Q61" t="str">
            <v>2016-06</v>
          </cell>
          <cell r="R61" t="str">
            <v>黄骅市五鑫家园</v>
          </cell>
          <cell r="S61" t="str">
            <v>2019-08-12</v>
          </cell>
          <cell r="T61">
            <v>12</v>
          </cell>
          <cell r="U61">
            <v>1</v>
          </cell>
          <cell r="V61" t="str">
            <v>15532775789</v>
          </cell>
        </row>
        <row r="62">
          <cell r="I62" t="str">
            <v>130983199104105529</v>
          </cell>
          <cell r="J62" t="str">
            <v>√</v>
          </cell>
          <cell r="K62" t="str">
            <v>河北省黄骅市黄骅镇方庄村700号</v>
          </cell>
          <cell r="L62" t="str">
            <v>1991-04-10</v>
          </cell>
          <cell r="M62">
            <v>29</v>
          </cell>
          <cell r="N62" t="str">
            <v>大专</v>
          </cell>
          <cell r="O62" t="str">
            <v>邯郸职业技术学院</v>
          </cell>
          <cell r="P62" t="str">
            <v>会计</v>
          </cell>
          <cell r="Q62" t="str">
            <v>2013-06</v>
          </cell>
          <cell r="R62" t="str">
            <v>黄骅镇</v>
          </cell>
          <cell r="S62" t="str">
            <v>2016-03-04</v>
          </cell>
          <cell r="T62">
            <v>53</v>
          </cell>
          <cell r="U62">
            <v>4.5</v>
          </cell>
          <cell r="V62">
            <v>17733778852</v>
          </cell>
        </row>
        <row r="63">
          <cell r="I63" t="str">
            <v>132930198701251828</v>
          </cell>
          <cell r="J63" t="str">
            <v>√</v>
          </cell>
          <cell r="K63" t="str">
            <v>河北省黄骅市黄骅镇后沙洼村094号</v>
          </cell>
          <cell r="L63" t="str">
            <v>1987-01-25</v>
          </cell>
          <cell r="M63">
            <v>33</v>
          </cell>
          <cell r="N63" t="str">
            <v>初中</v>
          </cell>
          <cell r="O63" t="str">
            <v>黄骅镇中</v>
          </cell>
          <cell r="P63" t="str">
            <v>无</v>
          </cell>
          <cell r="Q63" t="str">
            <v>2003-06</v>
          </cell>
          <cell r="R63" t="str">
            <v>黄骅镇</v>
          </cell>
          <cell r="S63" t="str">
            <v>2014-01-13</v>
          </cell>
          <cell r="T63">
            <v>79</v>
          </cell>
          <cell r="U63">
            <v>6.58333333333333</v>
          </cell>
          <cell r="V63">
            <v>15532899385</v>
          </cell>
        </row>
        <row r="64">
          <cell r="I64" t="str">
            <v>130983199710275536</v>
          </cell>
          <cell r="J64" t="str">
            <v>√</v>
          </cell>
          <cell r="K64" t="str">
            <v>河北省黄骅市羊二庄镇海丰镇村27号</v>
          </cell>
          <cell r="L64" t="str">
            <v>1997-10-27</v>
          </cell>
          <cell r="M64">
            <v>22</v>
          </cell>
          <cell r="N64" t="str">
            <v>大专</v>
          </cell>
          <cell r="O64" t="str">
            <v>渤海理工职业学院</v>
          </cell>
          <cell r="P64" t="str">
            <v>物流管理</v>
          </cell>
          <cell r="Q64" t="str">
            <v>2018-06</v>
          </cell>
          <cell r="R64" t="str">
            <v>黄骅市</v>
          </cell>
          <cell r="S64" t="str">
            <v>2016-04-06</v>
          </cell>
          <cell r="T64">
            <v>52</v>
          </cell>
          <cell r="U64">
            <v>4.41666666666667</v>
          </cell>
          <cell r="V64" t="str">
            <v>18812172925</v>
          </cell>
        </row>
        <row r="65">
          <cell r="I65" t="str">
            <v>130921198012143022</v>
          </cell>
          <cell r="J65" t="str">
            <v>√</v>
          </cell>
          <cell r="K65" t="str">
            <v>河北省黄骅市官庄乡官庄村9999号</v>
          </cell>
          <cell r="L65" t="str">
            <v>1980-12-14</v>
          </cell>
          <cell r="M65">
            <v>39</v>
          </cell>
          <cell r="N65" t="str">
            <v>大专</v>
          </cell>
          <cell r="O65" t="str">
            <v>河北师范</v>
          </cell>
          <cell r="P65" t="str">
            <v>小学教育</v>
          </cell>
          <cell r="Q65" t="str">
            <v>2003-06</v>
          </cell>
          <cell r="R65" t="str">
            <v>黄骅市</v>
          </cell>
          <cell r="S65" t="str">
            <v>2017-09-21</v>
          </cell>
          <cell r="T65">
            <v>35</v>
          </cell>
          <cell r="U65">
            <v>2.91666666666667</v>
          </cell>
          <cell r="V65">
            <v>15531717869</v>
          </cell>
        </row>
        <row r="66">
          <cell r="I66" t="str">
            <v>13098319981201162X</v>
          </cell>
          <cell r="J66" t="str">
            <v>√</v>
          </cell>
          <cell r="K66" t="str">
            <v>河北省黄骅市常郭镇高代庄村33号</v>
          </cell>
          <cell r="L66" t="str">
            <v>1998-12-01</v>
          </cell>
          <cell r="M66">
            <v>21</v>
          </cell>
          <cell r="N66" t="str">
            <v>中专</v>
          </cell>
          <cell r="O66" t="str">
            <v>中捷职业技术学校</v>
          </cell>
          <cell r="P66" t="str">
            <v>会计电算化</v>
          </cell>
          <cell r="Q66" t="str">
            <v>2015-12</v>
          </cell>
          <cell r="R66" t="str">
            <v>大华家园</v>
          </cell>
          <cell r="S66" t="str">
            <v>2019-09-06</v>
          </cell>
          <cell r="T66">
            <v>11</v>
          </cell>
          <cell r="U66">
            <v>1</v>
          </cell>
          <cell r="V66" t="str">
            <v>15713172077</v>
          </cell>
        </row>
        <row r="67">
          <cell r="I67" t="str">
            <v>130924199210184216</v>
          </cell>
          <cell r="J67" t="str">
            <v>√</v>
          </cell>
          <cell r="K67" t="str">
            <v>河北省沧州市海兴县赵毛陶镇张褚村127号</v>
          </cell>
          <cell r="L67" t="str">
            <v>1992-10-18</v>
          </cell>
          <cell r="M67">
            <v>27</v>
          </cell>
          <cell r="N67" t="str">
            <v>本科</v>
          </cell>
          <cell r="O67" t="str">
            <v>河北经贸大学</v>
          </cell>
          <cell r="P67" t="str">
            <v>人力资源管理</v>
          </cell>
          <cell r="Q67" t="str">
            <v>2017-06</v>
          </cell>
          <cell r="R67" t="str">
            <v>黄骅市</v>
          </cell>
          <cell r="S67" t="str">
            <v>2018-08-10</v>
          </cell>
          <cell r="T67">
            <v>24</v>
          </cell>
          <cell r="U67">
            <v>2</v>
          </cell>
          <cell r="V67" t="str">
            <v>15033173825</v>
          </cell>
        </row>
        <row r="68">
          <cell r="I68" t="str">
            <v>130983199302085530</v>
          </cell>
          <cell r="J68" t="str">
            <v>√</v>
          </cell>
          <cell r="K68" t="str">
            <v>河北省黄骅市常郭镇卞子札村153号</v>
          </cell>
          <cell r="L68" t="str">
            <v>1993-02-08</v>
          </cell>
          <cell r="M68">
            <v>27</v>
          </cell>
          <cell r="N68" t="str">
            <v>高中</v>
          </cell>
          <cell r="O68" t="str">
            <v>黄骅中学</v>
          </cell>
          <cell r="P68" t="str">
            <v>无</v>
          </cell>
          <cell r="Q68" t="str">
            <v>2012-06</v>
          </cell>
          <cell r="R68" t="str">
            <v>常郭镇</v>
          </cell>
          <cell r="S68" t="str">
            <v>2018-02-26</v>
          </cell>
          <cell r="T68">
            <v>30</v>
          </cell>
          <cell r="U68">
            <v>2.5</v>
          </cell>
          <cell r="V68">
            <v>19831788697</v>
          </cell>
        </row>
        <row r="69">
          <cell r="I69" t="str">
            <v>220722199903153613</v>
          </cell>
          <cell r="J69" t="str">
            <v>√</v>
          </cell>
          <cell r="K69" t="str">
            <v>吉林省长岭县海清乡闫坨子村闫坨子屯</v>
          </cell>
          <cell r="L69" t="str">
            <v>1999-03-15</v>
          </cell>
          <cell r="M69">
            <v>21</v>
          </cell>
          <cell r="N69" t="str">
            <v>大专</v>
          </cell>
          <cell r="O69" t="str">
            <v>长春职业技术学院</v>
          </cell>
          <cell r="P69" t="str">
            <v>电气自动化</v>
          </cell>
          <cell r="Q69" t="str">
            <v>2020-07</v>
          </cell>
          <cell r="R69" t="str">
            <v>吉林省长岭县</v>
          </cell>
          <cell r="S69" t="str">
            <v>2019-11-19</v>
          </cell>
          <cell r="T69">
            <v>9</v>
          </cell>
          <cell r="U69">
            <v>0.75</v>
          </cell>
          <cell r="V69" t="str">
            <v>13943003302</v>
          </cell>
        </row>
        <row r="70">
          <cell r="I70" t="str">
            <v>130983199209011625</v>
          </cell>
          <cell r="J70" t="str">
            <v>√</v>
          </cell>
          <cell r="K70" t="str">
            <v>河北省黄骅市常郭镇后六十六村44号</v>
          </cell>
          <cell r="L70" t="str">
            <v>1992-09-01</v>
          </cell>
          <cell r="M70">
            <v>28</v>
          </cell>
          <cell r="N70" t="str">
            <v>大专</v>
          </cell>
          <cell r="O70" t="str">
            <v>天津渤海职业技术学院</v>
          </cell>
          <cell r="P70" t="str">
            <v>会计</v>
          </cell>
          <cell r="Q70" t="str">
            <v>2014-06</v>
          </cell>
          <cell r="R70" t="str">
            <v>常郭镇后六十六村</v>
          </cell>
          <cell r="S70" t="str">
            <v>2020-07-14</v>
          </cell>
          <cell r="T70">
            <v>1</v>
          </cell>
          <cell r="U70">
            <v>0.0833333333333333</v>
          </cell>
          <cell r="V70" t="str">
            <v>18731748282</v>
          </cell>
        </row>
        <row r="71">
          <cell r="I71" t="str">
            <v>132930199612020520</v>
          </cell>
          <cell r="J71" t="str">
            <v>√</v>
          </cell>
          <cell r="K71" t="str">
            <v>河北省黄骅市羊二庄镇海丰镇村363号</v>
          </cell>
          <cell r="L71" t="str">
            <v>1996-12-02</v>
          </cell>
          <cell r="M71">
            <v>23</v>
          </cell>
          <cell r="N71" t="str">
            <v>成人大专</v>
          </cell>
          <cell r="O71" t="str">
            <v>沧州职业技术学员（非全日制）</v>
          </cell>
          <cell r="P71" t="str">
            <v>信息技术管理</v>
          </cell>
          <cell r="Q71" t="str">
            <v>2018-06</v>
          </cell>
          <cell r="R71" t="str">
            <v>常郭镇西留村</v>
          </cell>
          <cell r="S71" t="str">
            <v>2019-10-06</v>
          </cell>
          <cell r="T71">
            <v>10</v>
          </cell>
          <cell r="U71">
            <v>0.916666666666667</v>
          </cell>
          <cell r="V71" t="str">
            <v>18333434437</v>
          </cell>
        </row>
        <row r="72">
          <cell r="I72" t="str">
            <v>132930197601184723</v>
          </cell>
          <cell r="J72" t="str">
            <v>√</v>
          </cell>
          <cell r="K72" t="str">
            <v>河北省黄骅市南大港农场北社区184号</v>
          </cell>
          <cell r="L72" t="str">
            <v>1976-01-18</v>
          </cell>
          <cell r="M72">
            <v>44</v>
          </cell>
          <cell r="N72" t="str">
            <v>大专</v>
          </cell>
          <cell r="O72" t="str">
            <v>河北科技大学</v>
          </cell>
          <cell r="P72" t="str">
            <v>服装设计</v>
          </cell>
          <cell r="Q72" t="str">
            <v>1995-06</v>
          </cell>
          <cell r="R72" t="str">
            <v>南大港</v>
          </cell>
          <cell r="S72" t="str">
            <v>2013-04-01</v>
          </cell>
          <cell r="T72">
            <v>89</v>
          </cell>
          <cell r="U72">
            <v>7.41666666666667</v>
          </cell>
          <cell r="V72" t="str">
            <v>13313272931</v>
          </cell>
        </row>
        <row r="73">
          <cell r="I73" t="str">
            <v>132930197103261642</v>
          </cell>
          <cell r="J73" t="str">
            <v>√</v>
          </cell>
          <cell r="K73" t="str">
            <v>河北省黄骅市常郭镇滕家铺村</v>
          </cell>
          <cell r="L73" t="str">
            <v>1971-03-26</v>
          </cell>
          <cell r="M73">
            <v>49</v>
          </cell>
          <cell r="N73" t="str">
            <v>初中</v>
          </cell>
          <cell r="O73" t="str">
            <v>常郭中学</v>
          </cell>
          <cell r="P73" t="str">
            <v>无</v>
          </cell>
          <cell r="Q73" t="str">
            <v>1987-06</v>
          </cell>
          <cell r="R73" t="str">
            <v>常郭镇</v>
          </cell>
          <cell r="S73" t="str">
            <v>2010-03-21</v>
          </cell>
          <cell r="T73">
            <v>125</v>
          </cell>
          <cell r="U73">
            <v>10.4166666666667</v>
          </cell>
          <cell r="V73" t="str">
            <v>18333782611</v>
          </cell>
        </row>
        <row r="74">
          <cell r="I74" t="str">
            <v>132930196502212237</v>
          </cell>
          <cell r="J74" t="str">
            <v>√</v>
          </cell>
          <cell r="K74" t="str">
            <v>河北省黄骅市常郭镇中留村98号</v>
          </cell>
          <cell r="L74" t="str">
            <v>1965-02-21</v>
          </cell>
          <cell r="M74">
            <v>55</v>
          </cell>
          <cell r="N74" t="str">
            <v>高中</v>
          </cell>
          <cell r="O74" t="str">
            <v>常郭中学</v>
          </cell>
          <cell r="P74" t="str">
            <v>无</v>
          </cell>
          <cell r="Q74" t="str">
            <v>1984-06</v>
          </cell>
          <cell r="R74" t="str">
            <v>常郭镇</v>
          </cell>
          <cell r="S74" t="str">
            <v>2013-06-10</v>
          </cell>
          <cell r="T74">
            <v>86</v>
          </cell>
          <cell r="U74">
            <v>7.16666666666667</v>
          </cell>
          <cell r="V74" t="str">
            <v>13785798889</v>
          </cell>
        </row>
        <row r="75">
          <cell r="I75" t="str">
            <v>130983198909091625</v>
          </cell>
          <cell r="J75" t="str">
            <v>√</v>
          </cell>
          <cell r="K75" t="str">
            <v>河北省黄骅市常郭镇前王桥村446号</v>
          </cell>
          <cell r="L75" t="str">
            <v>1989-09-09</v>
          </cell>
          <cell r="M75">
            <v>30</v>
          </cell>
          <cell r="N75" t="str">
            <v>中专</v>
          </cell>
          <cell r="O75" t="str">
            <v>沧州中等专业学校</v>
          </cell>
          <cell r="P75" t="str">
            <v>会计</v>
          </cell>
          <cell r="Q75" t="str">
            <v>2011-06</v>
          </cell>
          <cell r="R75" t="str">
            <v>黄骅滨海锦城2-2-301</v>
          </cell>
          <cell r="S75" t="str">
            <v>2019-12-10</v>
          </cell>
          <cell r="T75">
            <v>8</v>
          </cell>
          <cell r="U75">
            <v>0.666666666666667</v>
          </cell>
          <cell r="V75" t="str">
            <v>15030706345</v>
          </cell>
        </row>
        <row r="76">
          <cell r="I76" t="str">
            <v>372431197811294043</v>
          </cell>
          <cell r="J76" t="str">
            <v>√</v>
          </cell>
          <cell r="K76" t="str">
            <v>山东省宁津县长官镇郭相村210号</v>
          </cell>
          <cell r="L76" t="str">
            <v>1978-11-29</v>
          </cell>
          <cell r="M76">
            <v>41</v>
          </cell>
          <cell r="N76" t="str">
            <v>初中</v>
          </cell>
          <cell r="O76" t="str">
            <v>宁津县中学</v>
          </cell>
          <cell r="P76" t="str">
            <v>无</v>
          </cell>
          <cell r="Q76" t="str">
            <v>1995-06</v>
          </cell>
          <cell r="R76" t="str">
            <v>黄骅市</v>
          </cell>
          <cell r="S76" t="str">
            <v>2018-06-25</v>
          </cell>
          <cell r="T76">
            <v>26</v>
          </cell>
          <cell r="U76">
            <v>2.16666666666667</v>
          </cell>
          <cell r="V76" t="str">
            <v>15132758355</v>
          </cell>
        </row>
        <row r="77">
          <cell r="I77" t="str">
            <v>132930198003231627</v>
          </cell>
          <cell r="J77" t="str">
            <v>√</v>
          </cell>
          <cell r="K77" t="str">
            <v>河北省黄骅市黄骅镇杨常庄村043号</v>
          </cell>
          <cell r="L77" t="str">
            <v>1980-03-23</v>
          </cell>
          <cell r="M77">
            <v>40</v>
          </cell>
          <cell r="N77" t="str">
            <v>初中</v>
          </cell>
          <cell r="O77" t="str">
            <v>常郭中学</v>
          </cell>
          <cell r="P77" t="str">
            <v>无</v>
          </cell>
          <cell r="Q77" t="str">
            <v>1995-06</v>
          </cell>
          <cell r="R77" t="str">
            <v>黄骅镇</v>
          </cell>
          <cell r="S77" t="str">
            <v>2017-02-04</v>
          </cell>
          <cell r="T77">
            <v>42</v>
          </cell>
          <cell r="U77">
            <v>3.58333333333333</v>
          </cell>
          <cell r="V77" t="str">
            <v>15128717127</v>
          </cell>
        </row>
        <row r="78">
          <cell r="I78" t="str">
            <v>132930198004252227</v>
          </cell>
          <cell r="J78" t="str">
            <v>√</v>
          </cell>
          <cell r="K78" t="str">
            <v>河北省黄骅市常郭镇常郭村178号</v>
          </cell>
          <cell r="L78" t="str">
            <v>1980-04-25</v>
          </cell>
          <cell r="M78">
            <v>40</v>
          </cell>
          <cell r="N78" t="str">
            <v>高中</v>
          </cell>
          <cell r="O78" t="str">
            <v>常郭中学</v>
          </cell>
          <cell r="P78" t="str">
            <v>无</v>
          </cell>
          <cell r="Q78" t="str">
            <v>2005-06</v>
          </cell>
          <cell r="R78" t="str">
            <v>常郭镇</v>
          </cell>
          <cell r="S78" t="str">
            <v>2014-02-22</v>
          </cell>
          <cell r="T78">
            <v>78</v>
          </cell>
          <cell r="U78">
            <v>6.5</v>
          </cell>
          <cell r="V78" t="str">
            <v>15132755156</v>
          </cell>
        </row>
        <row r="79">
          <cell r="I79" t="str">
            <v>232102196309165218</v>
          </cell>
          <cell r="J79" t="str">
            <v>√</v>
          </cell>
          <cell r="K79" t="str">
            <v>黑龙江省牡丹江市西安区西十二条路空调宿舍楼8栋3单703</v>
          </cell>
          <cell r="L79" t="str">
            <v>1963-09-16</v>
          </cell>
          <cell r="M79">
            <v>56</v>
          </cell>
          <cell r="N79" t="str">
            <v>大专</v>
          </cell>
          <cell r="O79" t="str">
            <v>北京理工大学</v>
          </cell>
          <cell r="P79" t="str">
            <v>管理工程</v>
          </cell>
          <cell r="Q79" t="str">
            <v>1988-12</v>
          </cell>
          <cell r="R79" t="str">
            <v>黑龙江</v>
          </cell>
          <cell r="S79" t="str">
            <v>2014-05-11</v>
          </cell>
          <cell r="T79">
            <v>75</v>
          </cell>
          <cell r="U79">
            <v>6.25</v>
          </cell>
          <cell r="V79" t="str">
            <v>13766596348</v>
          </cell>
        </row>
        <row r="80">
          <cell r="I80" t="str">
            <v>130924198406254226</v>
          </cell>
          <cell r="J80" t="str">
            <v>√</v>
          </cell>
          <cell r="K80" t="str">
            <v>河北省黄骅市旧城镇旧城村390号</v>
          </cell>
          <cell r="L80" t="str">
            <v>1984-06-25</v>
          </cell>
          <cell r="M80">
            <v>36</v>
          </cell>
          <cell r="N80" t="str">
            <v>初中</v>
          </cell>
          <cell r="O80" t="str">
            <v>赵毛陶镇中学</v>
          </cell>
          <cell r="P80" t="str">
            <v>无</v>
          </cell>
          <cell r="Q80" t="str">
            <v>2000-06</v>
          </cell>
          <cell r="R80" t="str">
            <v>旧城镇</v>
          </cell>
          <cell r="S80" t="str">
            <v>2017-02-04</v>
          </cell>
          <cell r="T80">
            <v>42</v>
          </cell>
          <cell r="U80">
            <v>3.58333333333333</v>
          </cell>
          <cell r="V80" t="str">
            <v>15028615163</v>
          </cell>
        </row>
        <row r="81">
          <cell r="I81" t="str">
            <v>130924198107103524</v>
          </cell>
          <cell r="J81" t="str">
            <v>√</v>
          </cell>
          <cell r="K81" t="str">
            <v>河北省黄骅市羊二庄镇八里庄村565号</v>
          </cell>
          <cell r="L81" t="str">
            <v>1981-07-10</v>
          </cell>
          <cell r="M81">
            <v>39</v>
          </cell>
          <cell r="N81" t="str">
            <v>高中</v>
          </cell>
          <cell r="O81" t="str">
            <v>海星高中</v>
          </cell>
          <cell r="P81" t="str">
            <v>无</v>
          </cell>
          <cell r="Q81" t="str">
            <v>2001-06</v>
          </cell>
          <cell r="R81" t="str">
            <v>黄骅市浅海西苑</v>
          </cell>
          <cell r="S81" t="str">
            <v>2020-06-30</v>
          </cell>
          <cell r="T81">
            <v>2</v>
          </cell>
          <cell r="U81">
            <v>0.166666666666667</v>
          </cell>
          <cell r="V81" t="str">
            <v>18233661796</v>
          </cell>
        </row>
        <row r="82">
          <cell r="I82" t="str">
            <v>13293019820427456X</v>
          </cell>
          <cell r="J82" t="str">
            <v>√</v>
          </cell>
          <cell r="K82" t="str">
            <v>河北省黄骅市黄骅镇楼东村490号</v>
          </cell>
          <cell r="L82" t="str">
            <v>1982-04-27</v>
          </cell>
          <cell r="M82">
            <v>38</v>
          </cell>
          <cell r="N82" t="str">
            <v>初中</v>
          </cell>
          <cell r="O82" t="str">
            <v>南排河镇中学</v>
          </cell>
          <cell r="P82" t="str">
            <v>无</v>
          </cell>
          <cell r="Q82" t="str">
            <v>1996-06</v>
          </cell>
          <cell r="R82" t="str">
            <v>黄骅市南湖天悦小区</v>
          </cell>
          <cell r="S82" t="str">
            <v>2020-07-07</v>
          </cell>
          <cell r="T82">
            <v>1</v>
          </cell>
          <cell r="U82">
            <v>0.166666666666667</v>
          </cell>
          <cell r="V82" t="str">
            <v>15076785690</v>
          </cell>
        </row>
        <row r="83">
          <cell r="I83" t="str">
            <v>132930199610140529</v>
          </cell>
          <cell r="J83" t="str">
            <v>√</v>
          </cell>
          <cell r="K83" t="str">
            <v>河北省黄骅市杨二庄镇东辛庄村386号</v>
          </cell>
          <cell r="L83" t="str">
            <v>1996-10-14</v>
          </cell>
          <cell r="M83">
            <v>23</v>
          </cell>
          <cell r="N83" t="str">
            <v>高中</v>
          </cell>
          <cell r="O83" t="str">
            <v>黄骅市后沙洼村</v>
          </cell>
        </row>
        <row r="83">
          <cell r="Q83" t="str">
            <v>2016-06-01</v>
          </cell>
          <cell r="R83" t="str">
            <v>黄骅市后沙洼村</v>
          </cell>
          <cell r="S83" t="str">
            <v>2020-07-14</v>
          </cell>
          <cell r="T83">
            <v>1</v>
          </cell>
          <cell r="U83">
            <v>0.0833333333333333</v>
          </cell>
          <cell r="V83" t="str">
            <v>15531705173</v>
          </cell>
        </row>
        <row r="84">
          <cell r="I84" t="str">
            <v>130983198902282218</v>
          </cell>
          <cell r="J84" t="str">
            <v>√</v>
          </cell>
          <cell r="K84" t="str">
            <v>河北省黄骅市常郭镇卞子札村49号</v>
          </cell>
          <cell r="L84" t="str">
            <v>1989-02-28</v>
          </cell>
          <cell r="M84">
            <v>31</v>
          </cell>
          <cell r="N84" t="str">
            <v>高中</v>
          </cell>
          <cell r="O84" t="str">
            <v>黄骅新世纪中学</v>
          </cell>
          <cell r="P84" t="str">
            <v>无</v>
          </cell>
          <cell r="Q84" t="str">
            <v>2007-06</v>
          </cell>
          <cell r="R84" t="str">
            <v>常郭镇</v>
          </cell>
          <cell r="S84" t="str">
            <v>2008-03-21</v>
          </cell>
          <cell r="T84">
            <v>149</v>
          </cell>
          <cell r="U84">
            <v>12.4166666666667</v>
          </cell>
          <cell r="V84" t="str">
            <v>13393278017</v>
          </cell>
        </row>
        <row r="85">
          <cell r="I85" t="str">
            <v>132930196606240013</v>
          </cell>
          <cell r="J85" t="str">
            <v>√</v>
          </cell>
          <cell r="K85" t="str">
            <v>河北省黄骅市黄骅镇东孙村068号</v>
          </cell>
          <cell r="L85" t="str">
            <v>1966-06-24</v>
          </cell>
          <cell r="M85">
            <v>54</v>
          </cell>
          <cell r="N85" t="str">
            <v>高中</v>
          </cell>
          <cell r="O85" t="str">
            <v>常郭中学</v>
          </cell>
          <cell r="P85" t="str">
            <v>无</v>
          </cell>
          <cell r="Q85" t="str">
            <v>1985-06</v>
          </cell>
          <cell r="R85" t="str">
            <v>常郭镇</v>
          </cell>
          <cell r="S85" t="str">
            <v>2002-10-05</v>
          </cell>
          <cell r="T85">
            <v>214</v>
          </cell>
          <cell r="U85">
            <v>17.9166666666667</v>
          </cell>
          <cell r="V85" t="str">
            <v>15511724022</v>
          </cell>
        </row>
        <row r="86">
          <cell r="I86" t="str">
            <v>130983199901211615</v>
          </cell>
          <cell r="J86" t="str">
            <v>√</v>
          </cell>
          <cell r="K86" t="str">
            <v>河北省黄骅市常郭镇前排村5号</v>
          </cell>
          <cell r="L86" t="str">
            <v>1999-01-21</v>
          </cell>
          <cell r="M86">
            <v>21</v>
          </cell>
          <cell r="N86" t="str">
            <v>初中</v>
          </cell>
          <cell r="O86" t="str">
            <v>毕孟中学</v>
          </cell>
          <cell r="P86" t="str">
            <v>无</v>
          </cell>
          <cell r="Q86" t="str">
            <v>2014-07</v>
          </cell>
          <cell r="R86" t="str">
            <v>常郭镇</v>
          </cell>
          <cell r="S86" t="str">
            <v>2014-03-03</v>
          </cell>
          <cell r="T86">
            <v>77</v>
          </cell>
          <cell r="U86">
            <v>6.5</v>
          </cell>
          <cell r="V86" t="str">
            <v>13292765658</v>
          </cell>
        </row>
        <row r="87">
          <cell r="I87" t="str">
            <v>130983199211285019</v>
          </cell>
          <cell r="J87" t="str">
            <v>√</v>
          </cell>
          <cell r="K87" t="str">
            <v>河北省黄骅市南大港农场一分场西南一组74号</v>
          </cell>
          <cell r="L87" t="str">
            <v>1992-11-28</v>
          </cell>
          <cell r="M87">
            <v>27</v>
          </cell>
          <cell r="N87" t="str">
            <v>初中</v>
          </cell>
          <cell r="O87" t="str">
            <v>南大港中学</v>
          </cell>
          <cell r="P87" t="str">
            <v>无</v>
          </cell>
          <cell r="Q87" t="str">
            <v>2008-06</v>
          </cell>
          <cell r="R87" t="str">
            <v>南大港农场</v>
          </cell>
          <cell r="S87" t="str">
            <v>2016-08-08</v>
          </cell>
          <cell r="T87">
            <v>48</v>
          </cell>
          <cell r="U87">
            <v>4.08333333333333</v>
          </cell>
          <cell r="V87">
            <v>15175702181</v>
          </cell>
        </row>
        <row r="88">
          <cell r="I88" t="str">
            <v>130983199204100311</v>
          </cell>
          <cell r="J88" t="str">
            <v>√</v>
          </cell>
          <cell r="K88" t="str">
            <v>河北省黄骅市羊二庄镇后街村144号</v>
          </cell>
          <cell r="L88" t="str">
            <v>1992-04-10</v>
          </cell>
          <cell r="M88">
            <v>28</v>
          </cell>
          <cell r="N88" t="str">
            <v>初中</v>
          </cell>
          <cell r="O88" t="str">
            <v>羊二庄中学</v>
          </cell>
          <cell r="P88" t="str">
            <v>无</v>
          </cell>
          <cell r="Q88" t="str">
            <v>2007-06</v>
          </cell>
          <cell r="R88" t="str">
            <v>羊二庄镇后街村</v>
          </cell>
          <cell r="S88" t="str">
            <v>2020-06-15</v>
          </cell>
          <cell r="T88">
            <v>2</v>
          </cell>
          <cell r="U88">
            <v>0.166666666666667</v>
          </cell>
          <cell r="V88">
            <v>13091159212</v>
          </cell>
        </row>
        <row r="89">
          <cell r="I89" t="str">
            <v>132930196802280055</v>
          </cell>
          <cell r="J89" t="str">
            <v>√</v>
          </cell>
          <cell r="K89" t="str">
            <v>河北省黄骅市黄骅文化路文明小区建安公司42号</v>
          </cell>
          <cell r="L89" t="str">
            <v>1968-02-28</v>
          </cell>
          <cell r="M89">
            <v>52</v>
          </cell>
          <cell r="N89" t="str">
            <v>初中</v>
          </cell>
          <cell r="O89" t="str">
            <v>滕庄子中学</v>
          </cell>
          <cell r="P89" t="str">
            <v>无</v>
          </cell>
          <cell r="Q89" t="str">
            <v>1985-06</v>
          </cell>
          <cell r="R89" t="str">
            <v>滕庄子乡</v>
          </cell>
          <cell r="S89" t="str">
            <v>2018-07-28</v>
          </cell>
          <cell r="T89">
            <v>25</v>
          </cell>
          <cell r="U89">
            <v>2.08333333333333</v>
          </cell>
          <cell r="V89" t="str">
            <v>13832706016</v>
          </cell>
        </row>
        <row r="90">
          <cell r="I90" t="str">
            <v>132930196701291812</v>
          </cell>
          <cell r="J90" t="str">
            <v>√</v>
          </cell>
          <cell r="K90" t="str">
            <v>河北省黄骅市黄骅镇张常庄村136号</v>
          </cell>
          <cell r="L90" t="str">
            <v>1967-01-29</v>
          </cell>
          <cell r="M90">
            <v>53</v>
          </cell>
          <cell r="N90" t="str">
            <v>初中</v>
          </cell>
          <cell r="O90" t="str">
            <v>黄骅镇中</v>
          </cell>
          <cell r="P90" t="str">
            <v>无</v>
          </cell>
          <cell r="Q90" t="str">
            <v>1983-06</v>
          </cell>
          <cell r="R90" t="str">
            <v>常郭镇</v>
          </cell>
          <cell r="S90" t="str">
            <v>2012-11-08</v>
          </cell>
          <cell r="T90">
            <v>93</v>
          </cell>
          <cell r="U90">
            <v>7.83333333333333</v>
          </cell>
          <cell r="V90" t="str">
            <v>15033694829</v>
          </cell>
        </row>
        <row r="91">
          <cell r="I91" t="str">
            <v>130983198706032414</v>
          </cell>
          <cell r="J91" t="str">
            <v>√</v>
          </cell>
          <cell r="K91" t="str">
            <v>河北省黄骅市滕庄子乡孔店村749号</v>
          </cell>
          <cell r="L91" t="str">
            <v>1987-06-03</v>
          </cell>
          <cell r="M91">
            <v>33</v>
          </cell>
          <cell r="N91" t="str">
            <v>初中</v>
          </cell>
          <cell r="O91" t="str">
            <v>孔店中学</v>
          </cell>
          <cell r="P91" t="str">
            <v>无</v>
          </cell>
          <cell r="Q91" t="str">
            <v>2004-06</v>
          </cell>
          <cell r="R91" t="str">
            <v>滕庄子乡</v>
          </cell>
          <cell r="S91" t="str">
            <v>2018-07-05</v>
          </cell>
          <cell r="T91">
            <v>25</v>
          </cell>
          <cell r="U91">
            <v>2.16666666666667</v>
          </cell>
          <cell r="V91" t="str">
            <v>18333791919</v>
          </cell>
        </row>
        <row r="92">
          <cell r="I92" t="str">
            <v>132930197308031437</v>
          </cell>
          <cell r="J92" t="str">
            <v>√</v>
          </cell>
          <cell r="K92" t="str">
            <v>河北省黄骅市常郭镇西赵村183号</v>
          </cell>
          <cell r="L92" t="str">
            <v>1973-08-03</v>
          </cell>
          <cell r="M92">
            <v>47</v>
          </cell>
          <cell r="N92" t="str">
            <v>初中</v>
          </cell>
          <cell r="O92" t="str">
            <v>赵村中学</v>
          </cell>
          <cell r="P92" t="str">
            <v>无</v>
          </cell>
          <cell r="Q92" t="str">
            <v>1994-06</v>
          </cell>
          <cell r="R92" t="str">
            <v>常郭镇</v>
          </cell>
          <cell r="S92" t="str">
            <v>2018-06-25</v>
          </cell>
          <cell r="T92">
            <v>26</v>
          </cell>
          <cell r="U92">
            <v>2.16666666666667</v>
          </cell>
          <cell r="V92" t="str">
            <v>13292799186</v>
          </cell>
        </row>
        <row r="93">
          <cell r="I93" t="str">
            <v>130924198304194218</v>
          </cell>
          <cell r="J93" t="str">
            <v>√</v>
          </cell>
          <cell r="K93" t="str">
            <v>河北省沧州市海兴县赵毛陶镇西曲河村299号</v>
          </cell>
          <cell r="L93" t="str">
            <v>1983-04-19</v>
          </cell>
          <cell r="M93">
            <v>37</v>
          </cell>
          <cell r="N93" t="str">
            <v>初中</v>
          </cell>
          <cell r="O93" t="str">
            <v>丁村中学</v>
          </cell>
          <cell r="P93" t="str">
            <v>无</v>
          </cell>
          <cell r="Q93" t="str">
            <v>2000-06</v>
          </cell>
          <cell r="R93" t="str">
            <v>海兴县</v>
          </cell>
          <cell r="S93" t="str">
            <v>2018-06-19</v>
          </cell>
          <cell r="T93">
            <v>26</v>
          </cell>
          <cell r="U93">
            <v>2.16666666666667</v>
          </cell>
          <cell r="V93">
            <v>15206910010</v>
          </cell>
        </row>
        <row r="94">
          <cell r="I94" t="str">
            <v>132930196611190030</v>
          </cell>
          <cell r="J94" t="str">
            <v>√</v>
          </cell>
          <cell r="K94" t="str">
            <v>河北省黄骅市华东街碱厂小区46号南楼4单元101室</v>
          </cell>
          <cell r="L94" t="str">
            <v>1966-11-19</v>
          </cell>
          <cell r="M94">
            <v>53</v>
          </cell>
          <cell r="N94" t="str">
            <v>大专</v>
          </cell>
          <cell r="O94" t="str">
            <v>沧州电大</v>
          </cell>
          <cell r="P94" t="str">
            <v>电气自动化</v>
          </cell>
          <cell r="Q94" t="str">
            <v>1989-07</v>
          </cell>
          <cell r="R94" t="str">
            <v>黄骅市</v>
          </cell>
          <cell r="S94" t="str">
            <v>2002-10-06</v>
          </cell>
          <cell r="T94">
            <v>214</v>
          </cell>
          <cell r="U94">
            <v>17.9166666666667</v>
          </cell>
          <cell r="V94" t="str">
            <v>15511724003</v>
          </cell>
        </row>
        <row r="95">
          <cell r="I95" t="str">
            <v>130983198803140919</v>
          </cell>
          <cell r="J95" t="str">
            <v>√</v>
          </cell>
          <cell r="K95" t="str">
            <v>河北省黄骅市旧城镇草堂村999号</v>
          </cell>
          <cell r="L95" t="str">
            <v>1988-03-14</v>
          </cell>
          <cell r="M95">
            <v>32</v>
          </cell>
          <cell r="N95" t="str">
            <v>大专</v>
          </cell>
          <cell r="O95" t="str">
            <v>河北机电职业技术学院</v>
          </cell>
          <cell r="P95" t="str">
            <v>数控技术应用</v>
          </cell>
          <cell r="Q95" t="str">
            <v>2009-06</v>
          </cell>
          <cell r="R95" t="str">
            <v>黄骅市</v>
          </cell>
          <cell r="S95" t="str">
            <v>2009-08-30</v>
          </cell>
          <cell r="T95">
            <v>132</v>
          </cell>
          <cell r="U95">
            <v>11</v>
          </cell>
          <cell r="V95" t="str">
            <v>15511724027</v>
          </cell>
        </row>
        <row r="96">
          <cell r="I96" t="str">
            <v>130930199503133938</v>
          </cell>
          <cell r="J96" t="str">
            <v>√</v>
          </cell>
          <cell r="K96" t="str">
            <v>河北省沧州市孟村回族自治县高寨镇王留舍村88号</v>
          </cell>
          <cell r="L96" t="str">
            <v>1995-03-13</v>
          </cell>
          <cell r="M96">
            <v>25</v>
          </cell>
          <cell r="N96" t="str">
            <v>大专</v>
          </cell>
          <cell r="O96" t="str">
            <v>唐山学院</v>
          </cell>
          <cell r="P96" t="str">
            <v>石油化工</v>
          </cell>
          <cell r="Q96" t="str">
            <v>2016-06</v>
          </cell>
          <cell r="R96" t="str">
            <v>中捷半岛国际</v>
          </cell>
          <cell r="S96" t="str">
            <v>2019-09-17</v>
          </cell>
          <cell r="T96">
            <v>11</v>
          </cell>
          <cell r="U96">
            <v>0.916666666666667</v>
          </cell>
          <cell r="V96" t="str">
            <v>17692777256</v>
          </cell>
        </row>
        <row r="97">
          <cell r="I97" t="str">
            <v>130925199408247215</v>
          </cell>
          <cell r="J97" t="str">
            <v>√</v>
          </cell>
          <cell r="K97" t="str">
            <v>河北省沧州市盐山县小庄乡十四户西村69号</v>
          </cell>
          <cell r="L97" t="str">
            <v>1994-08-24</v>
          </cell>
          <cell r="M97">
            <v>26</v>
          </cell>
          <cell r="N97" t="str">
            <v>大专</v>
          </cell>
          <cell r="O97" t="str">
            <v>宣化科技职业学院</v>
          </cell>
          <cell r="P97" t="str">
            <v>工程造价</v>
          </cell>
          <cell r="Q97" t="str">
            <v>2017-06</v>
          </cell>
          <cell r="R97" t="str">
            <v>半岛国际11-2-703</v>
          </cell>
          <cell r="S97" t="str">
            <v>2019-11-12</v>
          </cell>
          <cell r="T97">
            <v>9</v>
          </cell>
          <cell r="U97">
            <v>0.75</v>
          </cell>
          <cell r="V97" t="str">
            <v>18733713765</v>
          </cell>
        </row>
        <row r="98">
          <cell r="I98" t="str">
            <v>130983199605191453</v>
          </cell>
          <cell r="J98" t="str">
            <v>√</v>
          </cell>
          <cell r="K98" t="str">
            <v>河北省黄骅市常郭镇西赵村86号</v>
          </cell>
          <cell r="L98" t="str">
            <v>1996-05-19</v>
          </cell>
          <cell r="M98">
            <v>24</v>
          </cell>
          <cell r="N98" t="str">
            <v>大专</v>
          </cell>
          <cell r="O98" t="str">
            <v>河北司法警官职业学院</v>
          </cell>
          <cell r="P98" t="str">
            <v>司法警务</v>
          </cell>
          <cell r="Q98" t="str">
            <v>2018-06</v>
          </cell>
          <cell r="R98" t="str">
            <v>常郭镇</v>
          </cell>
          <cell r="S98" t="str">
            <v>2020-03-11</v>
          </cell>
          <cell r="T98">
            <v>5</v>
          </cell>
          <cell r="U98">
            <v>0.416666666666667</v>
          </cell>
          <cell r="V98" t="str">
            <v>17631757730</v>
          </cell>
        </row>
        <row r="99">
          <cell r="I99" t="str">
            <v>132930196512130016</v>
          </cell>
          <cell r="J99" t="str">
            <v>√</v>
          </cell>
          <cell r="K99" t="str">
            <v>河北省黄骅市东外环路马庄小区18号商业局家属楼2单元101室</v>
          </cell>
          <cell r="L99" t="str">
            <v>1965-12-13</v>
          </cell>
          <cell r="M99">
            <v>54</v>
          </cell>
          <cell r="N99" t="str">
            <v>高中</v>
          </cell>
          <cell r="O99" t="str">
            <v>周青庄中学</v>
          </cell>
          <cell r="P99" t="str">
            <v>无</v>
          </cell>
          <cell r="Q99" t="str">
            <v>1982-06</v>
          </cell>
          <cell r="R99" t="str">
            <v>黄骅市</v>
          </cell>
          <cell r="S99" t="str">
            <v>2017-03-20</v>
          </cell>
          <cell r="T99">
            <v>41</v>
          </cell>
          <cell r="U99">
            <v>3.41666666666667</v>
          </cell>
          <cell r="V99">
            <v>15613770822</v>
          </cell>
        </row>
        <row r="100">
          <cell r="I100" t="str">
            <v>130921196409110211</v>
          </cell>
          <cell r="J100" t="str">
            <v>√</v>
          </cell>
          <cell r="K100" t="str">
            <v>河北省沧州市沧县张官屯乡广宁候村161号</v>
          </cell>
          <cell r="L100" t="str">
            <v>1964-09-11</v>
          </cell>
          <cell r="M100">
            <v>55</v>
          </cell>
          <cell r="N100" t="str">
            <v>高中</v>
          </cell>
          <cell r="O100" t="str">
            <v>沧县中学</v>
          </cell>
          <cell r="P100" t="str">
            <v>无</v>
          </cell>
          <cell r="Q100" t="str">
            <v>1982-06</v>
          </cell>
          <cell r="R100" t="str">
            <v>沧县</v>
          </cell>
          <cell r="S100" t="str">
            <v>2011-12-01</v>
          </cell>
          <cell r="T100">
            <v>105</v>
          </cell>
          <cell r="U100">
            <v>8.75</v>
          </cell>
          <cell r="V100" t="str">
            <v>15833786783</v>
          </cell>
        </row>
        <row r="101">
          <cell r="I101" t="str">
            <v>132526196510311052</v>
          </cell>
          <cell r="J101" t="str">
            <v>√</v>
          </cell>
          <cell r="K101" t="str">
            <v>河北省张家口市阳原县西城镇职中路1巷13排4号</v>
          </cell>
          <cell r="L101" t="str">
            <v>1965-10-31</v>
          </cell>
          <cell r="M101">
            <v>54</v>
          </cell>
          <cell r="N101" t="str">
            <v>初中</v>
          </cell>
          <cell r="O101" t="str">
            <v>阳泉中学</v>
          </cell>
          <cell r="P101" t="str">
            <v>无</v>
          </cell>
          <cell r="Q101" t="str">
            <v>1981-06</v>
          </cell>
          <cell r="R101" t="str">
            <v>张家口市</v>
          </cell>
          <cell r="S101" t="str">
            <v>2018-04-10</v>
          </cell>
          <cell r="T101">
            <v>28</v>
          </cell>
          <cell r="U101">
            <v>2.33333333333333</v>
          </cell>
          <cell r="V101">
            <v>13522237752</v>
          </cell>
        </row>
        <row r="102">
          <cell r="I102" t="str">
            <v>132930197905100031</v>
          </cell>
          <cell r="J102" t="str">
            <v>√</v>
          </cell>
          <cell r="K102" t="str">
            <v>河北省黄骅市迎宾大街七一小区七一家属楼2栋2单元302室</v>
          </cell>
          <cell r="L102" t="str">
            <v>1979-05-10</v>
          </cell>
          <cell r="M102">
            <v>41</v>
          </cell>
          <cell r="N102" t="str">
            <v>初中</v>
          </cell>
          <cell r="O102" t="str">
            <v>黄骅二中</v>
          </cell>
          <cell r="P102" t="str">
            <v>无</v>
          </cell>
          <cell r="Q102" t="str">
            <v>1996-09</v>
          </cell>
          <cell r="R102" t="str">
            <v>金都首府11-1-101</v>
          </cell>
          <cell r="S102" t="str">
            <v>2020-02-24</v>
          </cell>
          <cell r="T102">
            <v>6</v>
          </cell>
          <cell r="U102">
            <v>0.5</v>
          </cell>
          <cell r="V102">
            <v>13833727887</v>
          </cell>
        </row>
        <row r="103">
          <cell r="I103" t="str">
            <v>130983198906192017</v>
          </cell>
          <cell r="J103" t="str">
            <v>√</v>
          </cell>
          <cell r="K103" t="str">
            <v>河北省黄骅市滕庄子乡西白庄村999号</v>
          </cell>
          <cell r="L103" t="str">
            <v>1989-06-19</v>
          </cell>
          <cell r="M103">
            <v>31</v>
          </cell>
          <cell r="N103" t="str">
            <v>中专</v>
          </cell>
          <cell r="O103" t="str">
            <v>河北省农业工程学院</v>
          </cell>
          <cell r="P103" t="str">
            <v>机电</v>
          </cell>
          <cell r="Q103" t="str">
            <v>2008-09</v>
          </cell>
          <cell r="R103" t="str">
            <v>滕庄子乡西白庄村</v>
          </cell>
          <cell r="S103" t="str">
            <v>2020-06-11</v>
          </cell>
          <cell r="T103">
            <v>2</v>
          </cell>
          <cell r="U103">
            <v>0.166666666666667</v>
          </cell>
          <cell r="V103">
            <v>13363883157</v>
          </cell>
        </row>
        <row r="104">
          <cell r="I104" t="str">
            <v>130983199211162414</v>
          </cell>
          <cell r="J104" t="str">
            <v>√</v>
          </cell>
          <cell r="K104" t="str">
            <v>河北省黄骅市滕庄子乡前藤村182号</v>
          </cell>
          <cell r="L104" t="str">
            <v>1992-11-16</v>
          </cell>
          <cell r="M104">
            <v>27</v>
          </cell>
          <cell r="N104" t="str">
            <v>大专</v>
          </cell>
          <cell r="O104" t="str">
            <v>沧州师范学院</v>
          </cell>
          <cell r="P104" t="str">
            <v>美术教育</v>
          </cell>
          <cell r="Q104" t="str">
            <v>2015-06</v>
          </cell>
          <cell r="R104" t="str">
            <v>滕庄子乡前滕村</v>
          </cell>
          <cell r="S104" t="str">
            <v>2020-06-12</v>
          </cell>
          <cell r="T104">
            <v>2</v>
          </cell>
          <cell r="U104">
            <v>0.166666666666667</v>
          </cell>
          <cell r="V104">
            <v>15131786691</v>
          </cell>
        </row>
        <row r="105">
          <cell r="I105" t="str">
            <v>150422198603203018</v>
          </cell>
          <cell r="J105" t="str">
            <v>√</v>
          </cell>
          <cell r="K105" t="str">
            <v>辽宁省大连经济技术开发区海宁路1号2-21</v>
          </cell>
          <cell r="L105" t="str">
            <v>1986-03-20</v>
          </cell>
          <cell r="M105">
            <v>34</v>
          </cell>
          <cell r="N105" t="str">
            <v>本科</v>
          </cell>
          <cell r="O105" t="str">
            <v>辽宁大学</v>
          </cell>
          <cell r="P105" t="str">
            <v>工商管理</v>
          </cell>
          <cell r="Q105" t="str">
            <v>2013-06</v>
          </cell>
          <cell r="R105" t="str">
            <v>大连市</v>
          </cell>
          <cell r="S105" t="str">
            <v>2018-04-13</v>
          </cell>
          <cell r="T105">
            <v>28</v>
          </cell>
          <cell r="U105">
            <v>2.33333333333333</v>
          </cell>
          <cell r="V105">
            <v>15998464460</v>
          </cell>
        </row>
        <row r="106">
          <cell r="I106" t="str">
            <v>130983199801025313</v>
          </cell>
          <cell r="J106" t="str">
            <v>√</v>
          </cell>
          <cell r="K106" t="str">
            <v>河北省黄骅市黄骅镇魏孙村024号</v>
          </cell>
          <cell r="L106" t="str">
            <v>1998-01-02</v>
          </cell>
          <cell r="M106">
            <v>22</v>
          </cell>
          <cell r="N106" t="str">
            <v>中专</v>
          </cell>
          <cell r="O106" t="str">
            <v>黄骅职教中心</v>
          </cell>
          <cell r="P106" t="str">
            <v>汽车制造</v>
          </cell>
          <cell r="Q106" t="str">
            <v>2014-06</v>
          </cell>
          <cell r="R106" t="str">
            <v>黄骅镇</v>
          </cell>
          <cell r="S106" t="str">
            <v>2014-07-21</v>
          </cell>
          <cell r="T106">
            <v>73</v>
          </cell>
          <cell r="U106">
            <v>6.08333333333333</v>
          </cell>
          <cell r="V106">
            <v>15100737103</v>
          </cell>
        </row>
        <row r="107">
          <cell r="I107" t="str">
            <v>130983199201222217</v>
          </cell>
          <cell r="J107" t="str">
            <v>√</v>
          </cell>
          <cell r="K107" t="str">
            <v>河北省黄骅市常郭镇常郭村515号</v>
          </cell>
          <cell r="L107" t="str">
            <v>1992-01-22</v>
          </cell>
          <cell r="M107">
            <v>28</v>
          </cell>
          <cell r="N107" t="str">
            <v>大专</v>
          </cell>
          <cell r="O107" t="str">
            <v>黄骅职中</v>
          </cell>
          <cell r="P107" t="str">
            <v>果蔬花卉生产技术</v>
          </cell>
          <cell r="Q107" t="str">
            <v>2010-06</v>
          </cell>
          <cell r="R107" t="str">
            <v>常郭镇</v>
          </cell>
          <cell r="S107" t="str">
            <v>2012-02-14</v>
          </cell>
          <cell r="T107">
            <v>102</v>
          </cell>
          <cell r="U107">
            <v>8.5</v>
          </cell>
          <cell r="V107" t="str">
            <v>15612771736</v>
          </cell>
        </row>
        <row r="108">
          <cell r="I108" t="str">
            <v>132930198205241620</v>
          </cell>
          <cell r="J108" t="str">
            <v>√</v>
          </cell>
          <cell r="K108" t="str">
            <v>河北省黄骅市常郭镇乔庄子村104号</v>
          </cell>
          <cell r="L108" t="str">
            <v>1982-05-24</v>
          </cell>
          <cell r="M108">
            <v>38</v>
          </cell>
          <cell r="N108" t="str">
            <v>初中</v>
          </cell>
          <cell r="O108" t="str">
            <v>常郭中学</v>
          </cell>
          <cell r="P108" t="str">
            <v>无</v>
          </cell>
          <cell r="Q108" t="str">
            <v>1998-06</v>
          </cell>
          <cell r="R108" t="str">
            <v>常郭镇</v>
          </cell>
          <cell r="S108" t="str">
            <v>2012-06-15</v>
          </cell>
          <cell r="T108">
            <v>98</v>
          </cell>
          <cell r="U108">
            <v>8.16666666666667</v>
          </cell>
          <cell r="V108">
            <v>15532733211</v>
          </cell>
        </row>
        <row r="109">
          <cell r="I109" t="str">
            <v>132930198108082226</v>
          </cell>
          <cell r="J109" t="str">
            <v>√</v>
          </cell>
          <cell r="K109" t="str">
            <v>河北省黄骅市常郭镇白芹地村</v>
          </cell>
          <cell r="L109" t="str">
            <v>1981-08-08</v>
          </cell>
          <cell r="M109">
            <v>39</v>
          </cell>
          <cell r="N109" t="str">
            <v>高中</v>
          </cell>
          <cell r="O109" t="str">
            <v>常郭中学</v>
          </cell>
          <cell r="P109" t="str">
            <v>无</v>
          </cell>
          <cell r="Q109" t="str">
            <v>2000-06</v>
          </cell>
          <cell r="R109" t="str">
            <v>常郭镇</v>
          </cell>
          <cell r="S109" t="str">
            <v>2010-05-07</v>
          </cell>
          <cell r="T109">
            <v>123</v>
          </cell>
          <cell r="U109">
            <v>10.3333333333333</v>
          </cell>
          <cell r="V109" t="str">
            <v>5626353</v>
          </cell>
        </row>
        <row r="110">
          <cell r="I110" t="str">
            <v>130983198805100339</v>
          </cell>
          <cell r="J110" t="str">
            <v>√</v>
          </cell>
          <cell r="K110" t="str">
            <v>河北省黄骅市羊二庄镇张八寨村484号</v>
          </cell>
          <cell r="L110" t="str">
            <v>1988-05-10</v>
          </cell>
          <cell r="M110">
            <v>32</v>
          </cell>
          <cell r="N110" t="str">
            <v>高中</v>
          </cell>
          <cell r="O110" t="str">
            <v>黄骅新世纪</v>
          </cell>
          <cell r="P110" t="str">
            <v>无</v>
          </cell>
          <cell r="Q110" t="str">
            <v>2006-07</v>
          </cell>
          <cell r="R110" t="str">
            <v>羊二庄镇</v>
          </cell>
          <cell r="S110" t="str">
            <v>2012-10-20</v>
          </cell>
          <cell r="T110">
            <v>94</v>
          </cell>
          <cell r="U110">
            <v>7.83333333333333</v>
          </cell>
          <cell r="V110" t="str">
            <v>15075447444</v>
          </cell>
        </row>
        <row r="111">
          <cell r="I111" t="str">
            <v>132930199311231818</v>
          </cell>
          <cell r="J111" t="str">
            <v>√</v>
          </cell>
          <cell r="K111" t="str">
            <v>河北省黄骅市黄骅镇刘常庄村071号</v>
          </cell>
          <cell r="L111" t="str">
            <v>1993-11-23</v>
          </cell>
          <cell r="M111">
            <v>26</v>
          </cell>
          <cell r="N111" t="str">
            <v>高中</v>
          </cell>
          <cell r="O111" t="str">
            <v>常郭中学</v>
          </cell>
          <cell r="P111" t="str">
            <v>无</v>
          </cell>
          <cell r="Q111" t="str">
            <v>2008-07</v>
          </cell>
          <cell r="R111" t="str">
            <v>黄骅镇</v>
          </cell>
          <cell r="S111" t="str">
            <v>2013-03-11</v>
          </cell>
          <cell r="T111">
            <v>89</v>
          </cell>
          <cell r="U111">
            <v>7.41666666666667</v>
          </cell>
          <cell r="V111" t="str">
            <v>15832765505</v>
          </cell>
        </row>
        <row r="112">
          <cell r="I112" t="str">
            <v>130983198608081618</v>
          </cell>
          <cell r="J112" t="str">
            <v>√</v>
          </cell>
          <cell r="K112" t="str">
            <v>河北省黄骅市常郭镇前王桥村361号</v>
          </cell>
          <cell r="L112" t="str">
            <v>1986-08-08</v>
          </cell>
          <cell r="M112">
            <v>34</v>
          </cell>
          <cell r="N112" t="str">
            <v>初中</v>
          </cell>
          <cell r="O112" t="str">
            <v>常郭中学</v>
          </cell>
          <cell r="P112" t="str">
            <v>无</v>
          </cell>
          <cell r="Q112" t="str">
            <v>2000-06</v>
          </cell>
          <cell r="R112" t="str">
            <v>常郭镇</v>
          </cell>
          <cell r="S112" t="str">
            <v>2007-01-02</v>
          </cell>
          <cell r="T112">
            <v>163</v>
          </cell>
          <cell r="U112">
            <v>13.6666666666667</v>
          </cell>
          <cell r="V112">
            <v>13930757124</v>
          </cell>
        </row>
        <row r="113">
          <cell r="I113" t="str">
            <v>132930199312191811</v>
          </cell>
          <cell r="J113" t="str">
            <v>√</v>
          </cell>
          <cell r="K113" t="str">
            <v>河北省黄骅市黄骅镇大仁村120号</v>
          </cell>
          <cell r="L113" t="str">
            <v>1993-12-19</v>
          </cell>
          <cell r="M113">
            <v>26</v>
          </cell>
          <cell r="N113" t="str">
            <v>高中</v>
          </cell>
          <cell r="O113" t="str">
            <v>黄骅中学</v>
          </cell>
          <cell r="P113" t="str">
            <v>无</v>
          </cell>
          <cell r="Q113" t="str">
            <v>2015-06</v>
          </cell>
          <cell r="R113" t="str">
            <v>黄骅镇</v>
          </cell>
          <cell r="S113" t="str">
            <v>2018-09-30</v>
          </cell>
          <cell r="T113">
            <v>23</v>
          </cell>
          <cell r="U113">
            <v>1.91666666666667</v>
          </cell>
          <cell r="V113" t="str">
            <v>18632729392</v>
          </cell>
        </row>
        <row r="114">
          <cell r="I114" t="str">
            <v>130983199904201113</v>
          </cell>
          <cell r="J114" t="str">
            <v>√</v>
          </cell>
          <cell r="K114" t="str">
            <v>河北省黄骅市旧城镇小堤柳庄村140号</v>
          </cell>
          <cell r="L114" t="str">
            <v>1999-04-20</v>
          </cell>
          <cell r="M114">
            <v>21</v>
          </cell>
          <cell r="N114" t="str">
            <v>中专</v>
          </cell>
          <cell r="O114" t="str">
            <v>职教中心</v>
          </cell>
          <cell r="P114" t="str">
            <v>汽车制造</v>
          </cell>
          <cell r="Q114" t="str">
            <v>2016-06</v>
          </cell>
          <cell r="R114" t="str">
            <v>旧城镇</v>
          </cell>
          <cell r="S114" t="str">
            <v>2016-06-22</v>
          </cell>
          <cell r="T114">
            <v>50</v>
          </cell>
          <cell r="U114">
            <v>4.16666666666667</v>
          </cell>
          <cell r="V114" t="str">
            <v>15831772681</v>
          </cell>
        </row>
        <row r="115">
          <cell r="I115" t="str">
            <v>130983199004072213</v>
          </cell>
          <cell r="J115" t="str">
            <v>√</v>
          </cell>
          <cell r="K115" t="str">
            <v>河北省黄骅市常郭镇前尚庄村195号</v>
          </cell>
          <cell r="L115" t="str">
            <v>1990-04-07</v>
          </cell>
          <cell r="M115">
            <v>30</v>
          </cell>
          <cell r="N115" t="str">
            <v>初中</v>
          </cell>
          <cell r="O115" t="str">
            <v>常郭中学</v>
          </cell>
        </row>
        <row r="115">
          <cell r="Q115" t="str">
            <v>2006-06</v>
          </cell>
          <cell r="R115" t="str">
            <v>常郭镇前尚庄村</v>
          </cell>
          <cell r="S115" t="str">
            <v>2019-09-02</v>
          </cell>
          <cell r="T115">
            <v>11</v>
          </cell>
          <cell r="U115">
            <v>1</v>
          </cell>
          <cell r="V115" t="str">
            <v>15226797097</v>
          </cell>
        </row>
        <row r="116">
          <cell r="I116" t="str">
            <v>130983198806125319</v>
          </cell>
          <cell r="J116" t="str">
            <v>√</v>
          </cell>
          <cell r="K116" t="str">
            <v>河北省黄骅市黄骅镇张孙村191号</v>
          </cell>
          <cell r="L116" t="str">
            <v>1988-06-12</v>
          </cell>
          <cell r="M116">
            <v>32</v>
          </cell>
          <cell r="N116" t="str">
            <v>中专</v>
          </cell>
          <cell r="O116" t="str">
            <v>职中</v>
          </cell>
          <cell r="P116" t="str">
            <v>数控</v>
          </cell>
          <cell r="Q116" t="str">
            <v>2005-07</v>
          </cell>
          <cell r="R116" t="str">
            <v>张孙村</v>
          </cell>
          <cell r="S116" t="str">
            <v>2019-08-02</v>
          </cell>
          <cell r="T116">
            <v>12</v>
          </cell>
          <cell r="U116">
            <v>1.08333333333333</v>
          </cell>
          <cell r="V116" t="str">
            <v>18603173072</v>
          </cell>
        </row>
        <row r="117">
          <cell r="I117" t="str">
            <v>130983198703101672</v>
          </cell>
          <cell r="J117" t="str">
            <v>√</v>
          </cell>
          <cell r="K117" t="str">
            <v>河北省黄骅市常郭镇前王桥村177号</v>
          </cell>
          <cell r="L117" t="str">
            <v>1987-03-10</v>
          </cell>
          <cell r="M117">
            <v>33</v>
          </cell>
          <cell r="N117" t="str">
            <v>初中</v>
          </cell>
          <cell r="O117" t="str">
            <v>常郭中学</v>
          </cell>
          <cell r="P117" t="str">
            <v>无</v>
          </cell>
          <cell r="Q117" t="str">
            <v>2002-06</v>
          </cell>
          <cell r="R117" t="str">
            <v>常郭镇</v>
          </cell>
          <cell r="S117" t="str">
            <v>2004-11-20</v>
          </cell>
          <cell r="T117">
            <v>189</v>
          </cell>
          <cell r="U117">
            <v>15.75</v>
          </cell>
          <cell r="V117">
            <v>13784736564</v>
          </cell>
        </row>
        <row r="118">
          <cell r="I118" t="str">
            <v>130983199208082210</v>
          </cell>
          <cell r="J118" t="str">
            <v>√</v>
          </cell>
          <cell r="K118" t="str">
            <v>河北省黄骅市常郭镇前尚庄村60号</v>
          </cell>
          <cell r="L118" t="str">
            <v>1992-08-08</v>
          </cell>
          <cell r="M118">
            <v>28</v>
          </cell>
          <cell r="N118" t="str">
            <v>初中</v>
          </cell>
          <cell r="O118" t="str">
            <v>常郭中学</v>
          </cell>
        </row>
        <row r="118">
          <cell r="Q118" t="str">
            <v>2007-06</v>
          </cell>
          <cell r="R118" t="str">
            <v>常郭镇前尚庄村</v>
          </cell>
          <cell r="S118" t="str">
            <v>2019-09-27</v>
          </cell>
          <cell r="T118">
            <v>11</v>
          </cell>
          <cell r="U118">
            <v>0.916666666666667</v>
          </cell>
          <cell r="V118" t="str">
            <v>13231710875</v>
          </cell>
        </row>
        <row r="119">
          <cell r="I119" t="str">
            <v>120106197708241516</v>
          </cell>
          <cell r="J119" t="str">
            <v>√</v>
          </cell>
          <cell r="K119" t="str">
            <v>天津市南开区南丰路义兴里小区5-11-401</v>
          </cell>
          <cell r="L119" t="str">
            <v>1977-08-24</v>
          </cell>
          <cell r="M119">
            <v>43</v>
          </cell>
          <cell r="N119" t="str">
            <v>本科</v>
          </cell>
          <cell r="O119" t="str">
            <v>中央广播电视大学</v>
          </cell>
          <cell r="P119" t="str">
            <v>工商管理</v>
          </cell>
          <cell r="Q119" t="str">
            <v>2009-07</v>
          </cell>
          <cell r="R119" t="str">
            <v>天津市南开区</v>
          </cell>
          <cell r="S119" t="str">
            <v>2019-06-03</v>
          </cell>
          <cell r="T119">
            <v>14</v>
          </cell>
          <cell r="U119">
            <v>1.25</v>
          </cell>
          <cell r="V119" t="str">
            <v>18526372119</v>
          </cell>
        </row>
        <row r="120">
          <cell r="I120" t="str">
            <v>130282199309143524</v>
          </cell>
          <cell r="J120" t="str">
            <v>√</v>
          </cell>
          <cell r="K120" t="str">
            <v>河北省唐山市丰南区稻地镇尚德村一区48号</v>
          </cell>
          <cell r="L120" t="str">
            <v>1993-09-14</v>
          </cell>
          <cell r="M120">
            <v>26</v>
          </cell>
          <cell r="N120" t="str">
            <v>大专</v>
          </cell>
          <cell r="O120" t="str">
            <v>河北政法职业学院</v>
          </cell>
          <cell r="P120" t="str">
            <v>投资理财</v>
          </cell>
          <cell r="Q120" t="str">
            <v>2014-06</v>
          </cell>
          <cell r="R120" t="str">
            <v>泰和丽水龙湾</v>
          </cell>
          <cell r="S120" t="str">
            <v>2020-04-29</v>
          </cell>
          <cell r="T120">
            <v>0</v>
          </cell>
          <cell r="U120">
            <v>0</v>
          </cell>
          <cell r="V120" t="str">
            <v>17303177383</v>
          </cell>
        </row>
        <row r="121">
          <cell r="I121" t="str">
            <v>130983198807172213</v>
          </cell>
          <cell r="J121" t="str">
            <v>√</v>
          </cell>
          <cell r="K121" t="str">
            <v>河北省黄骅市常郭镇乔庄村171号</v>
          </cell>
          <cell r="L121" t="str">
            <v>1988-07-17</v>
          </cell>
          <cell r="M121">
            <v>32</v>
          </cell>
          <cell r="N121" t="str">
            <v>大专</v>
          </cell>
          <cell r="O121" t="str">
            <v>张家口高级技工学院</v>
          </cell>
          <cell r="P121" t="str">
            <v>数控加工</v>
          </cell>
          <cell r="Q121" t="str">
            <v>2009-06</v>
          </cell>
          <cell r="R121" t="str">
            <v>常郭镇</v>
          </cell>
          <cell r="S121" t="str">
            <v>2010-04-26</v>
          </cell>
          <cell r="T121">
            <v>124</v>
          </cell>
          <cell r="U121">
            <v>10.3333333333333</v>
          </cell>
          <cell r="V121">
            <v>13231736881</v>
          </cell>
        </row>
        <row r="122">
          <cell r="I122" t="str">
            <v>130927198310154553</v>
          </cell>
          <cell r="J122" t="str">
            <v>√</v>
          </cell>
          <cell r="K122" t="str">
            <v>河北省沧州市南皮县寨子镇东村104号</v>
          </cell>
          <cell r="L122" t="str">
            <v>1983-10-15</v>
          </cell>
          <cell r="M122">
            <v>36</v>
          </cell>
          <cell r="N122" t="str">
            <v>大专</v>
          </cell>
          <cell r="O122" t="str">
            <v>北京文理研修学院</v>
          </cell>
          <cell r="P122" t="str">
            <v>计算机及应用</v>
          </cell>
          <cell r="Q122" t="str">
            <v>2017-06</v>
          </cell>
          <cell r="R122" t="str">
            <v>南皮县</v>
          </cell>
          <cell r="S122" t="str">
            <v>2014-08-27</v>
          </cell>
          <cell r="T122">
            <v>72</v>
          </cell>
          <cell r="U122">
            <v>6</v>
          </cell>
          <cell r="V122" t="str">
            <v>18610116837</v>
          </cell>
        </row>
        <row r="123">
          <cell r="I123" t="str">
            <v>132401196703097096</v>
          </cell>
          <cell r="J123" t="str">
            <v>√</v>
          </cell>
          <cell r="K123" t="str">
            <v>河北省定州市砖路镇清辛庄村4区57号</v>
          </cell>
          <cell r="L123" t="str">
            <v>1967-03-09</v>
          </cell>
          <cell r="M123">
            <v>53</v>
          </cell>
          <cell r="N123" t="str">
            <v>高中</v>
          </cell>
          <cell r="O123" t="str">
            <v>清辛庄中学</v>
          </cell>
          <cell r="P123" t="str">
            <v>无</v>
          </cell>
          <cell r="Q123" t="str">
            <v>1988-06</v>
          </cell>
          <cell r="R123" t="str">
            <v>定州市</v>
          </cell>
          <cell r="S123" t="str">
            <v>2018-04-10</v>
          </cell>
          <cell r="T123">
            <v>28</v>
          </cell>
          <cell r="U123">
            <v>2.33333333333333</v>
          </cell>
          <cell r="V123" t="str">
            <v>15011386176</v>
          </cell>
        </row>
        <row r="124">
          <cell r="I124" t="str">
            <v>372324198709253216</v>
          </cell>
          <cell r="J124" t="str">
            <v>√</v>
          </cell>
          <cell r="K124" t="str">
            <v>山东省无棣县小泊头镇乔家庄村039号</v>
          </cell>
          <cell r="L124" t="str">
            <v>1987-09-25</v>
          </cell>
          <cell r="M124">
            <v>32</v>
          </cell>
          <cell r="N124" t="str">
            <v>大专</v>
          </cell>
          <cell r="O124" t="str">
            <v>河北工业大学</v>
          </cell>
          <cell r="P124" t="str">
            <v>机电一体化</v>
          </cell>
          <cell r="Q124" t="str">
            <v>2018-01</v>
          </cell>
          <cell r="R124" t="str">
            <v>山东省无棣县</v>
          </cell>
          <cell r="S124" t="str">
            <v>2019-07-01</v>
          </cell>
          <cell r="T124">
            <v>14</v>
          </cell>
          <cell r="U124">
            <v>1.16666666666667</v>
          </cell>
          <cell r="V124" t="str">
            <v>15066997692</v>
          </cell>
        </row>
        <row r="125">
          <cell r="I125" t="str">
            <v>130983198910052412</v>
          </cell>
          <cell r="J125" t="str">
            <v>√</v>
          </cell>
          <cell r="K125" t="str">
            <v>河北省黄骅市滕庄子乡后滕村99号</v>
          </cell>
          <cell r="L125" t="str">
            <v>1989-10-05</v>
          </cell>
          <cell r="M125">
            <v>30</v>
          </cell>
          <cell r="N125" t="str">
            <v>成人大专</v>
          </cell>
          <cell r="O125" t="str">
            <v>滕庄子中学</v>
          </cell>
          <cell r="P125" t="str">
            <v>无</v>
          </cell>
          <cell r="Q125" t="str">
            <v>2005-06</v>
          </cell>
          <cell r="R125" t="str">
            <v>滕庄子乡</v>
          </cell>
          <cell r="S125" t="str">
            <v>2017-06-07</v>
          </cell>
          <cell r="T125">
            <v>38</v>
          </cell>
          <cell r="U125">
            <v>3.25</v>
          </cell>
          <cell r="V125" t="str">
            <v>17731763570</v>
          </cell>
        </row>
        <row r="126">
          <cell r="I126" t="str">
            <v>132930199002011811</v>
          </cell>
          <cell r="J126" t="str">
            <v>√</v>
          </cell>
          <cell r="K126" t="str">
            <v>河北省黄骅市黄骅镇张常庄村039号</v>
          </cell>
          <cell r="L126" t="str">
            <v>1990-02-01</v>
          </cell>
          <cell r="M126">
            <v>30</v>
          </cell>
          <cell r="N126" t="str">
            <v>高中</v>
          </cell>
          <cell r="O126" t="str">
            <v>新世纪中学</v>
          </cell>
          <cell r="P126" t="str">
            <v>无</v>
          </cell>
          <cell r="Q126" t="str">
            <v>2009-06</v>
          </cell>
          <cell r="R126" t="str">
            <v>黄骅镇</v>
          </cell>
          <cell r="S126" t="str">
            <v>2012-10-31</v>
          </cell>
          <cell r="T126">
            <v>94</v>
          </cell>
          <cell r="U126">
            <v>7.83333333333333</v>
          </cell>
          <cell r="V126">
            <v>13623178677</v>
          </cell>
        </row>
        <row r="127">
          <cell r="I127" t="str">
            <v>37292219820802479X</v>
          </cell>
          <cell r="J127" t="str">
            <v>√</v>
          </cell>
          <cell r="K127" t="str">
            <v>山东省曹县侯集回族镇侯集行政村新村24号</v>
          </cell>
          <cell r="L127" t="str">
            <v>1982-08-02</v>
          </cell>
          <cell r="M127">
            <v>38</v>
          </cell>
          <cell r="N127" t="str">
            <v>大专</v>
          </cell>
          <cell r="O127" t="str">
            <v>山东商业学院</v>
          </cell>
          <cell r="P127" t="str">
            <v>工商企业管理</v>
          </cell>
          <cell r="Q127" t="str">
            <v>2002-06</v>
          </cell>
          <cell r="R127" t="str">
            <v>山东省</v>
          </cell>
          <cell r="S127" t="str">
            <v>2015-12-21</v>
          </cell>
          <cell r="T127">
            <v>56</v>
          </cell>
          <cell r="U127">
            <v>4.66666666666667</v>
          </cell>
          <cell r="V127" t="str">
            <v>18630761890</v>
          </cell>
        </row>
        <row r="128">
          <cell r="I128" t="str">
            <v>132903198003258732</v>
          </cell>
          <cell r="J128" t="str">
            <v>√</v>
          </cell>
          <cell r="K128" t="str">
            <v>河北省黄骅市府前街沈庄小区46号方庄村平房1排14门</v>
          </cell>
          <cell r="L128" t="str">
            <v>1980-03-25</v>
          </cell>
          <cell r="M128">
            <v>40</v>
          </cell>
          <cell r="N128" t="str">
            <v>大专</v>
          </cell>
          <cell r="O128" t="str">
            <v>天津华北石油职业学院</v>
          </cell>
          <cell r="P128" t="str">
            <v>机械制造</v>
          </cell>
          <cell r="Q128" t="str">
            <v>2000-07</v>
          </cell>
          <cell r="R128" t="str">
            <v>黄骅市</v>
          </cell>
          <cell r="S128" t="str">
            <v>2013-02-26</v>
          </cell>
          <cell r="T128">
            <v>90</v>
          </cell>
          <cell r="U128">
            <v>7.5</v>
          </cell>
          <cell r="V128">
            <v>13231780095</v>
          </cell>
        </row>
        <row r="129">
          <cell r="I129" t="str">
            <v>130983198503111817</v>
          </cell>
          <cell r="J129" t="str">
            <v>√</v>
          </cell>
          <cell r="K129" t="str">
            <v>河北省黄骅市黄骅镇张孙村337号</v>
          </cell>
          <cell r="L129" t="str">
            <v>1985-03-11</v>
          </cell>
          <cell r="M129">
            <v>35</v>
          </cell>
          <cell r="N129" t="str">
            <v>初中</v>
          </cell>
          <cell r="O129" t="str">
            <v>黄骅镇中</v>
          </cell>
          <cell r="P129" t="str">
            <v>无</v>
          </cell>
          <cell r="Q129" t="str">
            <v>2001-06</v>
          </cell>
          <cell r="R129" t="str">
            <v>黄骅镇</v>
          </cell>
          <cell r="S129" t="str">
            <v>2018-03-09</v>
          </cell>
          <cell r="T129">
            <v>29</v>
          </cell>
          <cell r="U129">
            <v>2.41666666666667</v>
          </cell>
          <cell r="V129">
            <v>15033179991</v>
          </cell>
        </row>
        <row r="130">
          <cell r="I130" t="str">
            <v>132930197705101136</v>
          </cell>
          <cell r="J130" t="str">
            <v>√</v>
          </cell>
          <cell r="K130" t="str">
            <v>河北省黄骅市旧城镇小堤柳庄村76号</v>
          </cell>
          <cell r="L130" t="str">
            <v>1977-05-10</v>
          </cell>
          <cell r="M130">
            <v>43</v>
          </cell>
          <cell r="N130" t="str">
            <v>初中</v>
          </cell>
          <cell r="O130" t="str">
            <v>旧城中学</v>
          </cell>
          <cell r="P130" t="str">
            <v>无</v>
          </cell>
          <cell r="Q130" t="str">
            <v>1994-06</v>
          </cell>
          <cell r="R130" t="str">
            <v>旧城镇</v>
          </cell>
          <cell r="S130" t="str">
            <v>2018-03-09</v>
          </cell>
          <cell r="T130">
            <v>29</v>
          </cell>
          <cell r="U130">
            <v>2.41666666666667</v>
          </cell>
          <cell r="V130" t="str">
            <v>15832798760</v>
          </cell>
        </row>
        <row r="131">
          <cell r="I131" t="str">
            <v>132931198206033328</v>
          </cell>
          <cell r="J131" t="str">
            <v>√</v>
          </cell>
          <cell r="K131" t="str">
            <v>河北省黄骅市常郭镇西泊庄村134号</v>
          </cell>
          <cell r="L131" t="str">
            <v>1982-06-03</v>
          </cell>
          <cell r="M131">
            <v>38</v>
          </cell>
          <cell r="N131" t="str">
            <v>高中</v>
          </cell>
          <cell r="O131" t="str">
            <v>孟村中学</v>
          </cell>
          <cell r="P131" t="str">
            <v>无</v>
          </cell>
          <cell r="Q131" t="str">
            <v>2001-06</v>
          </cell>
          <cell r="R131" t="str">
            <v>常郭镇</v>
          </cell>
          <cell r="S131" t="str">
            <v>2013-01-08</v>
          </cell>
          <cell r="T131">
            <v>91</v>
          </cell>
          <cell r="U131">
            <v>7.66666666666667</v>
          </cell>
          <cell r="V131" t="str">
            <v>18713684432</v>
          </cell>
        </row>
        <row r="132">
          <cell r="I132" t="str">
            <v>132930199409233512</v>
          </cell>
          <cell r="J132" t="str">
            <v>√</v>
          </cell>
          <cell r="K132" t="str">
            <v>河北省黄骅市齐家务乡桃元村103号</v>
          </cell>
          <cell r="L132" t="str">
            <v>1994-09-23</v>
          </cell>
          <cell r="M132">
            <v>25</v>
          </cell>
          <cell r="N132" t="str">
            <v>中专</v>
          </cell>
          <cell r="O132" t="str">
            <v>黄骅职教中心</v>
          </cell>
          <cell r="P132" t="str">
            <v>无</v>
          </cell>
          <cell r="Q132" t="str">
            <v>2014-07</v>
          </cell>
          <cell r="R132" t="str">
            <v>滕庄子乡</v>
          </cell>
          <cell r="S132" t="str">
            <v>2015-02-26</v>
          </cell>
          <cell r="T132">
            <v>66</v>
          </cell>
          <cell r="U132">
            <v>5.5</v>
          </cell>
          <cell r="V132">
            <v>13832704939</v>
          </cell>
        </row>
        <row r="133">
          <cell r="I133" t="str">
            <v>130626199101032615</v>
          </cell>
          <cell r="J133" t="str">
            <v>√</v>
          </cell>
          <cell r="K133" t="str">
            <v>河北省保定市定兴县贤寓镇北大牛村28号</v>
          </cell>
          <cell r="L133" t="str">
            <v>1991-01-03</v>
          </cell>
          <cell r="M133">
            <v>29</v>
          </cell>
          <cell r="N133" t="str">
            <v>初中</v>
          </cell>
          <cell r="O133" t="str">
            <v>南大中学</v>
          </cell>
          <cell r="P133" t="str">
            <v>无</v>
          </cell>
          <cell r="Q133" t="str">
            <v>2006-07</v>
          </cell>
          <cell r="R133" t="str">
            <v>保定市</v>
          </cell>
          <cell r="S133" t="str">
            <v>2015-04-13</v>
          </cell>
          <cell r="T133">
            <v>64</v>
          </cell>
          <cell r="U133">
            <v>5.33333333333333</v>
          </cell>
          <cell r="V133" t="str">
            <v>15188687616</v>
          </cell>
        </row>
        <row r="134">
          <cell r="I134" t="str">
            <v>220323200007102818</v>
          </cell>
          <cell r="J134" t="str">
            <v>√</v>
          </cell>
          <cell r="K134" t="str">
            <v>吉林省伊通满族自治县马安山镇幸福村六组</v>
          </cell>
          <cell r="L134" t="str">
            <v>2000-07-10</v>
          </cell>
          <cell r="M134">
            <v>20</v>
          </cell>
          <cell r="N134" t="str">
            <v>大专</v>
          </cell>
          <cell r="O134" t="str">
            <v>长春职业技术学院</v>
          </cell>
          <cell r="P134" t="str">
            <v>汽车运用与维修</v>
          </cell>
          <cell r="Q134" t="str">
            <v>2020-06</v>
          </cell>
          <cell r="R134" t="str">
            <v>马安山镇</v>
          </cell>
          <cell r="S134" t="str">
            <v>2020-03-19</v>
          </cell>
          <cell r="T134">
            <v>5</v>
          </cell>
          <cell r="U134">
            <v>0.416666666666667</v>
          </cell>
          <cell r="V134">
            <v>16643411544</v>
          </cell>
        </row>
        <row r="135">
          <cell r="I135" t="str">
            <v>370923198708142834</v>
          </cell>
          <cell r="J135" t="str">
            <v>√</v>
          </cell>
          <cell r="K135" t="str">
            <v>山东省东平县沙河站镇东李庄村</v>
          </cell>
          <cell r="L135" t="str">
            <v>1987-08-14</v>
          </cell>
          <cell r="M135">
            <v>33</v>
          </cell>
          <cell r="N135" t="str">
            <v>初中</v>
          </cell>
          <cell r="O135" t="str">
            <v>沙站一中</v>
          </cell>
          <cell r="P135" t="str">
            <v>无</v>
          </cell>
          <cell r="Q135" t="str">
            <v>2004-06</v>
          </cell>
          <cell r="R135" t="str">
            <v>山东省</v>
          </cell>
          <cell r="S135" t="str">
            <v>2018-05-01</v>
          </cell>
          <cell r="T135">
            <v>28</v>
          </cell>
          <cell r="U135">
            <v>2.33333333333333</v>
          </cell>
          <cell r="V135">
            <v>13261556482</v>
          </cell>
        </row>
        <row r="136">
          <cell r="I136" t="str">
            <v>422823197108051134</v>
          </cell>
          <cell r="J136" t="str">
            <v>√</v>
          </cell>
          <cell r="K136" t="str">
            <v>湖北省巴东县官渡口镇小高山村五组011号</v>
          </cell>
          <cell r="L136" t="str">
            <v>1971-08-05</v>
          </cell>
          <cell r="M136">
            <v>49</v>
          </cell>
          <cell r="N136" t="str">
            <v>初中</v>
          </cell>
          <cell r="O136" t="str">
            <v>火锋中学</v>
          </cell>
          <cell r="P136" t="str">
            <v>无</v>
          </cell>
          <cell r="Q136" t="str">
            <v>1988-06</v>
          </cell>
          <cell r="R136" t="str">
            <v>湖北省</v>
          </cell>
          <cell r="S136" t="str">
            <v>2016-03-17</v>
          </cell>
          <cell r="T136">
            <v>53</v>
          </cell>
          <cell r="U136">
            <v>4.41666666666667</v>
          </cell>
          <cell r="V136">
            <v>13387330418</v>
          </cell>
        </row>
        <row r="137">
          <cell r="I137" t="str">
            <v>430202198108221017</v>
          </cell>
          <cell r="J137" t="str">
            <v>√</v>
          </cell>
          <cell r="K137" t="str">
            <v>湖南省株洲市荷塘区赵家村散户4号</v>
          </cell>
          <cell r="L137" t="str">
            <v>1981-08-22</v>
          </cell>
          <cell r="M137">
            <v>39</v>
          </cell>
          <cell r="N137" t="str">
            <v>大专</v>
          </cell>
          <cell r="O137" t="str">
            <v>北京科技研修学院</v>
          </cell>
          <cell r="P137" t="str">
            <v>金融</v>
          </cell>
          <cell r="Q137" t="str">
            <v>2003-07</v>
          </cell>
          <cell r="R137" t="str">
            <v>株洲市</v>
          </cell>
          <cell r="S137" t="str">
            <v>2018-07-21</v>
          </cell>
          <cell r="T137">
            <v>25</v>
          </cell>
          <cell r="U137">
            <v>2.08333333333333</v>
          </cell>
          <cell r="V137">
            <v>13787339803</v>
          </cell>
        </row>
        <row r="138">
          <cell r="I138" t="str">
            <v>370784198009176412</v>
          </cell>
          <cell r="J138" t="str">
            <v>√</v>
          </cell>
          <cell r="K138" t="str">
            <v>山东省潍坊市奎文区四平路26号</v>
          </cell>
          <cell r="L138" t="str">
            <v>1980-09-17</v>
          </cell>
          <cell r="M138">
            <v>39</v>
          </cell>
          <cell r="N138" t="str">
            <v>中专</v>
          </cell>
          <cell r="O138" t="str">
            <v>山东潍坊商业学校</v>
          </cell>
          <cell r="P138" t="str">
            <v>酒店管理</v>
          </cell>
          <cell r="Q138" t="str">
            <v>2001-06</v>
          </cell>
          <cell r="R138" t="str">
            <v>山东诸城外贸家属院</v>
          </cell>
          <cell r="S138" t="str">
            <v>2005-03-09</v>
          </cell>
          <cell r="T138">
            <v>185</v>
          </cell>
          <cell r="U138">
            <v>15.4166666666667</v>
          </cell>
          <cell r="V138">
            <v>13475690004</v>
          </cell>
        </row>
        <row r="139">
          <cell r="I139" t="str">
            <v>130983199309021812</v>
          </cell>
          <cell r="J139" t="str">
            <v>√</v>
          </cell>
          <cell r="K139" t="str">
            <v>河北省黄骅市黄骅镇后甸子村41号</v>
          </cell>
          <cell r="L139" t="str">
            <v>1993-09-02</v>
          </cell>
          <cell r="M139">
            <v>26</v>
          </cell>
          <cell r="N139" t="str">
            <v>中专</v>
          </cell>
          <cell r="O139" t="str">
            <v>石家庄中美经贸学校</v>
          </cell>
          <cell r="P139" t="str">
            <v>国际贸易</v>
          </cell>
          <cell r="Q139" t="str">
            <v>2015-06</v>
          </cell>
          <cell r="R139" t="str">
            <v>后甸子村</v>
          </cell>
          <cell r="S139" t="str">
            <v>2014-06-11</v>
          </cell>
          <cell r="T139">
            <v>74</v>
          </cell>
          <cell r="U139">
            <v>6.16666666666667</v>
          </cell>
          <cell r="V139">
            <v>18631727117</v>
          </cell>
        </row>
        <row r="140">
          <cell r="I140" t="str">
            <v>133030198101315498</v>
          </cell>
          <cell r="J140" t="str">
            <v>√</v>
          </cell>
          <cell r="K140" t="str">
            <v>河北省衡水市景县青兰乡前辛庄村104号</v>
          </cell>
          <cell r="L140" t="str">
            <v>1981-01-31</v>
          </cell>
          <cell r="M140">
            <v>39</v>
          </cell>
          <cell r="N140" t="str">
            <v>初中</v>
          </cell>
          <cell r="O140" t="str">
            <v>青兰中学</v>
          </cell>
          <cell r="P140" t="str">
            <v>无</v>
          </cell>
          <cell r="Q140" t="str">
            <v>1998-06</v>
          </cell>
          <cell r="R140" t="str">
            <v>衡水市</v>
          </cell>
          <cell r="S140" t="str">
            <v>2007-07-01</v>
          </cell>
          <cell r="T140">
            <v>158</v>
          </cell>
          <cell r="U140">
            <v>13.1666666666667</v>
          </cell>
          <cell r="V140">
            <v>15347338559</v>
          </cell>
        </row>
        <row r="141">
          <cell r="I141" t="str">
            <v>130924199803104218</v>
          </cell>
          <cell r="J141" t="str">
            <v>√</v>
          </cell>
          <cell r="K141" t="str">
            <v>河北省沧州市海兴县赵毛陶镇许庄子村93号</v>
          </cell>
          <cell r="L141" t="str">
            <v>1998-03-10</v>
          </cell>
          <cell r="M141">
            <v>22</v>
          </cell>
          <cell r="N141" t="str">
            <v>大专</v>
          </cell>
          <cell r="O141" t="str">
            <v>电大</v>
          </cell>
        </row>
        <row r="141">
          <cell r="Q141" t="str">
            <v>2019-01</v>
          </cell>
          <cell r="R141" t="str">
            <v>海星</v>
          </cell>
          <cell r="S141" t="str">
            <v>2019-08-18</v>
          </cell>
          <cell r="T141">
            <v>12</v>
          </cell>
          <cell r="U141">
            <v>1</v>
          </cell>
          <cell r="V141">
            <v>13932734450</v>
          </cell>
        </row>
        <row r="142">
          <cell r="I142" t="str">
            <v>370782199611121627</v>
          </cell>
          <cell r="J142" t="str">
            <v>√</v>
          </cell>
          <cell r="K142" t="str">
            <v>山东省诸城市舜王街斜屋巷207号</v>
          </cell>
          <cell r="L142" t="str">
            <v>1996-11-12</v>
          </cell>
          <cell r="M142">
            <v>23</v>
          </cell>
          <cell r="N142" t="str">
            <v>中专</v>
          </cell>
          <cell r="O142" t="str">
            <v>诸城高级技工学校</v>
          </cell>
          <cell r="P142" t="str">
            <v>商务财会</v>
          </cell>
          <cell r="Q142" t="str">
            <v>1980-06</v>
          </cell>
          <cell r="R142" t="str">
            <v>山东省</v>
          </cell>
          <cell r="S142" t="str">
            <v>2017-03-01</v>
          </cell>
          <cell r="T142">
            <v>42</v>
          </cell>
          <cell r="U142">
            <v>3.5</v>
          </cell>
          <cell r="V142">
            <v>18660637776</v>
          </cell>
        </row>
        <row r="143">
          <cell r="I143" t="str">
            <v>130983198704102212</v>
          </cell>
          <cell r="J143" t="str">
            <v>√</v>
          </cell>
          <cell r="K143" t="str">
            <v>河北省黄骅市常郭镇故县村422号</v>
          </cell>
          <cell r="L143" t="str">
            <v>1987-04-10</v>
          </cell>
          <cell r="M143">
            <v>33</v>
          </cell>
          <cell r="N143" t="str">
            <v>初中</v>
          </cell>
          <cell r="O143" t="str">
            <v>常郭中学</v>
          </cell>
          <cell r="P143" t="str">
            <v>无</v>
          </cell>
          <cell r="Q143" t="str">
            <v>2001-06</v>
          </cell>
          <cell r="R143" t="str">
            <v>常郭镇</v>
          </cell>
          <cell r="S143" t="str">
            <v>2010-02-19</v>
          </cell>
          <cell r="T143">
            <v>126</v>
          </cell>
          <cell r="U143">
            <v>10.5</v>
          </cell>
          <cell r="V143">
            <v>15932728887</v>
          </cell>
        </row>
        <row r="144">
          <cell r="I144" t="str">
            <v>132930198105211619</v>
          </cell>
          <cell r="J144" t="str">
            <v>√</v>
          </cell>
          <cell r="K144" t="str">
            <v>河北省黄骅市西内环路开发三区砖厂宿舍1排1号</v>
          </cell>
          <cell r="L144" t="str">
            <v>1981-05-21</v>
          </cell>
          <cell r="M144">
            <v>39</v>
          </cell>
          <cell r="N144" t="str">
            <v>高中</v>
          </cell>
          <cell r="O144" t="str">
            <v>黄骅中学</v>
          </cell>
          <cell r="P144" t="str">
            <v>无</v>
          </cell>
          <cell r="Q144" t="str">
            <v>2001-06</v>
          </cell>
          <cell r="R144" t="str">
            <v>黄骅市</v>
          </cell>
          <cell r="S144" t="str">
            <v>2015-11-23</v>
          </cell>
          <cell r="T144">
            <v>57</v>
          </cell>
          <cell r="U144">
            <v>4.75</v>
          </cell>
          <cell r="V144">
            <v>13930700962</v>
          </cell>
        </row>
        <row r="145">
          <cell r="I145" t="str">
            <v>130983198801222216</v>
          </cell>
          <cell r="J145" t="str">
            <v>√</v>
          </cell>
          <cell r="K145" t="str">
            <v>河北省黄骅市常郭镇后尚庄村27号</v>
          </cell>
          <cell r="L145" t="str">
            <v>1988-01-22</v>
          </cell>
          <cell r="M145">
            <v>32</v>
          </cell>
          <cell r="N145" t="str">
            <v>初中</v>
          </cell>
          <cell r="O145" t="str">
            <v>常郭中学</v>
          </cell>
          <cell r="P145" t="str">
            <v>无</v>
          </cell>
          <cell r="Q145" t="str">
            <v>2005-06</v>
          </cell>
          <cell r="R145" t="str">
            <v>常郭镇</v>
          </cell>
          <cell r="S145" t="str">
            <v>2015-04-01</v>
          </cell>
          <cell r="T145">
            <v>65</v>
          </cell>
          <cell r="U145">
            <v>5.41666666666667</v>
          </cell>
          <cell r="V145">
            <v>15284270149</v>
          </cell>
        </row>
        <row r="146">
          <cell r="I146" t="str">
            <v>130983200204212415</v>
          </cell>
          <cell r="J146" t="str">
            <v>√</v>
          </cell>
          <cell r="K146" t="str">
            <v>河北省黄骅市常郭镇后尚庄村01号</v>
          </cell>
          <cell r="L146" t="str">
            <v>1988-01-22</v>
          </cell>
          <cell r="M146">
            <v>32</v>
          </cell>
          <cell r="N146" t="str">
            <v>中专</v>
          </cell>
          <cell r="O146" t="str">
            <v>黄骅市职教中心</v>
          </cell>
          <cell r="P146" t="str">
            <v>模具</v>
          </cell>
          <cell r="Q146" t="str">
            <v>2019-10-09</v>
          </cell>
          <cell r="R146" t="str">
            <v>黄骅市常郭镇后尚庄村</v>
          </cell>
          <cell r="S146" t="str">
            <v>2020-07-03</v>
          </cell>
          <cell r="T146">
            <v>1</v>
          </cell>
          <cell r="U146">
            <v>0.0833333333333333</v>
          </cell>
          <cell r="V146" t="str">
            <v>15631773667</v>
          </cell>
        </row>
        <row r="147">
          <cell r="I147" t="str">
            <v>130983199202051616</v>
          </cell>
          <cell r="J147" t="str">
            <v>√</v>
          </cell>
          <cell r="K147" t="str">
            <v>河北省黄骅市常郭镇中排村103号</v>
          </cell>
          <cell r="L147" t="str">
            <v>1992-02-05</v>
          </cell>
          <cell r="M147">
            <v>28</v>
          </cell>
          <cell r="N147" t="str">
            <v>高中</v>
          </cell>
          <cell r="O147" t="str">
            <v>职教中心</v>
          </cell>
          <cell r="P147" t="str">
            <v>无</v>
          </cell>
          <cell r="Q147" t="str">
            <v>2010-07</v>
          </cell>
          <cell r="R147" t="str">
            <v>常郭镇</v>
          </cell>
          <cell r="S147" t="str">
            <v>2009-07-28</v>
          </cell>
          <cell r="T147">
            <v>133</v>
          </cell>
          <cell r="U147">
            <v>11.0833333333333</v>
          </cell>
          <cell r="V147" t="str">
            <v>15132737460</v>
          </cell>
        </row>
        <row r="148">
          <cell r="I148" t="str">
            <v>130983198905051415</v>
          </cell>
          <cell r="J148" t="str">
            <v>√</v>
          </cell>
          <cell r="K148" t="str">
            <v>河北省黄骅市常郭镇西赵村132号</v>
          </cell>
          <cell r="L148" t="str">
            <v>1989-05-05</v>
          </cell>
          <cell r="M148">
            <v>31</v>
          </cell>
          <cell r="N148" t="str">
            <v>中专</v>
          </cell>
          <cell r="O148" t="str">
            <v>黄骅职教中心</v>
          </cell>
          <cell r="P148" t="str">
            <v>化工</v>
          </cell>
          <cell r="Q148" t="str">
            <v>2008-07</v>
          </cell>
          <cell r="R148" t="str">
            <v>常郭镇</v>
          </cell>
          <cell r="S148" t="str">
            <v>2013-11-04</v>
          </cell>
          <cell r="T148">
            <v>81</v>
          </cell>
          <cell r="U148">
            <v>6.75</v>
          </cell>
          <cell r="V148" t="str">
            <v>13700375943</v>
          </cell>
        </row>
        <row r="149">
          <cell r="I149" t="str">
            <v>13293019751222181X</v>
          </cell>
          <cell r="J149" t="str">
            <v>√</v>
          </cell>
          <cell r="K149" t="str">
            <v>河北省黄骅市黄骅镇张常庄村042号</v>
          </cell>
          <cell r="L149" t="str">
            <v>1975-12-22</v>
          </cell>
          <cell r="M149">
            <v>44</v>
          </cell>
          <cell r="N149" t="str">
            <v>初中</v>
          </cell>
          <cell r="O149" t="str">
            <v>仁村中学</v>
          </cell>
          <cell r="P149" t="str">
            <v>无</v>
          </cell>
          <cell r="Q149" t="str">
            <v>1993-06</v>
          </cell>
          <cell r="R149" t="str">
            <v>黄骅镇</v>
          </cell>
          <cell r="S149" t="str">
            <v>2017-02-08</v>
          </cell>
          <cell r="T149">
            <v>42</v>
          </cell>
          <cell r="U149">
            <v>3.5</v>
          </cell>
          <cell r="V149" t="str">
            <v>13930775283</v>
          </cell>
        </row>
        <row r="150">
          <cell r="I150" t="str">
            <v>13098319891027201X</v>
          </cell>
          <cell r="J150" t="str">
            <v>√</v>
          </cell>
          <cell r="K150" t="str">
            <v>河北省黄骅市滕庄子乡大浪白村335号</v>
          </cell>
          <cell r="L150" t="str">
            <v>1989-10-27</v>
          </cell>
          <cell r="M150">
            <v>30</v>
          </cell>
          <cell r="N150" t="str">
            <v>初中</v>
          </cell>
          <cell r="O150" t="str">
            <v>常郭中学</v>
          </cell>
          <cell r="P150" t="str">
            <v>无</v>
          </cell>
          <cell r="Q150" t="str">
            <v>2004-07</v>
          </cell>
          <cell r="R150" t="str">
            <v>滕庄子乡</v>
          </cell>
          <cell r="S150" t="str">
            <v>2013-02-17</v>
          </cell>
          <cell r="T150">
            <v>90</v>
          </cell>
          <cell r="U150">
            <v>7.5</v>
          </cell>
          <cell r="V150" t="str">
            <v>18631792147</v>
          </cell>
        </row>
        <row r="151">
          <cell r="I151" t="str">
            <v>132930198106302213</v>
          </cell>
          <cell r="J151" t="str">
            <v>√</v>
          </cell>
          <cell r="K151" t="str">
            <v>河北省黄骅市常郭镇常郭村178号</v>
          </cell>
          <cell r="L151" t="str">
            <v>1981-06-30</v>
          </cell>
          <cell r="M151">
            <v>39</v>
          </cell>
          <cell r="N151" t="str">
            <v>初中</v>
          </cell>
          <cell r="O151" t="str">
            <v>常郭中学</v>
          </cell>
          <cell r="P151" t="str">
            <v>无</v>
          </cell>
          <cell r="Q151" t="str">
            <v>1996-06</v>
          </cell>
          <cell r="R151" t="str">
            <v>常郭镇</v>
          </cell>
          <cell r="S151" t="str">
            <v>2012-02-25</v>
          </cell>
          <cell r="T151">
            <v>102</v>
          </cell>
          <cell r="U151">
            <v>8.5</v>
          </cell>
          <cell r="V151" t="str">
            <v>15100795520</v>
          </cell>
        </row>
        <row r="152">
          <cell r="I152" t="str">
            <v>130924198410064214</v>
          </cell>
          <cell r="J152" t="str">
            <v>√</v>
          </cell>
          <cell r="K152" t="str">
            <v>河北省沧州市海兴县赵毛陶镇张褚村224号</v>
          </cell>
          <cell r="L152" t="str">
            <v>1984-10-06</v>
          </cell>
          <cell r="M152">
            <v>35</v>
          </cell>
          <cell r="N152" t="str">
            <v>初中</v>
          </cell>
          <cell r="O152" t="str">
            <v>海兴中学</v>
          </cell>
          <cell r="P152" t="str">
            <v>无</v>
          </cell>
          <cell r="Q152" t="str">
            <v>1999-06</v>
          </cell>
          <cell r="R152" t="str">
            <v>海兴县</v>
          </cell>
          <cell r="S152" t="str">
            <v>2014-05-18</v>
          </cell>
          <cell r="T152">
            <v>75</v>
          </cell>
          <cell r="U152">
            <v>6.25</v>
          </cell>
          <cell r="V152" t="str">
            <v>13283289765</v>
          </cell>
        </row>
        <row r="153">
          <cell r="I153" t="str">
            <v>230229196801272019</v>
          </cell>
          <cell r="J153" t="str">
            <v>√</v>
          </cell>
          <cell r="K153" t="str">
            <v>黑龙江省克山县河南乡二河村2组</v>
          </cell>
          <cell r="L153" t="str">
            <v>1968-01-27</v>
          </cell>
          <cell r="M153">
            <v>52</v>
          </cell>
          <cell r="N153" t="str">
            <v>初中</v>
          </cell>
          <cell r="O153" t="str">
            <v>克山县中学</v>
          </cell>
          <cell r="P153" t="str">
            <v>无</v>
          </cell>
          <cell r="Q153" t="str">
            <v>1983-07</v>
          </cell>
          <cell r="R153" t="str">
            <v>黄骅市</v>
          </cell>
          <cell r="S153" t="str">
            <v>2015-03-18</v>
          </cell>
          <cell r="T153">
            <v>65</v>
          </cell>
          <cell r="U153">
            <v>5.41666666666667</v>
          </cell>
          <cell r="V153" t="str">
            <v>18232867497</v>
          </cell>
        </row>
        <row r="154">
          <cell r="I154" t="str">
            <v>130983198703172411</v>
          </cell>
          <cell r="J154" t="str">
            <v>√</v>
          </cell>
          <cell r="K154" t="str">
            <v>河北省黄骅市滕庄子乡东道安村149号</v>
          </cell>
          <cell r="L154" t="str">
            <v>1987-03-17</v>
          </cell>
          <cell r="M154">
            <v>33</v>
          </cell>
          <cell r="N154" t="str">
            <v>初中</v>
          </cell>
          <cell r="O154" t="str">
            <v>常郭中学</v>
          </cell>
          <cell r="P154" t="str">
            <v>无</v>
          </cell>
          <cell r="Q154" t="str">
            <v>2003-06</v>
          </cell>
          <cell r="R154" t="str">
            <v>常郭镇</v>
          </cell>
          <cell r="S154" t="str">
            <v>2015-08-10</v>
          </cell>
          <cell r="T154">
            <v>60</v>
          </cell>
          <cell r="U154">
            <v>5</v>
          </cell>
          <cell r="V154" t="str">
            <v>15075775121</v>
          </cell>
        </row>
        <row r="155">
          <cell r="I155" t="str">
            <v>130930199902082111</v>
          </cell>
          <cell r="J155" t="str">
            <v>√</v>
          </cell>
          <cell r="K155" t="str">
            <v>河北省沧州市孟村县孟村回族自治县新县镇罗疃村0225号</v>
          </cell>
          <cell r="L155" t="str">
            <v>1999-02-08</v>
          </cell>
          <cell r="M155">
            <v>21</v>
          </cell>
          <cell r="N155" t="str">
            <v>初中</v>
          </cell>
          <cell r="O155" t="str">
            <v>新县中学</v>
          </cell>
          <cell r="P155" t="str">
            <v>无</v>
          </cell>
          <cell r="Q155" t="str">
            <v>2014-06</v>
          </cell>
          <cell r="R155" t="str">
            <v>孟村县</v>
          </cell>
          <cell r="S155" t="str">
            <v>2017-11-21</v>
          </cell>
          <cell r="T155">
            <v>33</v>
          </cell>
          <cell r="U155">
            <v>2.75</v>
          </cell>
          <cell r="V155" t="str">
            <v>18733701661</v>
          </cell>
        </row>
        <row r="156">
          <cell r="I156" t="str">
            <v>130983199404062233</v>
          </cell>
          <cell r="J156" t="str">
            <v>√</v>
          </cell>
          <cell r="K156" t="str">
            <v>河北省黄骅市常郭镇赵子札村113号</v>
          </cell>
          <cell r="L156" t="str">
            <v>1994-04-06</v>
          </cell>
          <cell r="M156">
            <v>26</v>
          </cell>
          <cell r="N156" t="str">
            <v>初中</v>
          </cell>
          <cell r="O156" t="str">
            <v>常郭中学</v>
          </cell>
          <cell r="P156" t="str">
            <v>无</v>
          </cell>
          <cell r="Q156" t="str">
            <v>2009-07</v>
          </cell>
          <cell r="R156" t="str">
            <v>常郭镇</v>
          </cell>
          <cell r="S156" t="str">
            <v>2011-02-09</v>
          </cell>
          <cell r="T156">
            <v>114</v>
          </cell>
          <cell r="U156">
            <v>9.5</v>
          </cell>
          <cell r="V156" t="str">
            <v>13582678798</v>
          </cell>
        </row>
        <row r="157">
          <cell r="I157" t="str">
            <v>130983199302022011</v>
          </cell>
          <cell r="J157" t="str">
            <v>√</v>
          </cell>
          <cell r="K157" t="str">
            <v>河北省黄骅市滕庄子乡刘月庄村196号</v>
          </cell>
          <cell r="L157" t="str">
            <v>1993-02-02</v>
          </cell>
          <cell r="M157">
            <v>27</v>
          </cell>
          <cell r="N157" t="str">
            <v>初中</v>
          </cell>
          <cell r="O157" t="str">
            <v>滕庄子中学</v>
          </cell>
          <cell r="P157" t="str">
            <v>无</v>
          </cell>
          <cell r="Q157" t="str">
            <v>2008-07</v>
          </cell>
          <cell r="R157" t="str">
            <v>滕庄子乡</v>
          </cell>
          <cell r="S157" t="str">
            <v>2013-04-23</v>
          </cell>
          <cell r="T157">
            <v>88</v>
          </cell>
          <cell r="U157">
            <v>7.33333333333333</v>
          </cell>
          <cell r="V157" t="str">
            <v>15720337534</v>
          </cell>
        </row>
        <row r="158">
          <cell r="I158" t="str">
            <v>132930196805250118</v>
          </cell>
          <cell r="J158" t="str">
            <v>√</v>
          </cell>
          <cell r="K158" t="str">
            <v>河北省黄骅市康宁街五一小区35号</v>
          </cell>
          <cell r="L158" t="str">
            <v>1968-05-25</v>
          </cell>
          <cell r="M158">
            <v>52</v>
          </cell>
          <cell r="N158" t="str">
            <v>初中</v>
          </cell>
          <cell r="O158" t="str">
            <v>黄骅镇中</v>
          </cell>
          <cell r="P158" t="str">
            <v>无</v>
          </cell>
          <cell r="Q158" t="str">
            <v>1984-06</v>
          </cell>
          <cell r="R158" t="str">
            <v>黄骅镇</v>
          </cell>
          <cell r="S158" t="str">
            <v>2015-12-09</v>
          </cell>
          <cell r="T158">
            <v>56</v>
          </cell>
          <cell r="U158">
            <v>4.66666666666667</v>
          </cell>
          <cell r="V158" t="str">
            <v>15131782838</v>
          </cell>
        </row>
        <row r="159">
          <cell r="I159" t="str">
            <v>132930198911101115</v>
          </cell>
          <cell r="J159" t="str">
            <v>√</v>
          </cell>
          <cell r="K159" t="str">
            <v>河北省黄骅市旧城镇阚庄村180号</v>
          </cell>
          <cell r="L159" t="str">
            <v>1989-11-10</v>
          </cell>
          <cell r="M159">
            <v>30</v>
          </cell>
          <cell r="N159" t="str">
            <v>初中</v>
          </cell>
          <cell r="O159" t="str">
            <v>旧城中学</v>
          </cell>
          <cell r="P159" t="str">
            <v>无</v>
          </cell>
          <cell r="Q159" t="str">
            <v>2004-06</v>
          </cell>
          <cell r="R159" t="str">
            <v>旧城镇</v>
          </cell>
          <cell r="S159" t="str">
            <v>2012-12-11</v>
          </cell>
          <cell r="T159">
            <v>92</v>
          </cell>
          <cell r="U159">
            <v>7.66666666666667</v>
          </cell>
          <cell r="V159" t="str">
            <v>15297389104</v>
          </cell>
        </row>
        <row r="160">
          <cell r="I160" t="str">
            <v>130983198909171414</v>
          </cell>
          <cell r="J160" t="str">
            <v>√</v>
          </cell>
          <cell r="K160" t="str">
            <v>河北省黄骅市常郭镇大赵村131号</v>
          </cell>
          <cell r="L160" t="str">
            <v>1989-09-17</v>
          </cell>
          <cell r="M160">
            <v>30</v>
          </cell>
          <cell r="N160" t="str">
            <v>初中</v>
          </cell>
          <cell r="O160" t="str">
            <v>常郭中学</v>
          </cell>
          <cell r="P160" t="str">
            <v>无</v>
          </cell>
          <cell r="Q160" t="str">
            <v>2006-06</v>
          </cell>
          <cell r="R160" t="str">
            <v>常郭镇</v>
          </cell>
          <cell r="S160" t="str">
            <v>2013-06-03</v>
          </cell>
          <cell r="T160">
            <v>86</v>
          </cell>
          <cell r="U160">
            <v>7.16666666666667</v>
          </cell>
          <cell r="V160" t="str">
            <v>18732709491</v>
          </cell>
        </row>
        <row r="161">
          <cell r="I161" t="str">
            <v>130983198708122210</v>
          </cell>
          <cell r="J161" t="str">
            <v>√</v>
          </cell>
          <cell r="K161" t="str">
            <v>河北省黄骅市常郭镇常郭村648号</v>
          </cell>
          <cell r="L161" t="str">
            <v>1987-08-12</v>
          </cell>
          <cell r="M161">
            <v>33</v>
          </cell>
          <cell r="N161" t="str">
            <v>初中</v>
          </cell>
          <cell r="O161" t="str">
            <v>常郭中学</v>
          </cell>
          <cell r="P161" t="str">
            <v>无</v>
          </cell>
          <cell r="Q161" t="str">
            <v>2003-06</v>
          </cell>
          <cell r="R161" t="str">
            <v>常郭镇常郭村</v>
          </cell>
          <cell r="S161" t="str">
            <v>2019-10-22</v>
          </cell>
          <cell r="T161">
            <v>10</v>
          </cell>
          <cell r="U161">
            <v>0.833333333333333</v>
          </cell>
          <cell r="V161" t="str">
            <v>15932728653</v>
          </cell>
        </row>
        <row r="162">
          <cell r="I162" t="str">
            <v>13098319820602301X</v>
          </cell>
          <cell r="J162" t="str">
            <v>√</v>
          </cell>
          <cell r="K162" t="str">
            <v>河北省黄骅市官庄乡后吴庄村1号</v>
          </cell>
          <cell r="L162" t="str">
            <v>1982-06-25</v>
          </cell>
          <cell r="M162">
            <v>38</v>
          </cell>
          <cell r="N162" t="str">
            <v>初中</v>
          </cell>
          <cell r="O162" t="str">
            <v>官庄中学</v>
          </cell>
        </row>
        <row r="162">
          <cell r="Q162" t="str">
            <v>1999-06</v>
          </cell>
          <cell r="R162" t="str">
            <v>黄骅官庄后吴庄</v>
          </cell>
          <cell r="S162" t="str">
            <v>2019-04-16</v>
          </cell>
          <cell r="T162">
            <v>16</v>
          </cell>
          <cell r="U162">
            <v>1.33333333333333</v>
          </cell>
          <cell r="V162" t="str">
            <v>13292702596</v>
          </cell>
        </row>
        <row r="163">
          <cell r="I163" t="str">
            <v>132930197710203065</v>
          </cell>
          <cell r="J163" t="str">
            <v>√</v>
          </cell>
          <cell r="K163" t="str">
            <v>河北省黄骅市渤海西路市府小区农经局家属楼2栋1单元202室</v>
          </cell>
          <cell r="L163" t="str">
            <v>1977-10-20</v>
          </cell>
          <cell r="M163">
            <v>42</v>
          </cell>
          <cell r="N163" t="str">
            <v>中专</v>
          </cell>
          <cell r="O163" t="str">
            <v>职教中心</v>
          </cell>
          <cell r="P163" t="str">
            <v>化工</v>
          </cell>
          <cell r="Q163" t="str">
            <v>1997-06</v>
          </cell>
          <cell r="R163" t="str">
            <v>黄骅市</v>
          </cell>
          <cell r="S163" t="str">
            <v>2018-06-26</v>
          </cell>
          <cell r="T163">
            <v>26</v>
          </cell>
          <cell r="U163">
            <v>2.16666666666667</v>
          </cell>
          <cell r="V163" t="str">
            <v>15383772074</v>
          </cell>
        </row>
        <row r="164">
          <cell r="I164" t="str">
            <v>130924198909114241</v>
          </cell>
          <cell r="J164" t="str">
            <v>√</v>
          </cell>
          <cell r="K164" t="str">
            <v>河北省黄骅市官庄乡西河村122号</v>
          </cell>
          <cell r="L164" t="str">
            <v>1989-09-11</v>
          </cell>
          <cell r="M164">
            <v>30</v>
          </cell>
          <cell r="N164" t="str">
            <v>初中</v>
          </cell>
          <cell r="O164" t="str">
            <v>官庄中学</v>
          </cell>
          <cell r="P164" t="str">
            <v>无</v>
          </cell>
          <cell r="Q164" t="str">
            <v>2005-06</v>
          </cell>
          <cell r="R164" t="str">
            <v>官庄乡</v>
          </cell>
          <cell r="S164" t="str">
            <v>2018-02-26</v>
          </cell>
          <cell r="T164">
            <v>30</v>
          </cell>
          <cell r="U164">
            <v>2.5</v>
          </cell>
          <cell r="V164">
            <v>15733705036</v>
          </cell>
        </row>
        <row r="165">
          <cell r="I165" t="str">
            <v>132930198107081424</v>
          </cell>
          <cell r="J165" t="str">
            <v>√</v>
          </cell>
          <cell r="K165" t="str">
            <v>河北省黄骅市常郭镇西马村95号</v>
          </cell>
          <cell r="L165" t="str">
            <v>1981-07-08</v>
          </cell>
          <cell r="M165">
            <v>39</v>
          </cell>
          <cell r="N165" t="str">
            <v>初中</v>
          </cell>
          <cell r="O165" t="str">
            <v>常郭中学</v>
          </cell>
          <cell r="P165" t="str">
            <v>无</v>
          </cell>
          <cell r="Q165" t="str">
            <v>1996-07</v>
          </cell>
          <cell r="R165" t="str">
            <v>常郭镇</v>
          </cell>
          <cell r="S165" t="str">
            <v>2013-03-02</v>
          </cell>
          <cell r="T165">
            <v>89</v>
          </cell>
          <cell r="U165">
            <v>7.41666666666667</v>
          </cell>
          <cell r="V165" t="str">
            <v>18232880775</v>
          </cell>
        </row>
        <row r="166">
          <cell r="I166" t="str">
            <v>132930197410021825</v>
          </cell>
          <cell r="J166" t="str">
            <v>√</v>
          </cell>
          <cell r="K166" t="str">
            <v>河北省黄骅市黄骅镇张常庄村083号</v>
          </cell>
          <cell r="L166" t="str">
            <v>1974-10-02</v>
          </cell>
          <cell r="M166">
            <v>45</v>
          </cell>
          <cell r="N166" t="str">
            <v>初中</v>
          </cell>
          <cell r="O166" t="str">
            <v>黄骅镇中</v>
          </cell>
          <cell r="P166" t="str">
            <v>无</v>
          </cell>
          <cell r="Q166" t="str">
            <v>1989-07</v>
          </cell>
          <cell r="R166" t="str">
            <v>黄骅镇</v>
          </cell>
          <cell r="S166" t="str">
            <v>2012-02-02</v>
          </cell>
          <cell r="T166">
            <v>102</v>
          </cell>
          <cell r="U166">
            <v>8.5</v>
          </cell>
          <cell r="V166" t="str">
            <v>15128709457</v>
          </cell>
        </row>
        <row r="167">
          <cell r="I167" t="str">
            <v>230823197302131421</v>
          </cell>
          <cell r="J167" t="str">
            <v>√</v>
          </cell>
          <cell r="K167" t="str">
            <v>黑龙江省依兰县依兰镇环保社区服务小区九组</v>
          </cell>
          <cell r="L167" t="str">
            <v>1973-02-13</v>
          </cell>
          <cell r="M167">
            <v>47</v>
          </cell>
          <cell r="N167" t="str">
            <v>初中</v>
          </cell>
          <cell r="O167" t="str">
            <v>黑龙江中学</v>
          </cell>
          <cell r="P167" t="str">
            <v>无</v>
          </cell>
          <cell r="Q167" t="str">
            <v>1989-06</v>
          </cell>
          <cell r="R167" t="str">
            <v>滕庄子乡</v>
          </cell>
          <cell r="S167" t="str">
            <v>2018-04-10</v>
          </cell>
          <cell r="T167">
            <v>28</v>
          </cell>
          <cell r="U167">
            <v>2.33333333333333</v>
          </cell>
          <cell r="V167" t="str">
            <v>17631725882</v>
          </cell>
        </row>
        <row r="168">
          <cell r="I168" t="str">
            <v>130981198308164427</v>
          </cell>
          <cell r="J168" t="str">
            <v>√</v>
          </cell>
          <cell r="K168" t="str">
            <v>河北省沧州市献县河城街镇张坊村239号</v>
          </cell>
          <cell r="L168" t="str">
            <v>1983-08-16</v>
          </cell>
          <cell r="M168">
            <v>37</v>
          </cell>
          <cell r="N168" t="str">
            <v>初中</v>
          </cell>
          <cell r="O168" t="str">
            <v>桑庄中学</v>
          </cell>
          <cell r="P168" t="str">
            <v>无</v>
          </cell>
          <cell r="Q168" t="str">
            <v>1999-06</v>
          </cell>
          <cell r="R168" t="str">
            <v>旧城镇</v>
          </cell>
          <cell r="S168" t="str">
            <v>2017-02-08</v>
          </cell>
          <cell r="T168">
            <v>42</v>
          </cell>
          <cell r="U168">
            <v>3.5</v>
          </cell>
          <cell r="V168" t="str">
            <v>18330778139</v>
          </cell>
        </row>
        <row r="169">
          <cell r="I169" t="str">
            <v>13293019810818242X</v>
          </cell>
          <cell r="J169" t="str">
            <v>√</v>
          </cell>
          <cell r="K169" t="str">
            <v>河北省黄骅市吕桥镇陈庄村110号</v>
          </cell>
          <cell r="L169" t="str">
            <v>1981-08-18</v>
          </cell>
          <cell r="M169">
            <v>39</v>
          </cell>
          <cell r="N169" t="str">
            <v>初中</v>
          </cell>
          <cell r="O169" t="str">
            <v>滕庄子中学</v>
          </cell>
          <cell r="P169" t="str">
            <v>无</v>
          </cell>
          <cell r="Q169" t="str">
            <v>1998-06</v>
          </cell>
          <cell r="R169" t="str">
            <v>滕庄子乡</v>
          </cell>
          <cell r="S169" t="str">
            <v>2018-07-28</v>
          </cell>
          <cell r="T169">
            <v>25</v>
          </cell>
          <cell r="U169">
            <v>2.08333333333333</v>
          </cell>
          <cell r="V169" t="str">
            <v>15031751677</v>
          </cell>
        </row>
        <row r="170">
          <cell r="I170" t="str">
            <v>130983198801021449</v>
          </cell>
          <cell r="J170" t="str">
            <v>√</v>
          </cell>
          <cell r="K170" t="str">
            <v>河北省黄骅市常郭镇中泊庄村50号</v>
          </cell>
          <cell r="L170" t="str">
            <v>1988-01-02</v>
          </cell>
          <cell r="M170">
            <v>32</v>
          </cell>
          <cell r="N170" t="str">
            <v>初中</v>
          </cell>
          <cell r="O170" t="str">
            <v>赵村中学</v>
          </cell>
          <cell r="P170" t="str">
            <v>无</v>
          </cell>
          <cell r="Q170" t="str">
            <v>2014-06</v>
          </cell>
          <cell r="R170" t="str">
            <v>常郭镇</v>
          </cell>
          <cell r="S170" t="str">
            <v>2017-12-25</v>
          </cell>
          <cell r="T170">
            <v>32</v>
          </cell>
          <cell r="U170">
            <v>2.66666666666667</v>
          </cell>
          <cell r="V170">
            <v>18232795390</v>
          </cell>
        </row>
        <row r="171">
          <cell r="I171" t="str">
            <v>132930197709285323</v>
          </cell>
          <cell r="J171" t="str">
            <v>√</v>
          </cell>
          <cell r="K171" t="str">
            <v>河北省黄骅市黄骅镇杨常庄村049号</v>
          </cell>
          <cell r="L171" t="str">
            <v>1977-09-28</v>
          </cell>
          <cell r="M171">
            <v>42</v>
          </cell>
          <cell r="N171" t="str">
            <v>初中</v>
          </cell>
          <cell r="O171" t="str">
            <v>黄骅镇中</v>
          </cell>
          <cell r="P171" t="str">
            <v>无</v>
          </cell>
          <cell r="Q171" t="str">
            <v>1993-06</v>
          </cell>
          <cell r="R171" t="str">
            <v>黄骅镇</v>
          </cell>
          <cell r="S171" t="str">
            <v>2015-12-15</v>
          </cell>
          <cell r="T171">
            <v>56</v>
          </cell>
          <cell r="U171">
            <v>4.66666666666667</v>
          </cell>
          <cell r="V171" t="str">
            <v>15631709498</v>
          </cell>
        </row>
        <row r="172">
          <cell r="I172" t="str">
            <v>13293119710205332X</v>
          </cell>
          <cell r="J172" t="str">
            <v>√</v>
          </cell>
          <cell r="K172" t="str">
            <v>河北省沧州市孟村回族自治县高寨镇大许孝子村0682号</v>
          </cell>
          <cell r="L172" t="str">
            <v>1971-02-05</v>
          </cell>
          <cell r="M172">
            <v>49</v>
          </cell>
          <cell r="N172" t="str">
            <v>初中</v>
          </cell>
          <cell r="O172" t="str">
            <v>李店子中学</v>
          </cell>
          <cell r="P172" t="str">
            <v>无</v>
          </cell>
          <cell r="Q172" t="str">
            <v>1986-06</v>
          </cell>
          <cell r="R172" t="str">
            <v>孟村县</v>
          </cell>
          <cell r="S172" t="str">
            <v>2015-10-19</v>
          </cell>
          <cell r="T172">
            <v>58</v>
          </cell>
          <cell r="U172">
            <v>4.83333333333333</v>
          </cell>
          <cell r="V172" t="str">
            <v>15530719899</v>
          </cell>
        </row>
        <row r="173">
          <cell r="I173" t="str">
            <v>132930198310190570</v>
          </cell>
          <cell r="J173" t="str">
            <v>√</v>
          </cell>
          <cell r="K173" t="str">
            <v>河北省黄骅市羊二庄镇董庄子村23号</v>
          </cell>
          <cell r="L173" t="str">
            <v>1983-10-19</v>
          </cell>
          <cell r="M173">
            <v>36</v>
          </cell>
          <cell r="N173" t="str">
            <v>中专</v>
          </cell>
          <cell r="O173" t="str">
            <v>沧州第四中学</v>
          </cell>
          <cell r="P173" t="str">
            <v>无</v>
          </cell>
          <cell r="Q173" t="str">
            <v>2002-06</v>
          </cell>
          <cell r="R173" t="str">
            <v>羊二庄镇</v>
          </cell>
          <cell r="S173" t="str">
            <v>2015-11-26</v>
          </cell>
          <cell r="T173">
            <v>57</v>
          </cell>
          <cell r="U173">
            <v>4.75</v>
          </cell>
          <cell r="V173">
            <v>15030775131</v>
          </cell>
        </row>
        <row r="174">
          <cell r="I174" t="str">
            <v>130983198711062212</v>
          </cell>
          <cell r="J174" t="str">
            <v>√</v>
          </cell>
          <cell r="K174" t="str">
            <v>河北省黄骅市常郭镇常郭村297号</v>
          </cell>
          <cell r="L174" t="str">
            <v>1987-11-06</v>
          </cell>
          <cell r="M174">
            <v>32</v>
          </cell>
          <cell r="N174" t="str">
            <v>高中</v>
          </cell>
          <cell r="O174" t="str">
            <v>新世纪中学</v>
          </cell>
          <cell r="P174" t="str">
            <v>无</v>
          </cell>
          <cell r="Q174" t="str">
            <v>2005-06</v>
          </cell>
          <cell r="R174" t="str">
            <v>常郭镇</v>
          </cell>
          <cell r="S174" t="str">
            <v>2010-07-12</v>
          </cell>
          <cell r="T174">
            <v>121</v>
          </cell>
          <cell r="U174">
            <v>10.0833333333333</v>
          </cell>
          <cell r="V174">
            <v>13933983498</v>
          </cell>
        </row>
        <row r="175">
          <cell r="I175" t="str">
            <v>130983199303112238</v>
          </cell>
          <cell r="J175" t="str">
            <v>√</v>
          </cell>
          <cell r="K175" t="str">
            <v>河北省黄骅市常郭镇小北庄村1号</v>
          </cell>
          <cell r="L175" t="str">
            <v>1993-03-11</v>
          </cell>
          <cell r="M175">
            <v>27</v>
          </cell>
          <cell r="N175" t="str">
            <v>初中</v>
          </cell>
          <cell r="O175" t="str">
            <v>常郭中学</v>
          </cell>
          <cell r="P175" t="str">
            <v>无</v>
          </cell>
          <cell r="Q175" t="str">
            <v>2009-06</v>
          </cell>
          <cell r="R175" t="str">
            <v>常郭镇</v>
          </cell>
          <cell r="S175" t="str">
            <v>2012-01-28</v>
          </cell>
          <cell r="T175">
            <v>103</v>
          </cell>
          <cell r="U175">
            <v>8.58333333333333</v>
          </cell>
          <cell r="V175" t="str">
            <v>18233783792</v>
          </cell>
        </row>
        <row r="176">
          <cell r="I176" t="str">
            <v>130983198303042212</v>
          </cell>
          <cell r="J176" t="str">
            <v>√</v>
          </cell>
          <cell r="K176" t="str">
            <v>河北省黄骅市常郭镇常郭村132号</v>
          </cell>
          <cell r="L176" t="str">
            <v>1983-03-04</v>
          </cell>
          <cell r="M176">
            <v>37</v>
          </cell>
          <cell r="N176" t="str">
            <v>初中</v>
          </cell>
          <cell r="O176" t="str">
            <v>常郭中学</v>
          </cell>
          <cell r="P176" t="str">
            <v>无</v>
          </cell>
          <cell r="Q176" t="str">
            <v>1998-07</v>
          </cell>
          <cell r="R176" t="str">
            <v>常郭镇</v>
          </cell>
          <cell r="S176" t="str">
            <v>2014-03-20</v>
          </cell>
          <cell r="T176">
            <v>77</v>
          </cell>
          <cell r="U176">
            <v>6.41666666666667</v>
          </cell>
          <cell r="V176">
            <v>13131737986</v>
          </cell>
        </row>
        <row r="177">
          <cell r="I177" t="str">
            <v>13293019820815221X</v>
          </cell>
          <cell r="J177" t="str">
            <v>√</v>
          </cell>
          <cell r="K177" t="str">
            <v>河北省黄骅市常郭镇乔庄子村44号</v>
          </cell>
          <cell r="L177" t="str">
            <v>1982-08-15</v>
          </cell>
          <cell r="M177">
            <v>38</v>
          </cell>
          <cell r="N177" t="str">
            <v>初中</v>
          </cell>
          <cell r="O177" t="str">
            <v>常郭中学</v>
          </cell>
          <cell r="P177" t="str">
            <v>无</v>
          </cell>
          <cell r="Q177" t="str">
            <v>1997-06</v>
          </cell>
          <cell r="R177" t="str">
            <v>常郭镇</v>
          </cell>
          <cell r="S177" t="str">
            <v>2014-07-01</v>
          </cell>
          <cell r="T177">
            <v>74</v>
          </cell>
          <cell r="U177">
            <v>6.16666666666667</v>
          </cell>
          <cell r="V177">
            <v>13582734694</v>
          </cell>
        </row>
        <row r="178">
          <cell r="I178" t="str">
            <v>132930199205261116</v>
          </cell>
          <cell r="J178" t="str">
            <v>√</v>
          </cell>
          <cell r="K178" t="str">
            <v>河北省黄骅市旧城镇东才元村197号</v>
          </cell>
          <cell r="L178" t="str">
            <v>1992-05-26</v>
          </cell>
          <cell r="M178">
            <v>28</v>
          </cell>
          <cell r="N178" t="str">
            <v>初中</v>
          </cell>
          <cell r="O178" t="str">
            <v>旧城中学</v>
          </cell>
          <cell r="P178" t="str">
            <v>无</v>
          </cell>
          <cell r="Q178" t="str">
            <v>2007-06</v>
          </cell>
          <cell r="R178" t="str">
            <v>旧城镇</v>
          </cell>
          <cell r="S178" t="str">
            <v>2014-05-31</v>
          </cell>
          <cell r="T178">
            <v>75</v>
          </cell>
          <cell r="U178">
            <v>6.25</v>
          </cell>
          <cell r="V178">
            <v>15512782812</v>
          </cell>
        </row>
        <row r="179">
          <cell r="I179" t="str">
            <v>232332197203141211</v>
          </cell>
          <cell r="J179" t="str">
            <v>√</v>
          </cell>
          <cell r="K179" t="str">
            <v>黑龙江省绥棱县靠山乡靠山村5组</v>
          </cell>
          <cell r="L179" t="str">
            <v>1972-03-14</v>
          </cell>
          <cell r="M179">
            <v>48</v>
          </cell>
          <cell r="N179" t="str">
            <v>初中</v>
          </cell>
          <cell r="O179" t="str">
            <v>靠山乡中学</v>
          </cell>
          <cell r="P179" t="str">
            <v>无</v>
          </cell>
          <cell r="Q179" t="str">
            <v>1988-06</v>
          </cell>
          <cell r="R179" t="str">
            <v>黄骅市</v>
          </cell>
          <cell r="S179" t="str">
            <v>2016-01-04</v>
          </cell>
          <cell r="T179">
            <v>55</v>
          </cell>
          <cell r="U179">
            <v>4.58333333333333</v>
          </cell>
          <cell r="V179" t="str">
            <v>18713761282</v>
          </cell>
        </row>
        <row r="180">
          <cell r="I180" t="str">
            <v>23020619690224045X</v>
          </cell>
          <cell r="J180" t="str">
            <v>√</v>
          </cell>
          <cell r="K180" t="str">
            <v>黑龙江省齐齐哈尔市富拉尔基区长青乡全合台村3组</v>
          </cell>
          <cell r="L180" t="str">
            <v>1969-02-24</v>
          </cell>
          <cell r="M180">
            <v>51</v>
          </cell>
          <cell r="N180" t="str">
            <v>初中</v>
          </cell>
          <cell r="O180" t="str">
            <v>长青乡中学</v>
          </cell>
          <cell r="P180" t="str">
            <v>无</v>
          </cell>
          <cell r="Q180" t="str">
            <v>1985-06</v>
          </cell>
          <cell r="R180" t="str">
            <v>黄骅市</v>
          </cell>
          <cell r="S180" t="str">
            <v>2016-04-26</v>
          </cell>
          <cell r="T180">
            <v>52</v>
          </cell>
          <cell r="U180">
            <v>4.33333333333333</v>
          </cell>
          <cell r="V180" t="str">
            <v>13895985863</v>
          </cell>
        </row>
        <row r="181">
          <cell r="I181" t="str">
            <v>132930196712241415</v>
          </cell>
          <cell r="J181" t="str">
            <v>√</v>
          </cell>
          <cell r="K181" t="str">
            <v>河北省黄骅市常郭镇西赵村191号</v>
          </cell>
          <cell r="L181" t="str">
            <v>1967-12-24</v>
          </cell>
          <cell r="M181">
            <v>52</v>
          </cell>
          <cell r="N181" t="str">
            <v>初中</v>
          </cell>
          <cell r="O181" t="str">
            <v>常郭中学</v>
          </cell>
          <cell r="P181" t="str">
            <v>无</v>
          </cell>
          <cell r="Q181" t="str">
            <v>1982-06</v>
          </cell>
          <cell r="R181" t="str">
            <v>常郭镇</v>
          </cell>
          <cell r="S181" t="str">
            <v>2014-08-23</v>
          </cell>
          <cell r="T181">
            <v>72</v>
          </cell>
          <cell r="U181">
            <v>6</v>
          </cell>
          <cell r="V181">
            <v>13831747226</v>
          </cell>
        </row>
        <row r="182">
          <cell r="I182" t="str">
            <v>130983199202122218</v>
          </cell>
          <cell r="J182" t="str">
            <v>√</v>
          </cell>
          <cell r="K182" t="str">
            <v>河北省黄骅市常郭镇常郭村188号</v>
          </cell>
          <cell r="L182" t="str">
            <v>1992-02-12</v>
          </cell>
          <cell r="M182">
            <v>28</v>
          </cell>
          <cell r="N182" t="str">
            <v>高中</v>
          </cell>
          <cell r="O182" t="str">
            <v>职教中心</v>
          </cell>
          <cell r="P182" t="str">
            <v>无</v>
          </cell>
          <cell r="Q182" t="str">
            <v>2010-07</v>
          </cell>
          <cell r="R182" t="str">
            <v>常郭镇</v>
          </cell>
          <cell r="S182" t="str">
            <v>2013-10-04</v>
          </cell>
          <cell r="T182">
            <v>82</v>
          </cell>
          <cell r="U182">
            <v>6.83333333333333</v>
          </cell>
          <cell r="V182" t="str">
            <v>18931718677</v>
          </cell>
        </row>
        <row r="183">
          <cell r="I183" t="str">
            <v>132930198206102219</v>
          </cell>
          <cell r="J183" t="str">
            <v>√</v>
          </cell>
          <cell r="K183" t="str">
            <v>河北省黄骅市常郭镇常郭村297号</v>
          </cell>
          <cell r="L183" t="str">
            <v>1982-06-10</v>
          </cell>
          <cell r="M183">
            <v>38</v>
          </cell>
          <cell r="N183" t="str">
            <v>高中</v>
          </cell>
          <cell r="O183" t="str">
            <v>职教中心</v>
          </cell>
          <cell r="P183" t="str">
            <v>无</v>
          </cell>
          <cell r="Q183" t="str">
            <v>1999-08</v>
          </cell>
          <cell r="R183" t="str">
            <v>常郭镇</v>
          </cell>
          <cell r="S183" t="str">
            <v>2012-01-12</v>
          </cell>
          <cell r="T183">
            <v>103</v>
          </cell>
          <cell r="U183">
            <v>8.58333333333333</v>
          </cell>
          <cell r="V183" t="str">
            <v>13473171801</v>
          </cell>
        </row>
        <row r="184">
          <cell r="I184" t="str">
            <v>130983198607190716</v>
          </cell>
          <cell r="J184" t="str">
            <v>√</v>
          </cell>
          <cell r="K184" t="str">
            <v>河北省黄骅市羊二庄镇陈庄村2号</v>
          </cell>
          <cell r="L184" t="str">
            <v>1986-07-19</v>
          </cell>
          <cell r="M184">
            <v>34</v>
          </cell>
          <cell r="N184" t="str">
            <v>初中</v>
          </cell>
          <cell r="O184" t="str">
            <v>许官中学</v>
          </cell>
          <cell r="P184" t="str">
            <v>无</v>
          </cell>
          <cell r="Q184" t="str">
            <v>2001-07</v>
          </cell>
          <cell r="R184" t="str">
            <v>羊二庄镇</v>
          </cell>
          <cell r="S184" t="str">
            <v>2013-12-31</v>
          </cell>
          <cell r="T184">
            <v>80</v>
          </cell>
          <cell r="U184">
            <v>6.66666666666667</v>
          </cell>
          <cell r="V184" t="str">
            <v>18331797083</v>
          </cell>
        </row>
        <row r="185">
          <cell r="I185" t="str">
            <v>13098319850411071X</v>
          </cell>
          <cell r="J185" t="str">
            <v>√</v>
          </cell>
          <cell r="K185" t="str">
            <v>河北省黄骅市羊二庄镇许官村217号</v>
          </cell>
          <cell r="L185" t="str">
            <v>1985-04-11</v>
          </cell>
          <cell r="M185">
            <v>35</v>
          </cell>
          <cell r="N185" t="str">
            <v>初中</v>
          </cell>
          <cell r="O185" t="str">
            <v>许官中学</v>
          </cell>
          <cell r="P185" t="str">
            <v>无</v>
          </cell>
          <cell r="Q185" t="str">
            <v>2002-06</v>
          </cell>
          <cell r="R185" t="str">
            <v>羊二庄镇许官村</v>
          </cell>
          <cell r="S185" t="str">
            <v>2020-05-28</v>
          </cell>
          <cell r="T185">
            <v>3</v>
          </cell>
          <cell r="U185">
            <v>0.25</v>
          </cell>
          <cell r="V185" t="str">
            <v>18831763450</v>
          </cell>
        </row>
        <row r="186">
          <cell r="I186" t="str">
            <v>132930197810021453</v>
          </cell>
          <cell r="J186" t="str">
            <v>√</v>
          </cell>
          <cell r="K186" t="str">
            <v>河北省黄骅市常郭镇柳林庄村01号</v>
          </cell>
          <cell r="L186" t="str">
            <v>1978-10-02</v>
          </cell>
          <cell r="M186">
            <v>41</v>
          </cell>
          <cell r="N186" t="str">
            <v>初中</v>
          </cell>
          <cell r="O186" t="str">
            <v>赵村中学</v>
          </cell>
          <cell r="P186" t="str">
            <v>无</v>
          </cell>
          <cell r="Q186" t="str">
            <v>1994-06</v>
          </cell>
          <cell r="R186" t="str">
            <v>常郭镇</v>
          </cell>
          <cell r="S186" t="str">
            <v>2017-02-18</v>
          </cell>
          <cell r="T186">
            <v>42</v>
          </cell>
          <cell r="U186">
            <v>3.5</v>
          </cell>
          <cell r="V186" t="str">
            <v>18832791326</v>
          </cell>
        </row>
        <row r="187">
          <cell r="I187" t="str">
            <v>130983199403242216</v>
          </cell>
          <cell r="J187" t="str">
            <v>√</v>
          </cell>
          <cell r="K187" t="str">
            <v>河北省黄骅市常郭镇赵子札村224号</v>
          </cell>
          <cell r="L187" t="str">
            <v>1994-03-24</v>
          </cell>
          <cell r="M187">
            <v>26</v>
          </cell>
          <cell r="N187" t="str">
            <v>初中</v>
          </cell>
          <cell r="O187" t="str">
            <v>常郭中学</v>
          </cell>
          <cell r="P187" t="str">
            <v>无</v>
          </cell>
          <cell r="Q187" t="str">
            <v>2009-07</v>
          </cell>
          <cell r="R187" t="str">
            <v>常郭镇</v>
          </cell>
          <cell r="S187" t="str">
            <v>2013-02-10</v>
          </cell>
          <cell r="T187">
            <v>90</v>
          </cell>
          <cell r="U187">
            <v>7.5</v>
          </cell>
          <cell r="V187" t="str">
            <v>13653270108</v>
          </cell>
        </row>
        <row r="188">
          <cell r="I188" t="str">
            <v>132930196611212412</v>
          </cell>
          <cell r="J188" t="str">
            <v>√</v>
          </cell>
          <cell r="K188" t="str">
            <v>河北省黄骅市滕庄子乡东道安村179号</v>
          </cell>
          <cell r="L188" t="str">
            <v>1966-11-21</v>
          </cell>
          <cell r="M188">
            <v>53</v>
          </cell>
          <cell r="N188" t="str">
            <v>初中</v>
          </cell>
          <cell r="O188" t="str">
            <v>滕庄子中学</v>
          </cell>
          <cell r="P188" t="str">
            <v>无</v>
          </cell>
          <cell r="Q188" t="str">
            <v>1981-07</v>
          </cell>
          <cell r="R188" t="str">
            <v>滕庄子乡</v>
          </cell>
          <cell r="S188" t="str">
            <v>2013-02-28</v>
          </cell>
          <cell r="T188">
            <v>90</v>
          </cell>
          <cell r="U188">
            <v>7.5</v>
          </cell>
          <cell r="V188" t="str">
            <v>15227210536</v>
          </cell>
        </row>
        <row r="189">
          <cell r="I189" t="str">
            <v>130983199302161652</v>
          </cell>
          <cell r="J189" t="str">
            <v>√</v>
          </cell>
          <cell r="K189" t="str">
            <v>河北省黄骅市常郭镇王庄村52号</v>
          </cell>
          <cell r="L189" t="str">
            <v>1993-02-16</v>
          </cell>
          <cell r="M189">
            <v>27</v>
          </cell>
          <cell r="N189" t="str">
            <v>高中</v>
          </cell>
          <cell r="O189" t="str">
            <v>盐山中学</v>
          </cell>
          <cell r="P189" t="str">
            <v>无</v>
          </cell>
          <cell r="Q189" t="str">
            <v>2007-06</v>
          </cell>
          <cell r="R189" t="str">
            <v>常郭镇</v>
          </cell>
          <cell r="S189" t="str">
            <v>2018-03-20</v>
          </cell>
          <cell r="T189">
            <v>29</v>
          </cell>
          <cell r="U189">
            <v>2.41666666666667</v>
          </cell>
          <cell r="V189" t="str">
            <v>15075742596</v>
          </cell>
        </row>
        <row r="190">
          <cell r="I190" t="str">
            <v>132930196205131414</v>
          </cell>
          <cell r="J190" t="str">
            <v>√</v>
          </cell>
          <cell r="K190" t="str">
            <v>河北省黄骅市常郭镇中泊庄村50号</v>
          </cell>
          <cell r="L190" t="str">
            <v>1962-05-13</v>
          </cell>
          <cell r="M190">
            <v>58</v>
          </cell>
          <cell r="N190" t="str">
            <v>初中</v>
          </cell>
          <cell r="O190" t="str">
            <v>赵村中学</v>
          </cell>
          <cell r="P190" t="str">
            <v>无</v>
          </cell>
          <cell r="Q190" t="str">
            <v>1977-06</v>
          </cell>
          <cell r="R190" t="str">
            <v>常郭镇</v>
          </cell>
          <cell r="S190" t="str">
            <v>2013-11-10</v>
          </cell>
          <cell r="T190">
            <v>81</v>
          </cell>
          <cell r="U190">
            <v>6.75</v>
          </cell>
          <cell r="V190" t="str">
            <v>15227555605</v>
          </cell>
        </row>
        <row r="191">
          <cell r="I191" t="str">
            <v>130925197205116056</v>
          </cell>
          <cell r="J191" t="str">
            <v>√</v>
          </cell>
          <cell r="K191" t="str">
            <v>河北省沧州市盐山县圣佛镇朱院村66号</v>
          </cell>
          <cell r="L191" t="str">
            <v>1972-05-11</v>
          </cell>
          <cell r="M191">
            <v>48</v>
          </cell>
          <cell r="N191" t="str">
            <v>小学</v>
          </cell>
          <cell r="O191" t="str">
            <v>朱院村小学</v>
          </cell>
          <cell r="P191" t="str">
            <v>无</v>
          </cell>
          <cell r="Q191" t="str">
            <v>1980-11</v>
          </cell>
          <cell r="R191" t="str">
            <v>盐山县</v>
          </cell>
          <cell r="S191" t="str">
            <v>2018-03-09</v>
          </cell>
          <cell r="T191">
            <v>29</v>
          </cell>
          <cell r="U191">
            <v>2.41666666666667</v>
          </cell>
          <cell r="V191" t="str">
            <v>15227596276</v>
          </cell>
        </row>
        <row r="192">
          <cell r="I192" t="str">
            <v>132930197909092219</v>
          </cell>
          <cell r="J192" t="str">
            <v>√</v>
          </cell>
          <cell r="K192" t="str">
            <v>河北省黄骅市常郭镇常郭村269号</v>
          </cell>
          <cell r="L192" t="str">
            <v>1979-09-09</v>
          </cell>
          <cell r="M192">
            <v>40</v>
          </cell>
          <cell r="N192" t="str">
            <v>初中</v>
          </cell>
          <cell r="O192" t="str">
            <v>常郭中学</v>
          </cell>
          <cell r="P192" t="str">
            <v>无</v>
          </cell>
          <cell r="Q192" t="str">
            <v>1994-06</v>
          </cell>
          <cell r="R192" t="str">
            <v>常郭镇</v>
          </cell>
          <cell r="S192" t="str">
            <v>2011-02-09</v>
          </cell>
          <cell r="T192">
            <v>114</v>
          </cell>
          <cell r="U192">
            <v>9.5</v>
          </cell>
          <cell r="V192" t="str">
            <v>15003375328</v>
          </cell>
        </row>
        <row r="193">
          <cell r="I193" t="str">
            <v>132929197909020420</v>
          </cell>
          <cell r="J193" t="str">
            <v>√</v>
          </cell>
          <cell r="K193" t="str">
            <v>河北省沧州市孟村回族自治县高寨镇大许孝子村0543号</v>
          </cell>
          <cell r="L193" t="str">
            <v>1979-09-02</v>
          </cell>
          <cell r="M193">
            <v>40</v>
          </cell>
          <cell r="N193" t="str">
            <v>初中</v>
          </cell>
          <cell r="O193" t="str">
            <v>高寨镇中学</v>
          </cell>
          <cell r="P193" t="str">
            <v>无</v>
          </cell>
          <cell r="Q193" t="str">
            <v>1996-06</v>
          </cell>
          <cell r="R193" t="str">
            <v>孟村县</v>
          </cell>
          <cell r="S193" t="str">
            <v>2016-05-24</v>
          </cell>
          <cell r="T193">
            <v>51</v>
          </cell>
          <cell r="U193">
            <v>4.25</v>
          </cell>
          <cell r="V193" t="str">
            <v>13643179202</v>
          </cell>
        </row>
        <row r="194">
          <cell r="I194" t="str">
            <v>130983199810110712</v>
          </cell>
          <cell r="J194" t="str">
            <v>√</v>
          </cell>
          <cell r="K194" t="str">
            <v>河北省黄骅市羊二庄镇东湾村229号</v>
          </cell>
          <cell r="L194" t="str">
            <v>1998-10-11</v>
          </cell>
          <cell r="M194">
            <v>21</v>
          </cell>
          <cell r="N194" t="str">
            <v>中专</v>
          </cell>
          <cell r="O194" t="str">
            <v>职教中心</v>
          </cell>
          <cell r="P194" t="str">
            <v>无</v>
          </cell>
          <cell r="Q194" t="str">
            <v>2017-01</v>
          </cell>
          <cell r="R194" t="str">
            <v>羊二庄镇</v>
          </cell>
          <cell r="S194" t="str">
            <v>2015-06-10</v>
          </cell>
          <cell r="T194">
            <v>62</v>
          </cell>
          <cell r="U194">
            <v>5.16666666666667</v>
          </cell>
          <cell r="V194" t="str">
            <v>15833174253</v>
          </cell>
        </row>
        <row r="195">
          <cell r="I195" t="str">
            <v>130983199810053711</v>
          </cell>
          <cell r="J195" t="str">
            <v>√</v>
          </cell>
          <cell r="K195" t="str">
            <v>河北省黄骅市吕桥镇下铺村018号</v>
          </cell>
          <cell r="L195" t="str">
            <v>1998-10-05</v>
          </cell>
          <cell r="M195">
            <v>21</v>
          </cell>
          <cell r="N195" t="str">
            <v>中专</v>
          </cell>
          <cell r="O195" t="str">
            <v>职教中心</v>
          </cell>
          <cell r="P195" t="str">
            <v>无</v>
          </cell>
          <cell r="Q195" t="str">
            <v>2017-01</v>
          </cell>
          <cell r="R195" t="str">
            <v>吕桥镇</v>
          </cell>
          <cell r="S195" t="str">
            <v>2015-06-10</v>
          </cell>
          <cell r="T195">
            <v>62</v>
          </cell>
          <cell r="U195">
            <v>5.16666666666667</v>
          </cell>
          <cell r="V195">
            <v>15227550886</v>
          </cell>
        </row>
        <row r="196">
          <cell r="I196" t="str">
            <v>130922198706270815</v>
          </cell>
          <cell r="J196" t="str">
            <v>√</v>
          </cell>
          <cell r="K196" t="str">
            <v>河北省沧州市青县盘古镇南柳村167号</v>
          </cell>
          <cell r="L196" t="str">
            <v>1987-06-27</v>
          </cell>
          <cell r="M196">
            <v>33</v>
          </cell>
          <cell r="N196" t="str">
            <v>中专</v>
          </cell>
          <cell r="O196" t="str">
            <v>定州职业学院</v>
          </cell>
          <cell r="P196" t="str">
            <v>电子</v>
          </cell>
          <cell r="Q196" t="str">
            <v>2006-09</v>
          </cell>
          <cell r="R196" t="str">
            <v>黄骅市</v>
          </cell>
          <cell r="S196" t="str">
            <v>2016-09-28</v>
          </cell>
          <cell r="T196">
            <v>47</v>
          </cell>
          <cell r="U196">
            <v>3.91666666666667</v>
          </cell>
          <cell r="V196" t="str">
            <v>17736798080</v>
          </cell>
        </row>
        <row r="197">
          <cell r="I197" t="str">
            <v>130983198801070718</v>
          </cell>
          <cell r="J197" t="str">
            <v>√</v>
          </cell>
          <cell r="K197" t="str">
            <v>河北省黄骅市羊二庄镇西湾村12号</v>
          </cell>
          <cell r="L197" t="str">
            <v>1988-01-07</v>
          </cell>
          <cell r="M197">
            <v>32</v>
          </cell>
          <cell r="N197" t="str">
            <v>中专</v>
          </cell>
          <cell r="O197" t="str">
            <v>沧州技术学校</v>
          </cell>
          <cell r="P197" t="str">
            <v>机电一体化</v>
          </cell>
          <cell r="Q197" t="str">
            <v>2010-10</v>
          </cell>
          <cell r="R197" t="str">
            <v>羊二庄镇</v>
          </cell>
          <cell r="S197" t="str">
            <v>2017-02-18</v>
          </cell>
          <cell r="T197">
            <v>42</v>
          </cell>
          <cell r="U197">
            <v>3.5</v>
          </cell>
          <cell r="V197" t="str">
            <v>18831702987</v>
          </cell>
        </row>
        <row r="198">
          <cell r="I198" t="str">
            <v>130983199302141619</v>
          </cell>
          <cell r="J198" t="str">
            <v>√</v>
          </cell>
          <cell r="K198" t="str">
            <v>河北省黄骅市常郭镇后王桥村20号</v>
          </cell>
          <cell r="L198" t="str">
            <v>1993-02-14</v>
          </cell>
          <cell r="M198">
            <v>27</v>
          </cell>
          <cell r="N198" t="str">
            <v>中专</v>
          </cell>
          <cell r="O198" t="str">
            <v>职教中心</v>
          </cell>
          <cell r="P198" t="str">
            <v>数控</v>
          </cell>
          <cell r="Q198" t="str">
            <v>2010-06</v>
          </cell>
          <cell r="R198" t="str">
            <v>常郭镇</v>
          </cell>
          <cell r="S198" t="str">
            <v>2017-03-15</v>
          </cell>
          <cell r="T198">
            <v>41</v>
          </cell>
          <cell r="U198">
            <v>3.41666666666667</v>
          </cell>
          <cell r="V198" t="str">
            <v>13785771313</v>
          </cell>
        </row>
        <row r="199">
          <cell r="I199" t="str">
            <v>130983199306262418</v>
          </cell>
          <cell r="J199" t="str">
            <v>√</v>
          </cell>
          <cell r="K199" t="str">
            <v>河北省黄骅市滕庄子乡李官庄村343号</v>
          </cell>
          <cell r="L199" t="str">
            <v>1993-06-26</v>
          </cell>
          <cell r="M199">
            <v>27</v>
          </cell>
          <cell r="N199" t="str">
            <v>中专</v>
          </cell>
          <cell r="O199" t="str">
            <v>黄骅职中</v>
          </cell>
          <cell r="P199" t="str">
            <v>无</v>
          </cell>
          <cell r="Q199" t="str">
            <v>2010-06</v>
          </cell>
          <cell r="R199" t="str">
            <v>滕庄子乡</v>
          </cell>
          <cell r="S199" t="str">
            <v>2017-10-06</v>
          </cell>
          <cell r="T199">
            <v>34</v>
          </cell>
          <cell r="U199">
            <v>2.83333333333333</v>
          </cell>
          <cell r="V199" t="str">
            <v>15532738345</v>
          </cell>
        </row>
        <row r="200">
          <cell r="I200" t="str">
            <v>130983198403101638</v>
          </cell>
          <cell r="J200" t="str">
            <v>√</v>
          </cell>
          <cell r="K200" t="str">
            <v>河北省黄骅市常郭镇土楼村31号</v>
          </cell>
          <cell r="L200" t="str">
            <v>1984-03-10</v>
          </cell>
          <cell r="M200">
            <v>36</v>
          </cell>
          <cell r="N200" t="str">
            <v>初中</v>
          </cell>
          <cell r="O200" t="str">
            <v>毕孟中学</v>
          </cell>
          <cell r="P200" t="str">
            <v>无</v>
          </cell>
          <cell r="Q200" t="str">
            <v>1999-05</v>
          </cell>
          <cell r="R200" t="str">
            <v>常郭镇</v>
          </cell>
          <cell r="S200" t="str">
            <v>2010-11-09</v>
          </cell>
          <cell r="T200">
            <v>117</v>
          </cell>
          <cell r="U200">
            <v>9.75</v>
          </cell>
          <cell r="V200" t="str">
            <v>15030700994</v>
          </cell>
        </row>
        <row r="201">
          <cell r="I201" t="str">
            <v>130983199003282235</v>
          </cell>
          <cell r="J201" t="str">
            <v>√</v>
          </cell>
          <cell r="K201" t="str">
            <v>河北省黄骅市常郭镇常郭村667号</v>
          </cell>
          <cell r="L201" t="str">
            <v>1990-03-28</v>
          </cell>
          <cell r="M201">
            <v>30</v>
          </cell>
          <cell r="N201" t="str">
            <v>初中</v>
          </cell>
          <cell r="O201" t="str">
            <v>常郭中学</v>
          </cell>
          <cell r="P201" t="str">
            <v>无</v>
          </cell>
          <cell r="Q201" t="str">
            <v>2005-04</v>
          </cell>
          <cell r="R201" t="str">
            <v>常郭镇</v>
          </cell>
          <cell r="S201" t="str">
            <v>2007-07-03</v>
          </cell>
          <cell r="T201">
            <v>157</v>
          </cell>
          <cell r="U201">
            <v>13.0833333333333</v>
          </cell>
          <cell r="V201" t="str">
            <v>5621351</v>
          </cell>
        </row>
        <row r="202">
          <cell r="I202" t="str">
            <v>132930197710245310</v>
          </cell>
          <cell r="J202" t="str">
            <v>√</v>
          </cell>
          <cell r="K202" t="str">
            <v>河北省黄骅市迎宾大街七一小区砖厂家属楼1栋1单元401室</v>
          </cell>
          <cell r="L202" t="str">
            <v>1977-10-24</v>
          </cell>
          <cell r="M202">
            <v>42</v>
          </cell>
          <cell r="N202" t="str">
            <v>初中</v>
          </cell>
          <cell r="O202" t="str">
            <v>黄骅二中</v>
          </cell>
          <cell r="P202" t="str">
            <v>无</v>
          </cell>
          <cell r="Q202" t="str">
            <v>1992-06</v>
          </cell>
          <cell r="R202" t="str">
            <v>黄骅市</v>
          </cell>
          <cell r="S202" t="str">
            <v>2012-11-16</v>
          </cell>
          <cell r="T202">
            <v>93</v>
          </cell>
          <cell r="U202">
            <v>7.75</v>
          </cell>
          <cell r="V202" t="str">
            <v>13930731812</v>
          </cell>
        </row>
        <row r="203">
          <cell r="I203" t="str">
            <v>13293019970422351X</v>
          </cell>
          <cell r="J203" t="str">
            <v>√</v>
          </cell>
          <cell r="K203" t="str">
            <v>河北省黄骅市齐家务乡齐南村045号</v>
          </cell>
          <cell r="L203" t="str">
            <v>1997-04-22</v>
          </cell>
          <cell r="M203">
            <v>23</v>
          </cell>
          <cell r="N203" t="str">
            <v>初中</v>
          </cell>
          <cell r="O203" t="str">
            <v>齐家务中学</v>
          </cell>
          <cell r="P203" t="str">
            <v>无</v>
          </cell>
          <cell r="Q203" t="str">
            <v>2012-06</v>
          </cell>
          <cell r="R203" t="str">
            <v>齐家务乡</v>
          </cell>
          <cell r="S203" t="str">
            <v>2015-03-07</v>
          </cell>
          <cell r="T203">
            <v>65</v>
          </cell>
          <cell r="U203">
            <v>5.41666666666667</v>
          </cell>
          <cell r="V203" t="str">
            <v>15226607043</v>
          </cell>
        </row>
        <row r="204">
          <cell r="I204" t="str">
            <v>132930199410102835</v>
          </cell>
          <cell r="J204" t="str">
            <v>√</v>
          </cell>
          <cell r="K204" t="str">
            <v>河北省黄骅市吕桥镇孙正庄村040号</v>
          </cell>
          <cell r="L204" t="str">
            <v>1994-10-10</v>
          </cell>
          <cell r="M204">
            <v>25</v>
          </cell>
          <cell r="N204" t="str">
            <v>初中</v>
          </cell>
          <cell r="O204" t="str">
            <v>吕桥一中</v>
          </cell>
          <cell r="P204" t="str">
            <v>无</v>
          </cell>
          <cell r="Q204" t="str">
            <v>2010-06</v>
          </cell>
          <cell r="R204" t="str">
            <v>吕桥镇</v>
          </cell>
          <cell r="S204" t="str">
            <v>2016-12-07</v>
          </cell>
          <cell r="T204">
            <v>44</v>
          </cell>
          <cell r="U204">
            <v>3.66666666666667</v>
          </cell>
          <cell r="V204" t="str">
            <v>15075758234</v>
          </cell>
        </row>
        <row r="205">
          <cell r="I205" t="str">
            <v>13093020010628333X</v>
          </cell>
          <cell r="J205" t="str">
            <v>√</v>
          </cell>
          <cell r="K205" t="str">
            <v>河北省沧州市孟村回族自治县高寨镇张留舍村040801号</v>
          </cell>
          <cell r="L205" t="str">
            <v>2001-06-28</v>
          </cell>
          <cell r="M205">
            <v>19</v>
          </cell>
          <cell r="N205" t="str">
            <v>初中</v>
          </cell>
          <cell r="O205" t="str">
            <v>高寨中学</v>
          </cell>
          <cell r="P205" t="str">
            <v>无</v>
          </cell>
          <cell r="Q205" t="str">
            <v>2016-09</v>
          </cell>
          <cell r="R205" t="str">
            <v>孟村县</v>
          </cell>
          <cell r="S205" t="str">
            <v>2018-02-26</v>
          </cell>
          <cell r="T205">
            <v>30</v>
          </cell>
          <cell r="U205">
            <v>2.5</v>
          </cell>
          <cell r="V205" t="str">
            <v>15731727740</v>
          </cell>
        </row>
        <row r="206">
          <cell r="I206" t="str">
            <v>130983199601121415</v>
          </cell>
          <cell r="J206" t="str">
            <v>√</v>
          </cell>
          <cell r="K206" t="str">
            <v>河北省黄骅市常郭镇白庄村124号</v>
          </cell>
          <cell r="L206" t="str">
            <v>1996-01-12</v>
          </cell>
          <cell r="M206">
            <v>24</v>
          </cell>
          <cell r="N206" t="str">
            <v>初中</v>
          </cell>
          <cell r="O206" t="str">
            <v>常郭中学</v>
          </cell>
          <cell r="P206" t="str">
            <v>亢</v>
          </cell>
          <cell r="Q206" t="str">
            <v>2014-06</v>
          </cell>
          <cell r="R206" t="str">
            <v>阳光新城</v>
          </cell>
          <cell r="S206" t="str">
            <v>2019-12-31</v>
          </cell>
          <cell r="T206">
            <v>8</v>
          </cell>
          <cell r="U206">
            <v>0.666666666666667</v>
          </cell>
          <cell r="V206" t="str">
            <v>13111759332</v>
          </cell>
        </row>
        <row r="207">
          <cell r="I207" t="str">
            <v>130983200012300912</v>
          </cell>
          <cell r="J207" t="str">
            <v>√</v>
          </cell>
          <cell r="K207" t="str">
            <v>河北省黄骅市旧城镇云庄村</v>
          </cell>
          <cell r="L207" t="str">
            <v>2000-12-30</v>
          </cell>
          <cell r="M207">
            <v>19</v>
          </cell>
          <cell r="N207" t="str">
            <v>中专</v>
          </cell>
          <cell r="O207" t="str">
            <v>黄骅职教中心</v>
          </cell>
          <cell r="P207" t="str">
            <v>汽修</v>
          </cell>
          <cell r="Q207" t="str">
            <v>2017-05-01</v>
          </cell>
          <cell r="R207" t="str">
            <v>旧城镇</v>
          </cell>
          <cell r="S207" t="str">
            <v>2019-03-20</v>
          </cell>
          <cell r="T207">
            <v>17</v>
          </cell>
          <cell r="U207">
            <v>1.41666666666667</v>
          </cell>
          <cell r="V207">
            <v>15028652032</v>
          </cell>
        </row>
        <row r="208">
          <cell r="I208" t="str">
            <v>130983198706092433</v>
          </cell>
          <cell r="J208" t="str">
            <v>√</v>
          </cell>
          <cell r="K208" t="str">
            <v>河北省黄骅市滕庄子乡后滕村138号</v>
          </cell>
          <cell r="L208" t="str">
            <v>1987-06-09</v>
          </cell>
          <cell r="M208">
            <v>33</v>
          </cell>
          <cell r="N208" t="str">
            <v>大专</v>
          </cell>
          <cell r="O208" t="str">
            <v>天津工程职业技术学院</v>
          </cell>
          <cell r="P208" t="str">
            <v>计算机应用</v>
          </cell>
          <cell r="Q208" t="str">
            <v>2016-06</v>
          </cell>
          <cell r="R208" t="str">
            <v>滕庄子乡</v>
          </cell>
          <cell r="S208" t="str">
            <v>2019-12-17</v>
          </cell>
          <cell r="T208">
            <v>8</v>
          </cell>
          <cell r="U208">
            <v>0.666666666666667</v>
          </cell>
          <cell r="V208" t="str">
            <v>18303277793</v>
          </cell>
        </row>
        <row r="209">
          <cell r="I209" t="str">
            <v>230229198710205733</v>
          </cell>
        </row>
        <row r="209">
          <cell r="K209" t="str">
            <v>河北省黄骅市华中街电焊网小区14号</v>
          </cell>
        </row>
        <row r="209">
          <cell r="N209" t="str">
            <v>高中</v>
          </cell>
          <cell r="O209" t="str">
            <v>黄骅中学</v>
          </cell>
          <cell r="P209" t="str">
            <v>无</v>
          </cell>
          <cell r="Q209" t="str">
            <v>2007-06</v>
          </cell>
          <cell r="R209" t="str">
            <v>广信颐园</v>
          </cell>
          <cell r="S209" t="str">
            <v>2020-08-269</v>
          </cell>
        </row>
        <row r="209">
          <cell r="V209" t="str">
            <v>15512899050</v>
          </cell>
        </row>
        <row r="210">
          <cell r="I210" t="str">
            <v>130983198909071624</v>
          </cell>
          <cell r="J210" t="str">
            <v>√</v>
          </cell>
          <cell r="K210" t="str">
            <v>河北省黄骅市常郭镇白芹地村8号</v>
          </cell>
          <cell r="L210" t="str">
            <v>1989-09-07</v>
          </cell>
          <cell r="M210">
            <v>30</v>
          </cell>
          <cell r="N210" t="str">
            <v>中专</v>
          </cell>
          <cell r="O210" t="str">
            <v>北斗星学校</v>
          </cell>
          <cell r="P210" t="str">
            <v>会计</v>
          </cell>
          <cell r="Q210" t="str">
            <v>2007-06</v>
          </cell>
          <cell r="R210" t="str">
            <v>常郭镇</v>
          </cell>
          <cell r="S210" t="str">
            <v>2017-02-08</v>
          </cell>
          <cell r="T210">
            <v>42</v>
          </cell>
          <cell r="U210">
            <v>3.5</v>
          </cell>
          <cell r="V210" t="str">
            <v>15832806008</v>
          </cell>
        </row>
        <row r="211">
          <cell r="I211" t="str">
            <v>132930198207091427</v>
          </cell>
          <cell r="J211" t="str">
            <v>√</v>
          </cell>
          <cell r="K211" t="str">
            <v>河北省黄骅市旧城镇姜庄村33号</v>
          </cell>
          <cell r="L211" t="str">
            <v>1982-07-09</v>
          </cell>
          <cell r="M211">
            <v>38</v>
          </cell>
          <cell r="N211" t="str">
            <v>初中</v>
          </cell>
          <cell r="O211" t="str">
            <v>赵村中学</v>
          </cell>
          <cell r="P211" t="str">
            <v>无</v>
          </cell>
          <cell r="Q211" t="str">
            <v>1998-06</v>
          </cell>
          <cell r="R211" t="str">
            <v>旧城镇</v>
          </cell>
          <cell r="S211" t="str">
            <v>2016-06-04</v>
          </cell>
          <cell r="T211">
            <v>50</v>
          </cell>
          <cell r="U211">
            <v>4.16666666666667</v>
          </cell>
          <cell r="V211" t="str">
            <v>13653272810</v>
          </cell>
        </row>
        <row r="212">
          <cell r="I212" t="str">
            <v>132930197812051840</v>
          </cell>
          <cell r="J212" t="str">
            <v>√</v>
          </cell>
          <cell r="K212" t="str">
            <v>河北省黄骅市黄骅镇大杨村27号</v>
          </cell>
          <cell r="L212" t="str">
            <v>1978-12-05</v>
          </cell>
          <cell r="M212">
            <v>41</v>
          </cell>
          <cell r="N212" t="str">
            <v>初中</v>
          </cell>
          <cell r="O212" t="str">
            <v>仁村中学</v>
          </cell>
          <cell r="P212" t="str">
            <v>无</v>
          </cell>
          <cell r="Q212" t="str">
            <v>1994-06</v>
          </cell>
          <cell r="R212" t="str">
            <v>黄骅镇</v>
          </cell>
          <cell r="S212" t="str">
            <v>2015-10-15</v>
          </cell>
          <cell r="T212">
            <v>58</v>
          </cell>
          <cell r="U212">
            <v>4.83333333333333</v>
          </cell>
          <cell r="V212" t="str">
            <v>15028631713</v>
          </cell>
        </row>
        <row r="213">
          <cell r="I213" t="str">
            <v>132930197303171828</v>
          </cell>
          <cell r="J213" t="str">
            <v>√</v>
          </cell>
          <cell r="K213" t="str">
            <v>河北省黄骅市常郭镇白庄村254号</v>
          </cell>
          <cell r="L213" t="str">
            <v>1973-03-17</v>
          </cell>
          <cell r="M213">
            <v>47</v>
          </cell>
          <cell r="N213" t="str">
            <v>初中</v>
          </cell>
          <cell r="O213" t="str">
            <v>常郭中学</v>
          </cell>
          <cell r="P213" t="str">
            <v>无</v>
          </cell>
          <cell r="Q213" t="str">
            <v>1988-06</v>
          </cell>
          <cell r="R213" t="str">
            <v>常郭镇</v>
          </cell>
          <cell r="S213" t="str">
            <v>2013-05-24</v>
          </cell>
          <cell r="T213">
            <v>87</v>
          </cell>
          <cell r="U213">
            <v>7.25</v>
          </cell>
          <cell r="V213" t="str">
            <v>15033173234</v>
          </cell>
        </row>
        <row r="214">
          <cell r="I214" t="str">
            <v>132930197106201127</v>
          </cell>
          <cell r="J214" t="str">
            <v>√</v>
          </cell>
          <cell r="K214" t="str">
            <v>河北省黄骅市黄骅镇大杨村112号</v>
          </cell>
          <cell r="L214" t="str">
            <v>1971-06-20</v>
          </cell>
          <cell r="M214">
            <v>49</v>
          </cell>
          <cell r="N214" t="str">
            <v>初中</v>
          </cell>
          <cell r="O214" t="str">
            <v>黄骅镇中</v>
          </cell>
          <cell r="P214" t="str">
            <v>无</v>
          </cell>
          <cell r="Q214" t="str">
            <v>1986-07</v>
          </cell>
          <cell r="R214" t="str">
            <v>黄骅镇</v>
          </cell>
          <cell r="S214" t="str">
            <v>2014-02-21</v>
          </cell>
          <cell r="T214">
            <v>78</v>
          </cell>
          <cell r="U214">
            <v>6.5</v>
          </cell>
          <cell r="V214" t="str">
            <v>15003375682</v>
          </cell>
        </row>
        <row r="215">
          <cell r="I215" t="str">
            <v>132930197806240522</v>
          </cell>
          <cell r="J215" t="str">
            <v>√</v>
          </cell>
          <cell r="K215" t="str">
            <v>河北省黄骅市羊二庄镇中花寨村119号</v>
          </cell>
          <cell r="L215" t="str">
            <v>1978-06-24</v>
          </cell>
          <cell r="M215">
            <v>42</v>
          </cell>
          <cell r="N215" t="str">
            <v>初中</v>
          </cell>
          <cell r="O215" t="str">
            <v>杨庄中学</v>
          </cell>
          <cell r="P215" t="str">
            <v>无</v>
          </cell>
          <cell r="Q215" t="str">
            <v>1994-06</v>
          </cell>
          <cell r="R215" t="str">
            <v>黄骅市</v>
          </cell>
          <cell r="S215" t="str">
            <v>2016-10-28</v>
          </cell>
          <cell r="T215">
            <v>46</v>
          </cell>
          <cell r="U215">
            <v>3.83333333333333</v>
          </cell>
          <cell r="V215" t="str">
            <v>13582758583</v>
          </cell>
        </row>
        <row r="216">
          <cell r="I216" t="str">
            <v>130930198302283329</v>
          </cell>
          <cell r="J216" t="str">
            <v>√</v>
          </cell>
          <cell r="K216" t="str">
            <v>河北省沧州市孟村回族自治县高寨镇大许孝子村07101号</v>
          </cell>
          <cell r="L216" t="str">
            <v>1983-02-28</v>
          </cell>
          <cell r="M216">
            <v>37</v>
          </cell>
          <cell r="N216" t="str">
            <v>初中</v>
          </cell>
          <cell r="O216" t="str">
            <v>李店子中学</v>
          </cell>
          <cell r="P216" t="str">
            <v>无</v>
          </cell>
          <cell r="Q216" t="str">
            <v>1999-06</v>
          </cell>
          <cell r="R216" t="str">
            <v>孟村县</v>
          </cell>
          <cell r="S216" t="str">
            <v>2018-04-24</v>
          </cell>
          <cell r="T216">
            <v>28</v>
          </cell>
          <cell r="U216">
            <v>2.33333333333333</v>
          </cell>
          <cell r="V216" t="str">
            <v>15031776887</v>
          </cell>
        </row>
        <row r="217">
          <cell r="I217" t="str">
            <v>132930197601291422</v>
          </cell>
          <cell r="J217" t="str">
            <v>√</v>
          </cell>
          <cell r="K217" t="str">
            <v>河北省黄骅市常郭镇白庄村124号</v>
          </cell>
          <cell r="L217" t="str">
            <v>1976-01-29</v>
          </cell>
          <cell r="M217">
            <v>44</v>
          </cell>
          <cell r="N217" t="str">
            <v>小学</v>
          </cell>
          <cell r="O217" t="str">
            <v>湖北省小学</v>
          </cell>
          <cell r="P217" t="str">
            <v>无</v>
          </cell>
          <cell r="Q217" t="str">
            <v>1990-06</v>
          </cell>
          <cell r="R217" t="str">
            <v>黄骅市</v>
          </cell>
          <cell r="S217" t="str">
            <v>2017-09-21</v>
          </cell>
          <cell r="T217">
            <v>35</v>
          </cell>
          <cell r="U217">
            <v>2.91666666666667</v>
          </cell>
          <cell r="V217" t="str">
            <v>15369822801</v>
          </cell>
        </row>
        <row r="218">
          <cell r="I218" t="str">
            <v>130983199901041118</v>
          </cell>
          <cell r="J218" t="str">
            <v>√</v>
          </cell>
          <cell r="K218" t="str">
            <v>河北省黄骅市旧城镇大堤柳庄村107号</v>
          </cell>
          <cell r="L218" t="str">
            <v>1999-01-04</v>
          </cell>
          <cell r="M218">
            <v>21</v>
          </cell>
          <cell r="N218" t="str">
            <v>中专</v>
          </cell>
          <cell r="O218" t="str">
            <v>职教中心</v>
          </cell>
          <cell r="P218" t="str">
            <v>无</v>
          </cell>
          <cell r="Q218" t="str">
            <v>2017-01</v>
          </cell>
          <cell r="R218" t="str">
            <v>旧城镇</v>
          </cell>
          <cell r="S218" t="str">
            <v>2015-06-10</v>
          </cell>
          <cell r="T218">
            <v>62</v>
          </cell>
          <cell r="U218">
            <v>5.16666666666667</v>
          </cell>
          <cell r="V218">
            <v>18731744491</v>
          </cell>
        </row>
        <row r="219">
          <cell r="I219" t="str">
            <v>130924198908194243</v>
          </cell>
          <cell r="J219" t="str">
            <v>√</v>
          </cell>
          <cell r="K219" t="str">
            <v>河北省黄骅市旧城镇西仙庄村90号</v>
          </cell>
          <cell r="L219" t="str">
            <v>1989-08-19</v>
          </cell>
          <cell r="M219">
            <v>31</v>
          </cell>
          <cell r="N219" t="str">
            <v>初中</v>
          </cell>
          <cell r="O219" t="str">
            <v>苏基中学</v>
          </cell>
          <cell r="P219" t="str">
            <v>无</v>
          </cell>
          <cell r="Q219" t="str">
            <v>2006-06</v>
          </cell>
          <cell r="R219" t="str">
            <v>旧城镇</v>
          </cell>
          <cell r="S219" t="str">
            <v>2018-04-24</v>
          </cell>
          <cell r="T219">
            <v>28</v>
          </cell>
          <cell r="U219">
            <v>2.33333333333333</v>
          </cell>
          <cell r="V219" t="str">
            <v>13932762464</v>
          </cell>
        </row>
        <row r="220">
          <cell r="I220" t="str">
            <v>130983198601031423</v>
          </cell>
          <cell r="J220" t="str">
            <v>√</v>
          </cell>
          <cell r="K220" t="str">
            <v>河北省黄骅市常郭镇常郭村297号</v>
          </cell>
          <cell r="L220" t="str">
            <v>1986-01-03</v>
          </cell>
          <cell r="M220">
            <v>34</v>
          </cell>
          <cell r="N220" t="str">
            <v>小学</v>
          </cell>
          <cell r="O220" t="str">
            <v>常郭中学</v>
          </cell>
          <cell r="P220" t="str">
            <v>无</v>
          </cell>
          <cell r="Q220" t="str">
            <v>1997-07</v>
          </cell>
          <cell r="R220" t="str">
            <v>常郭镇</v>
          </cell>
          <cell r="S220" t="str">
            <v>2011-02-21</v>
          </cell>
          <cell r="T220">
            <v>114</v>
          </cell>
          <cell r="U220">
            <v>9.5</v>
          </cell>
          <cell r="V220" t="str">
            <v>18731790240</v>
          </cell>
        </row>
        <row r="221">
          <cell r="I221" t="str">
            <v>130983198411101128</v>
          </cell>
          <cell r="J221" t="str">
            <v>√</v>
          </cell>
          <cell r="K221" t="str">
            <v>河北省黄骅市常郭镇西赵村08号</v>
          </cell>
          <cell r="L221" t="str">
            <v>1984-11-10</v>
          </cell>
          <cell r="M221">
            <v>35</v>
          </cell>
          <cell r="N221" t="str">
            <v>初中</v>
          </cell>
          <cell r="O221" t="str">
            <v>岐口学校</v>
          </cell>
          <cell r="P221" t="str">
            <v>无</v>
          </cell>
          <cell r="Q221" t="str">
            <v>2001-06</v>
          </cell>
          <cell r="R221" t="str">
            <v>黄骅市西赵村</v>
          </cell>
          <cell r="S221" t="str">
            <v>2019-12-19</v>
          </cell>
          <cell r="T221">
            <v>8</v>
          </cell>
          <cell r="U221">
            <v>0.666666666666667</v>
          </cell>
          <cell r="V221" t="str">
            <v>15100759435</v>
          </cell>
        </row>
        <row r="222">
          <cell r="I222" t="str">
            <v>132929197802073434</v>
          </cell>
          <cell r="J222" t="str">
            <v>√</v>
          </cell>
          <cell r="K222" t="str">
            <v>河北省黄骅市北内环路安居小区7栋4单元302室</v>
          </cell>
          <cell r="L222" t="str">
            <v>1978-02-07</v>
          </cell>
          <cell r="M222">
            <v>42</v>
          </cell>
          <cell r="N222" t="str">
            <v>高中</v>
          </cell>
          <cell r="O222" t="str">
            <v>盐山中学</v>
          </cell>
          <cell r="P222" t="str">
            <v>无</v>
          </cell>
          <cell r="Q222" t="str">
            <v>2001-09</v>
          </cell>
          <cell r="R222" t="str">
            <v>黄骅市</v>
          </cell>
          <cell r="S222" t="str">
            <v>2013-01-07</v>
          </cell>
          <cell r="T222">
            <v>91</v>
          </cell>
          <cell r="U222">
            <v>7.58333333333333</v>
          </cell>
          <cell r="V222" t="str">
            <v>13603276243</v>
          </cell>
        </row>
        <row r="223">
          <cell r="I223" t="str">
            <v>132930197707191817</v>
          </cell>
          <cell r="J223" t="str">
            <v>√</v>
          </cell>
          <cell r="K223" t="str">
            <v>河北省黄骅市黄骅镇于常庄038号</v>
          </cell>
          <cell r="L223" t="str">
            <v>1977-07-19</v>
          </cell>
          <cell r="M223">
            <v>43</v>
          </cell>
          <cell r="N223" t="str">
            <v>高中</v>
          </cell>
          <cell r="O223" t="str">
            <v>黄骅中学</v>
          </cell>
          <cell r="P223" t="str">
            <v>无</v>
          </cell>
          <cell r="Q223" t="str">
            <v>1997-06</v>
          </cell>
          <cell r="R223" t="str">
            <v>黄骅镇</v>
          </cell>
          <cell r="S223" t="str">
            <v>2017-10-30</v>
          </cell>
          <cell r="T223">
            <v>34</v>
          </cell>
          <cell r="U223">
            <v>2.83333333333333</v>
          </cell>
          <cell r="V223" t="str">
            <v>13784155943</v>
          </cell>
        </row>
        <row r="224">
          <cell r="I224" t="str">
            <v>132930197209252613</v>
          </cell>
          <cell r="J224" t="str">
            <v>√</v>
          </cell>
          <cell r="K224" t="str">
            <v>河北省黄骅市羊三木乡王庄子108号</v>
          </cell>
          <cell r="L224" t="str">
            <v>1972-09-25</v>
          </cell>
          <cell r="M224">
            <v>47</v>
          </cell>
          <cell r="N224" t="str">
            <v>初中</v>
          </cell>
          <cell r="O224" t="str">
            <v>羊三木中学</v>
          </cell>
          <cell r="P224" t="str">
            <v>无</v>
          </cell>
          <cell r="Q224" t="str">
            <v>1990-06</v>
          </cell>
          <cell r="R224" t="str">
            <v>羊三木乡</v>
          </cell>
          <cell r="S224" t="str">
            <v>2016-09-19</v>
          </cell>
          <cell r="T224">
            <v>47</v>
          </cell>
          <cell r="U224">
            <v>3.91666666666667</v>
          </cell>
          <cell r="V224" t="str">
            <v>13313177038</v>
          </cell>
        </row>
        <row r="225">
          <cell r="I225" t="str">
            <v>132930198203022838</v>
          </cell>
          <cell r="J225" t="str">
            <v>√</v>
          </cell>
          <cell r="K225" t="str">
            <v>河北省黄骅市吕桥镇孙正庄村168号</v>
          </cell>
          <cell r="L225" t="str">
            <v>1982-03-02</v>
          </cell>
          <cell r="M225">
            <v>38</v>
          </cell>
          <cell r="N225" t="str">
            <v>初中</v>
          </cell>
          <cell r="O225" t="str">
            <v>吕桥中学</v>
          </cell>
          <cell r="P225" t="str">
            <v>无</v>
          </cell>
          <cell r="Q225" t="str">
            <v>1998-06</v>
          </cell>
          <cell r="R225" t="str">
            <v>吕桥镇</v>
          </cell>
          <cell r="S225" t="str">
            <v>2017-11-10</v>
          </cell>
          <cell r="T225">
            <v>33</v>
          </cell>
          <cell r="U225">
            <v>2.75</v>
          </cell>
          <cell r="V225" t="str">
            <v>15630750557</v>
          </cell>
        </row>
        <row r="226">
          <cell r="I226" t="str">
            <v>132930197803071815</v>
          </cell>
          <cell r="J226" t="str">
            <v>√</v>
          </cell>
          <cell r="K226" t="str">
            <v>河北省黄骅市黄骅镇后沙洼村136号</v>
          </cell>
          <cell r="L226" t="str">
            <v>1978-03-07</v>
          </cell>
          <cell r="M226">
            <v>42</v>
          </cell>
          <cell r="N226" t="str">
            <v>中专</v>
          </cell>
          <cell r="O226" t="str">
            <v>黄骅职教中心</v>
          </cell>
          <cell r="P226" t="str">
            <v>无</v>
          </cell>
          <cell r="Q226" t="str">
            <v>1997-07</v>
          </cell>
          <cell r="R226" t="str">
            <v>黄骅镇</v>
          </cell>
          <cell r="S226" t="str">
            <v>2013-03-01</v>
          </cell>
          <cell r="T226">
            <v>90</v>
          </cell>
          <cell r="U226">
            <v>7.5</v>
          </cell>
          <cell r="V226" t="str">
            <v>13784702220</v>
          </cell>
        </row>
        <row r="227">
          <cell r="I227" t="str">
            <v>232622197602272618</v>
          </cell>
          <cell r="J227" t="str">
            <v>√</v>
          </cell>
          <cell r="K227" t="str">
            <v>黑龙江省嫩江县联兴乡英山村1组102号</v>
          </cell>
          <cell r="L227" t="str">
            <v>1976-02-27</v>
          </cell>
          <cell r="M227">
            <v>44</v>
          </cell>
          <cell r="N227" t="str">
            <v>初中</v>
          </cell>
          <cell r="O227" t="str">
            <v>英山村中学</v>
          </cell>
          <cell r="P227" t="str">
            <v>无</v>
          </cell>
          <cell r="Q227" t="str">
            <v>1991-07</v>
          </cell>
          <cell r="R227" t="str">
            <v>黄骅市</v>
          </cell>
          <cell r="S227" t="str">
            <v>2013-04-19</v>
          </cell>
          <cell r="T227">
            <v>88</v>
          </cell>
          <cell r="U227">
            <v>7.33333333333333</v>
          </cell>
          <cell r="V227" t="str">
            <v>15004563683</v>
          </cell>
        </row>
        <row r="228">
          <cell r="I228" t="str">
            <v>130983198605102217</v>
          </cell>
          <cell r="J228" t="str">
            <v>√</v>
          </cell>
          <cell r="K228" t="str">
            <v>河北省黄骅市常郭镇常郭村305号</v>
          </cell>
          <cell r="L228" t="str">
            <v>1986-05-10</v>
          </cell>
          <cell r="M228">
            <v>34</v>
          </cell>
          <cell r="N228" t="str">
            <v>初中</v>
          </cell>
          <cell r="O228" t="str">
            <v>常郭中学</v>
          </cell>
          <cell r="P228" t="str">
            <v>无</v>
          </cell>
          <cell r="Q228" t="str">
            <v>2001-06</v>
          </cell>
          <cell r="R228" t="str">
            <v>常郭镇</v>
          </cell>
          <cell r="S228" t="str">
            <v>2012-03-20</v>
          </cell>
          <cell r="T228">
            <v>101</v>
          </cell>
          <cell r="U228">
            <v>8.41666666666667</v>
          </cell>
          <cell r="V228" t="str">
            <v>15832765894</v>
          </cell>
        </row>
        <row r="229">
          <cell r="I229" t="str">
            <v>130983199606255017</v>
          </cell>
          <cell r="J229" t="str">
            <v>√</v>
          </cell>
          <cell r="K229" t="str">
            <v>河北省黄骅市南大港农场建筑公司家属院一排58号</v>
          </cell>
          <cell r="L229" t="str">
            <v>1996-06-25</v>
          </cell>
          <cell r="M229">
            <v>24</v>
          </cell>
          <cell r="N229" t="str">
            <v>高中</v>
          </cell>
          <cell r="O229" t="str">
            <v>南大港中学</v>
          </cell>
          <cell r="P229" t="str">
            <v>无</v>
          </cell>
          <cell r="Q229" t="str">
            <v>2013-05</v>
          </cell>
          <cell r="R229" t="str">
            <v>南大港农场</v>
          </cell>
          <cell r="S229" t="str">
            <v>2013-01-19</v>
          </cell>
          <cell r="T229">
            <v>91</v>
          </cell>
          <cell r="U229">
            <v>7.58333333333333</v>
          </cell>
          <cell r="V229" t="str">
            <v>13833796927</v>
          </cell>
        </row>
        <row r="230">
          <cell r="I230" t="str">
            <v>130924198201294216</v>
          </cell>
          <cell r="J230" t="str">
            <v>√</v>
          </cell>
          <cell r="K230" t="str">
            <v>河北省沧州市海兴县赵毛陶镇大张庄村72号</v>
          </cell>
          <cell r="L230" t="str">
            <v>1982-01-29</v>
          </cell>
          <cell r="M230">
            <v>38</v>
          </cell>
          <cell r="N230" t="str">
            <v>中专</v>
          </cell>
          <cell r="O230" t="str">
            <v>沧州渤海技术学院</v>
          </cell>
        </row>
        <row r="230">
          <cell r="Q230" t="str">
            <v>2003-06</v>
          </cell>
          <cell r="R230" t="str">
            <v>海兴县赵毛陶镇</v>
          </cell>
          <cell r="S230" t="str">
            <v>2019-11-12</v>
          </cell>
          <cell r="T230">
            <v>9</v>
          </cell>
          <cell r="U230">
            <v>0.75</v>
          </cell>
          <cell r="V230" t="str">
            <v>13512905187</v>
          </cell>
        </row>
        <row r="231">
          <cell r="I231" t="str">
            <v>130924197504074216</v>
          </cell>
          <cell r="J231" t="str">
            <v>√</v>
          </cell>
          <cell r="K231" t="str">
            <v>河北省沧州市海兴县赵毛陶镇尤西村78002号</v>
          </cell>
          <cell r="L231" t="str">
            <v>1975-04-07</v>
          </cell>
          <cell r="M231">
            <v>45</v>
          </cell>
          <cell r="N231" t="str">
            <v>初中</v>
          </cell>
          <cell r="O231" t="str">
            <v>赵毛陶中学</v>
          </cell>
          <cell r="P231" t="str">
            <v>无</v>
          </cell>
          <cell r="Q231" t="str">
            <v>1992-06</v>
          </cell>
          <cell r="R231" t="str">
            <v>海兴县泰苑名都</v>
          </cell>
          <cell r="S231" t="str">
            <v>2020-01-14</v>
          </cell>
          <cell r="T231">
            <v>7</v>
          </cell>
          <cell r="U231">
            <v>0.583333333333333</v>
          </cell>
          <cell r="V231" t="str">
            <v>15031996875</v>
          </cell>
        </row>
        <row r="232">
          <cell r="I232" t="str">
            <v>132930198112282239</v>
          </cell>
          <cell r="J232" t="str">
            <v>√</v>
          </cell>
          <cell r="K232" t="str">
            <v>河北省黄骅市常郭镇常郭村235号</v>
          </cell>
          <cell r="L232" t="str">
            <v>1981-12-28</v>
          </cell>
          <cell r="M232">
            <v>38</v>
          </cell>
          <cell r="N232" t="str">
            <v>初中</v>
          </cell>
          <cell r="O232" t="str">
            <v>常郭中学</v>
          </cell>
          <cell r="P232" t="str">
            <v>无</v>
          </cell>
          <cell r="Q232" t="str">
            <v>1996-06</v>
          </cell>
          <cell r="R232" t="str">
            <v>常郭镇</v>
          </cell>
          <cell r="S232" t="str">
            <v>2011-09-23</v>
          </cell>
          <cell r="T232">
            <v>107</v>
          </cell>
          <cell r="U232">
            <v>8.91666666666667</v>
          </cell>
          <cell r="V232" t="str">
            <v>13363172182</v>
          </cell>
        </row>
        <row r="233">
          <cell r="I233" t="str">
            <v>130983198806262217</v>
          </cell>
          <cell r="J233" t="str">
            <v>√</v>
          </cell>
          <cell r="K233" t="str">
            <v>河北省黄骅市常郭镇前尚庄村296号</v>
          </cell>
          <cell r="L233" t="str">
            <v>1988-06-26</v>
          </cell>
          <cell r="M233">
            <v>32</v>
          </cell>
          <cell r="N233" t="str">
            <v>初中</v>
          </cell>
          <cell r="O233" t="str">
            <v>常郭中学</v>
          </cell>
          <cell r="P233" t="str">
            <v>无</v>
          </cell>
          <cell r="Q233" t="str">
            <v>2003-06</v>
          </cell>
          <cell r="R233" t="str">
            <v>常郭镇</v>
          </cell>
          <cell r="S233" t="str">
            <v>2011-11-09</v>
          </cell>
          <cell r="T233">
            <v>105</v>
          </cell>
          <cell r="U233">
            <v>8.75</v>
          </cell>
          <cell r="V233" t="str">
            <v>18031724793</v>
          </cell>
        </row>
        <row r="234">
          <cell r="I234" t="str">
            <v>130983199104105537</v>
          </cell>
          <cell r="J234" t="str">
            <v>√</v>
          </cell>
          <cell r="K234" t="str">
            <v>河北省黄骅市黄骅镇楼东村17号</v>
          </cell>
          <cell r="L234" t="str">
            <v>1991-04-10</v>
          </cell>
          <cell r="M234">
            <v>29</v>
          </cell>
          <cell r="N234" t="str">
            <v>初中</v>
          </cell>
          <cell r="O234" t="str">
            <v>职教中心</v>
          </cell>
          <cell r="P234" t="str">
            <v>无</v>
          </cell>
          <cell r="Q234" t="str">
            <v>2006-08</v>
          </cell>
          <cell r="R234" t="str">
            <v>黄骅镇</v>
          </cell>
          <cell r="S234" t="str">
            <v>2013-05-21</v>
          </cell>
          <cell r="T234">
            <v>87</v>
          </cell>
          <cell r="U234">
            <v>7.25</v>
          </cell>
          <cell r="V234" t="str">
            <v>15630756566</v>
          </cell>
        </row>
        <row r="235">
          <cell r="I235" t="str">
            <v>132930197107291646</v>
          </cell>
          <cell r="J235" t="str">
            <v>√</v>
          </cell>
          <cell r="K235" t="str">
            <v>河北省黄骅市常郭镇前六十六村253号</v>
          </cell>
          <cell r="L235" t="str">
            <v>1971-07-29</v>
          </cell>
          <cell r="M235">
            <v>49</v>
          </cell>
          <cell r="N235" t="str">
            <v>初中</v>
          </cell>
          <cell r="O235" t="str">
            <v>常郭中学</v>
          </cell>
          <cell r="P235" t="str">
            <v>无</v>
          </cell>
          <cell r="Q235" t="str">
            <v>1986-07</v>
          </cell>
          <cell r="R235" t="str">
            <v>黄骅市</v>
          </cell>
          <cell r="S235" t="str">
            <v>2013-02-26</v>
          </cell>
          <cell r="T235">
            <v>90</v>
          </cell>
          <cell r="U235">
            <v>7.5</v>
          </cell>
          <cell r="V235">
            <v>15075770227</v>
          </cell>
        </row>
        <row r="236">
          <cell r="I236" t="str">
            <v>132930197512041827</v>
          </cell>
          <cell r="J236" t="str">
            <v>√</v>
          </cell>
          <cell r="K236" t="str">
            <v>河北省黄骅市黄骅镇张常庄村133号</v>
          </cell>
          <cell r="L236" t="str">
            <v>1975-12-04</v>
          </cell>
          <cell r="M236">
            <v>44</v>
          </cell>
          <cell r="N236" t="str">
            <v>初中</v>
          </cell>
          <cell r="O236" t="str">
            <v>常郭中学</v>
          </cell>
          <cell r="P236" t="str">
            <v>无</v>
          </cell>
          <cell r="Q236" t="str">
            <v>1990-06</v>
          </cell>
          <cell r="R236" t="str">
            <v>黄骅镇</v>
          </cell>
          <cell r="S236" t="str">
            <v>2012-11-15</v>
          </cell>
          <cell r="T236">
            <v>93</v>
          </cell>
          <cell r="U236">
            <v>7.75</v>
          </cell>
          <cell r="V236" t="str">
            <v>13473177655</v>
          </cell>
        </row>
        <row r="237">
          <cell r="I237" t="str">
            <v>132930197411160923</v>
          </cell>
          <cell r="J237" t="str">
            <v>√</v>
          </cell>
          <cell r="K237" t="str">
            <v>河北省黄骅市黄骅镇张常庄村042号</v>
          </cell>
          <cell r="L237" t="str">
            <v>1974-11-16</v>
          </cell>
          <cell r="M237">
            <v>45</v>
          </cell>
          <cell r="N237" t="str">
            <v>初中</v>
          </cell>
          <cell r="O237" t="str">
            <v>黄骅镇中</v>
          </cell>
          <cell r="P237" t="str">
            <v>无</v>
          </cell>
          <cell r="Q237" t="str">
            <v>1989-06</v>
          </cell>
          <cell r="R237" t="str">
            <v>黄骅镇</v>
          </cell>
          <cell r="S237" t="str">
            <v>2013-08-16</v>
          </cell>
          <cell r="T237">
            <v>84</v>
          </cell>
          <cell r="U237">
            <v>7</v>
          </cell>
          <cell r="V237" t="str">
            <v>15128731685</v>
          </cell>
        </row>
        <row r="238">
          <cell r="I238" t="str">
            <v>130983198512141145</v>
          </cell>
          <cell r="J238" t="str">
            <v>√</v>
          </cell>
          <cell r="K238" t="str">
            <v>河北省黄骅市旧城镇阚庄村40号</v>
          </cell>
          <cell r="L238" t="str">
            <v>1985-12-14</v>
          </cell>
          <cell r="M238">
            <v>34</v>
          </cell>
          <cell r="N238" t="str">
            <v>初中</v>
          </cell>
          <cell r="O238" t="str">
            <v>旧城中学</v>
          </cell>
          <cell r="P238" t="str">
            <v>无</v>
          </cell>
          <cell r="Q238" t="str">
            <v>2001-06</v>
          </cell>
          <cell r="R238" t="str">
            <v>旧城镇</v>
          </cell>
          <cell r="S238" t="str">
            <v>2018-02-26</v>
          </cell>
          <cell r="T238">
            <v>30</v>
          </cell>
          <cell r="U238">
            <v>2.5</v>
          </cell>
          <cell r="V238" t="str">
            <v>15075799960</v>
          </cell>
        </row>
        <row r="239">
          <cell r="I239" t="str">
            <v>132930196807061417</v>
          </cell>
          <cell r="J239" t="str">
            <v>√</v>
          </cell>
          <cell r="K239" t="str">
            <v>河北省黄骅市府前街老市委小区64号楼后村平房1牌1门</v>
          </cell>
          <cell r="L239" t="str">
            <v>1968-07-06</v>
          </cell>
          <cell r="M239">
            <v>52</v>
          </cell>
          <cell r="N239" t="str">
            <v>初中</v>
          </cell>
          <cell r="O239" t="str">
            <v>赵村中学</v>
          </cell>
          <cell r="P239" t="str">
            <v>无</v>
          </cell>
          <cell r="Q239" t="str">
            <v>1983-07</v>
          </cell>
          <cell r="R239" t="str">
            <v>常郭镇</v>
          </cell>
          <cell r="S239" t="str">
            <v>2012-05-05</v>
          </cell>
          <cell r="T239">
            <v>99</v>
          </cell>
          <cell r="U239">
            <v>8.25</v>
          </cell>
          <cell r="V239" t="str">
            <v>15511716306</v>
          </cell>
        </row>
        <row r="240">
          <cell r="I240" t="str">
            <v>132929197105024012</v>
          </cell>
          <cell r="J240" t="str">
            <v>√</v>
          </cell>
          <cell r="K240" t="str">
            <v>河北省沧州市盐山县圣佛镇杨甫寨村377号</v>
          </cell>
          <cell r="L240" t="str">
            <v>1971-05-02</v>
          </cell>
          <cell r="M240">
            <v>49</v>
          </cell>
          <cell r="N240" t="str">
            <v>初中</v>
          </cell>
          <cell r="O240" t="str">
            <v>圣佛中学</v>
          </cell>
          <cell r="P240" t="str">
            <v>无</v>
          </cell>
          <cell r="Q240" t="str">
            <v>1987-06</v>
          </cell>
          <cell r="R240" t="str">
            <v>盐山县</v>
          </cell>
          <cell r="S240" t="str">
            <v>2016-10-10</v>
          </cell>
          <cell r="T240">
            <v>46</v>
          </cell>
          <cell r="U240">
            <v>3.83333333333333</v>
          </cell>
          <cell r="V240" t="str">
            <v>15831875124</v>
          </cell>
        </row>
        <row r="241">
          <cell r="I241" t="str">
            <v>132930199406020319</v>
          </cell>
          <cell r="J241" t="str">
            <v>√</v>
          </cell>
          <cell r="K241" t="str">
            <v>河北省黄骅市羊二庄镇小马庄村126号</v>
          </cell>
          <cell r="L241" t="str">
            <v>1994-06-02</v>
          </cell>
          <cell r="M241">
            <v>26</v>
          </cell>
          <cell r="N241" t="str">
            <v>初中</v>
          </cell>
          <cell r="O241" t="str">
            <v>羊二庄镇中学</v>
          </cell>
          <cell r="P241" t="str">
            <v>无</v>
          </cell>
          <cell r="Q241" t="str">
            <v>2010-06</v>
          </cell>
          <cell r="R241" t="str">
            <v>阳光新城二期</v>
          </cell>
          <cell r="S241" t="str">
            <v>2019-09-17</v>
          </cell>
          <cell r="T241">
            <v>11</v>
          </cell>
          <cell r="U241">
            <v>0.916666666666667</v>
          </cell>
          <cell r="V241" t="str">
            <v>13643177873</v>
          </cell>
        </row>
        <row r="242">
          <cell r="I242" t="str">
            <v>13293119781020394X</v>
          </cell>
          <cell r="J242" t="str">
            <v>√</v>
          </cell>
          <cell r="K242" t="str">
            <v>河北省黄骅市常郭镇大赵村145号</v>
          </cell>
          <cell r="L242" t="str">
            <v>1978-10-20</v>
          </cell>
          <cell r="M242">
            <v>41</v>
          </cell>
          <cell r="N242" t="str">
            <v>初中</v>
          </cell>
          <cell r="O242" t="str">
            <v>常郭中学</v>
          </cell>
          <cell r="P242" t="str">
            <v>无</v>
          </cell>
          <cell r="Q242" t="str">
            <v>1993-06</v>
          </cell>
          <cell r="R242" t="str">
            <v>常郭镇</v>
          </cell>
          <cell r="S242" t="str">
            <v>2013-07-09</v>
          </cell>
          <cell r="T242">
            <v>85</v>
          </cell>
          <cell r="U242">
            <v>7.08333333333333</v>
          </cell>
          <cell r="V242" t="str">
            <v>15128717095</v>
          </cell>
        </row>
        <row r="243">
          <cell r="I243" t="str">
            <v>132930198206011421</v>
          </cell>
          <cell r="J243" t="str">
            <v>√</v>
          </cell>
          <cell r="K243" t="str">
            <v>河北省黄骅市常郭镇东泊庄村01号</v>
          </cell>
          <cell r="L243" t="str">
            <v>1982-06-01</v>
          </cell>
          <cell r="M243">
            <v>38</v>
          </cell>
          <cell r="N243" t="str">
            <v>初中</v>
          </cell>
          <cell r="O243" t="str">
            <v>常郭中学</v>
          </cell>
          <cell r="P243" t="str">
            <v>无</v>
          </cell>
          <cell r="Q243" t="str">
            <v>1997-07</v>
          </cell>
          <cell r="R243" t="str">
            <v>常郭镇</v>
          </cell>
          <cell r="S243" t="str">
            <v>2014-03-06</v>
          </cell>
          <cell r="T243">
            <v>77</v>
          </cell>
          <cell r="U243">
            <v>6.41666666666667</v>
          </cell>
          <cell r="V243" t="str">
            <v>13930705244</v>
          </cell>
        </row>
        <row r="244">
          <cell r="I244" t="str">
            <v>132930197611261446</v>
          </cell>
          <cell r="J244" t="str">
            <v>√</v>
          </cell>
          <cell r="K244" t="str">
            <v>河北省黄骅市常郭镇大赵村128后</v>
          </cell>
          <cell r="L244" t="str">
            <v>1976-11-26</v>
          </cell>
          <cell r="M244">
            <v>43</v>
          </cell>
          <cell r="N244" t="str">
            <v>初中</v>
          </cell>
          <cell r="O244" t="str">
            <v>常郭中学</v>
          </cell>
          <cell r="P244" t="str">
            <v>无</v>
          </cell>
          <cell r="Q244" t="str">
            <v>1991-07</v>
          </cell>
          <cell r="R244" t="str">
            <v>常郭镇</v>
          </cell>
          <cell r="S244" t="str">
            <v>2014-07-10</v>
          </cell>
          <cell r="T244">
            <v>73</v>
          </cell>
          <cell r="U244">
            <v>6.08333333333333</v>
          </cell>
          <cell r="V244">
            <v>18733794186</v>
          </cell>
        </row>
        <row r="245">
          <cell r="I245" t="str">
            <v>132930198101041624</v>
          </cell>
          <cell r="J245" t="str">
            <v>√</v>
          </cell>
          <cell r="K245" t="str">
            <v>河北省黄骅市常郭镇前王桥村55号</v>
          </cell>
          <cell r="L245" t="str">
            <v>1981-01-04</v>
          </cell>
          <cell r="M245">
            <v>39</v>
          </cell>
          <cell r="N245" t="str">
            <v>初中</v>
          </cell>
          <cell r="O245" t="str">
            <v>常郭中学</v>
          </cell>
          <cell r="P245" t="str">
            <v>无</v>
          </cell>
          <cell r="Q245" t="str">
            <v>1997-06</v>
          </cell>
          <cell r="R245" t="str">
            <v>常郭镇</v>
          </cell>
          <cell r="S245" t="str">
            <v>2017-02-18</v>
          </cell>
          <cell r="T245">
            <v>42</v>
          </cell>
          <cell r="U245">
            <v>3.5</v>
          </cell>
          <cell r="V245" t="str">
            <v>13643255907</v>
          </cell>
        </row>
        <row r="246">
          <cell r="I246" t="str">
            <v>412821197111282967</v>
          </cell>
          <cell r="J246" t="str">
            <v>√</v>
          </cell>
          <cell r="K246" t="str">
            <v>河南省驻马店市驿城区胡庙乡岳楼村岳岗组</v>
          </cell>
          <cell r="L246" t="str">
            <v>1971-11-28</v>
          </cell>
          <cell r="M246">
            <v>48</v>
          </cell>
          <cell r="N246" t="str">
            <v>初中</v>
          </cell>
          <cell r="O246" t="str">
            <v>岳岗中学</v>
          </cell>
          <cell r="P246" t="str">
            <v>无</v>
          </cell>
          <cell r="Q246" t="str">
            <v>1987-06</v>
          </cell>
          <cell r="R246" t="str">
            <v>黄骅市</v>
          </cell>
          <cell r="S246" t="str">
            <v>2013-02-01</v>
          </cell>
          <cell r="T246">
            <v>91</v>
          </cell>
          <cell r="U246">
            <v>7.58333333333333</v>
          </cell>
          <cell r="V246">
            <v>15031596789</v>
          </cell>
        </row>
        <row r="247">
          <cell r="I247" t="str">
            <v>230222197407060659</v>
          </cell>
          <cell r="J247" t="str">
            <v>√</v>
          </cell>
          <cell r="K247" t="str">
            <v>黑龙江省讷河市拉哈真东北街21组</v>
          </cell>
          <cell r="L247" t="str">
            <v>1974-07-06</v>
          </cell>
          <cell r="M247">
            <v>46</v>
          </cell>
          <cell r="N247" t="str">
            <v>初中</v>
          </cell>
          <cell r="O247" t="str">
            <v>讷河市二中</v>
          </cell>
          <cell r="P247" t="str">
            <v>无</v>
          </cell>
          <cell r="Q247" t="str">
            <v>1989-07</v>
          </cell>
          <cell r="R247" t="str">
            <v>黄骅市</v>
          </cell>
          <cell r="S247" t="str">
            <v>2014-07-10</v>
          </cell>
          <cell r="T247">
            <v>73</v>
          </cell>
          <cell r="U247">
            <v>6.08333333333333</v>
          </cell>
          <cell r="V247">
            <v>13785782456</v>
          </cell>
        </row>
        <row r="248">
          <cell r="I248" t="str">
            <v>230123197104080012</v>
          </cell>
          <cell r="J248" t="str">
            <v>√</v>
          </cell>
          <cell r="K248" t="str">
            <v>黑龙江省依兰县依兰镇环保社区服务小区九组</v>
          </cell>
          <cell r="L248" t="str">
            <v>1971-04-08</v>
          </cell>
          <cell r="M248">
            <v>49</v>
          </cell>
          <cell r="N248" t="str">
            <v>初中</v>
          </cell>
          <cell r="O248" t="str">
            <v>黑龙江中学</v>
          </cell>
          <cell r="P248" t="str">
            <v>无</v>
          </cell>
          <cell r="Q248" t="str">
            <v>1987-06</v>
          </cell>
          <cell r="R248" t="str">
            <v>滕庄子乡</v>
          </cell>
          <cell r="S248" t="str">
            <v>2018-04-10</v>
          </cell>
          <cell r="T248">
            <v>28</v>
          </cell>
          <cell r="U248">
            <v>2.33333333333333</v>
          </cell>
          <cell r="V248" t="str">
            <v>13292732953</v>
          </cell>
        </row>
        <row r="249">
          <cell r="I249" t="str">
            <v>13092419970401425X</v>
          </cell>
          <cell r="J249" t="str">
            <v>√</v>
          </cell>
          <cell r="K249" t="str">
            <v>河北省沧州市海兴县赵毛陶镇南赵村162号</v>
          </cell>
          <cell r="L249" t="str">
            <v>1997-04-01</v>
          </cell>
          <cell r="M249">
            <v>23</v>
          </cell>
          <cell r="N249" t="str">
            <v>初中</v>
          </cell>
          <cell r="O249" t="str">
            <v>海兴中学</v>
          </cell>
          <cell r="P249" t="str">
            <v>无</v>
          </cell>
          <cell r="Q249" t="str">
            <v>2014-06</v>
          </cell>
          <cell r="R249" t="str">
            <v>海兴县</v>
          </cell>
          <cell r="S249" t="str">
            <v>2017-10-17</v>
          </cell>
          <cell r="T249">
            <v>34</v>
          </cell>
          <cell r="U249">
            <v>2.83333333333333</v>
          </cell>
          <cell r="V249" t="str">
            <v>15226633793</v>
          </cell>
        </row>
        <row r="250">
          <cell r="I250" t="str">
            <v>132930196509042410</v>
          </cell>
          <cell r="J250" t="str">
            <v>√</v>
          </cell>
          <cell r="K250" t="str">
            <v>河北省黄骅市滕庄子乡刘七庄村82号</v>
          </cell>
          <cell r="L250" t="str">
            <v>1965-09-04</v>
          </cell>
          <cell r="M250">
            <v>54</v>
          </cell>
          <cell r="N250" t="str">
            <v>初中</v>
          </cell>
          <cell r="O250" t="str">
            <v>孔店中学</v>
          </cell>
          <cell r="P250" t="str">
            <v>无</v>
          </cell>
          <cell r="Q250" t="str">
            <v>1981-06</v>
          </cell>
          <cell r="R250" t="str">
            <v>滕庄子乡</v>
          </cell>
          <cell r="S250" t="str">
            <v>2018-05-05</v>
          </cell>
          <cell r="T250">
            <v>27</v>
          </cell>
          <cell r="U250">
            <v>2.25</v>
          </cell>
          <cell r="V250">
            <v>18333026575</v>
          </cell>
        </row>
        <row r="251">
          <cell r="I251" t="str">
            <v>132930197710261126</v>
          </cell>
          <cell r="J251" t="str">
            <v>√</v>
          </cell>
          <cell r="K251" t="str">
            <v>河北省黄骅市黄骅镇小杨村0号</v>
          </cell>
          <cell r="L251" t="str">
            <v>1977-10-26</v>
          </cell>
          <cell r="M251">
            <v>42</v>
          </cell>
          <cell r="N251" t="str">
            <v>初中</v>
          </cell>
          <cell r="O251" t="str">
            <v>旧城中学</v>
          </cell>
          <cell r="P251" t="str">
            <v>无</v>
          </cell>
          <cell r="Q251" t="str">
            <v>1993-06</v>
          </cell>
          <cell r="R251" t="str">
            <v>黄骅镇</v>
          </cell>
          <cell r="S251" t="str">
            <v>2017-02-04</v>
          </cell>
          <cell r="T251">
            <v>42</v>
          </cell>
          <cell r="U251">
            <v>3.5</v>
          </cell>
          <cell r="V251" t="str">
            <v>18931786613</v>
          </cell>
        </row>
        <row r="252">
          <cell r="I252" t="str">
            <v>132930197408240922</v>
          </cell>
          <cell r="J252" t="str">
            <v>√</v>
          </cell>
          <cell r="K252" t="str">
            <v>河北省黄骅市旧城镇大贾象村196号</v>
          </cell>
          <cell r="L252" t="str">
            <v>1974-08-24</v>
          </cell>
          <cell r="M252">
            <v>46</v>
          </cell>
          <cell r="N252" t="str">
            <v>初中</v>
          </cell>
          <cell r="O252" t="str">
            <v>许官中学</v>
          </cell>
          <cell r="P252" t="str">
            <v>无</v>
          </cell>
          <cell r="Q252" t="str">
            <v>1993-06</v>
          </cell>
          <cell r="R252" t="str">
            <v>旧城镇</v>
          </cell>
          <cell r="S252" t="str">
            <v>2017-02-07</v>
          </cell>
          <cell r="T252">
            <v>42</v>
          </cell>
          <cell r="U252">
            <v>3.5</v>
          </cell>
          <cell r="V252" t="str">
            <v>18032721860</v>
          </cell>
        </row>
        <row r="253">
          <cell r="I253" t="str">
            <v>232302197508044422</v>
          </cell>
          <cell r="J253" t="str">
            <v>√</v>
          </cell>
          <cell r="K253" t="str">
            <v>黑龙江省安达市老虎岗镇</v>
          </cell>
          <cell r="L253" t="str">
            <v>1975-08-04</v>
          </cell>
          <cell r="M253">
            <v>45</v>
          </cell>
          <cell r="N253" t="str">
            <v>初中</v>
          </cell>
          <cell r="O253" t="str">
            <v>老虎岗镇中学</v>
          </cell>
          <cell r="P253" t="str">
            <v>无</v>
          </cell>
          <cell r="Q253" t="str">
            <v>1992-06</v>
          </cell>
          <cell r="R253" t="str">
            <v>老虎岗镇</v>
          </cell>
          <cell r="S253" t="str">
            <v>2019-03-14</v>
          </cell>
          <cell r="T253">
            <v>17</v>
          </cell>
          <cell r="U253">
            <v>1.41666666666667</v>
          </cell>
          <cell r="V253" t="str">
            <v>17124423658</v>
          </cell>
        </row>
        <row r="254">
          <cell r="I254" t="str">
            <v>130983199710063728</v>
          </cell>
          <cell r="J254" t="str">
            <v>√</v>
          </cell>
          <cell r="K254" t="str">
            <v>河北省黄骅市吕桥镇周东村494号</v>
          </cell>
          <cell r="L254" t="str">
            <v>1997-10-06</v>
          </cell>
          <cell r="M254">
            <v>22</v>
          </cell>
          <cell r="N254" t="str">
            <v>高中</v>
          </cell>
          <cell r="O254" t="str">
            <v>黄骅中学</v>
          </cell>
          <cell r="P254" t="str">
            <v>无</v>
          </cell>
          <cell r="Q254" t="str">
            <v>2016-06</v>
          </cell>
          <cell r="R254" t="str">
            <v>黄骅市吕桥镇</v>
          </cell>
          <cell r="S254" t="str">
            <v>2020-06-18</v>
          </cell>
          <cell r="T254">
            <v>2</v>
          </cell>
          <cell r="U254">
            <v>0.166666666666667</v>
          </cell>
          <cell r="V254">
            <v>18731759488</v>
          </cell>
        </row>
        <row r="255">
          <cell r="I255" t="str">
            <v>130983199903083514</v>
          </cell>
          <cell r="J255" t="str">
            <v>√</v>
          </cell>
          <cell r="K255" t="str">
            <v>河北省黄骅市齐家务乡同东村494号</v>
          </cell>
          <cell r="L255" t="str">
            <v>1999-03-08</v>
          </cell>
          <cell r="M255">
            <v>21</v>
          </cell>
          <cell r="N255" t="str">
            <v>大专</v>
          </cell>
          <cell r="O255" t="str">
            <v>职教中心</v>
          </cell>
          <cell r="P255" t="str">
            <v>数控</v>
          </cell>
          <cell r="Q255" t="str">
            <v>2017-06</v>
          </cell>
          <cell r="R255" t="str">
            <v>齐家务乡</v>
          </cell>
          <cell r="S255" t="str">
            <v>2018-03-09</v>
          </cell>
          <cell r="T255">
            <v>29</v>
          </cell>
          <cell r="U255">
            <v>2.41666666666667</v>
          </cell>
          <cell r="V255" t="str">
            <v>13785740524</v>
          </cell>
        </row>
        <row r="256">
          <cell r="I256" t="str">
            <v>130983199810300516</v>
          </cell>
          <cell r="J256" t="str">
            <v>√</v>
          </cell>
          <cell r="K256" t="str">
            <v>河北省黄骅市羊二庄镇马庄子村111号</v>
          </cell>
          <cell r="L256" t="str">
            <v>1998-10-30</v>
          </cell>
          <cell r="M256">
            <v>21</v>
          </cell>
          <cell r="N256" t="str">
            <v>初中</v>
          </cell>
          <cell r="O256" t="str">
            <v>羊二庄</v>
          </cell>
          <cell r="P256" t="str">
            <v>无</v>
          </cell>
          <cell r="Q256" t="str">
            <v>2013-06</v>
          </cell>
          <cell r="R256" t="str">
            <v>羊二庄镇</v>
          </cell>
          <cell r="S256" t="str">
            <v>2013-12-05</v>
          </cell>
          <cell r="T256">
            <v>80</v>
          </cell>
          <cell r="U256">
            <v>6.66666666666667</v>
          </cell>
          <cell r="V256" t="str">
            <v>18731785737</v>
          </cell>
        </row>
        <row r="257">
          <cell r="I257" t="str">
            <v>132930197510085535</v>
          </cell>
          <cell r="J257" t="str">
            <v>√</v>
          </cell>
          <cell r="K257" t="str">
            <v>河北省黄骅市黄骅镇前苗村141号</v>
          </cell>
          <cell r="L257" t="str">
            <v>1975-10-08</v>
          </cell>
          <cell r="M257">
            <v>44</v>
          </cell>
          <cell r="N257" t="str">
            <v>小学</v>
          </cell>
          <cell r="O257" t="str">
            <v>苗庄子小学</v>
          </cell>
          <cell r="P257" t="str">
            <v>无</v>
          </cell>
          <cell r="Q257" t="str">
            <v>1988-06</v>
          </cell>
          <cell r="R257" t="str">
            <v>黄骅镇</v>
          </cell>
          <cell r="S257" t="str">
            <v>2017-02-14</v>
          </cell>
          <cell r="T257">
            <v>42</v>
          </cell>
          <cell r="U257">
            <v>3.5</v>
          </cell>
          <cell r="V257" t="str">
            <v>13483825743</v>
          </cell>
        </row>
        <row r="258">
          <cell r="I258" t="str">
            <v>130930199703143911</v>
          </cell>
          <cell r="J258" t="str">
            <v>√</v>
          </cell>
          <cell r="K258" t="str">
            <v>河北省沧州市孟村回族自治县高寨镇小文台村10号</v>
          </cell>
          <cell r="L258" t="str">
            <v>1997-03-14</v>
          </cell>
          <cell r="M258">
            <v>23</v>
          </cell>
          <cell r="N258" t="str">
            <v>高中</v>
          </cell>
          <cell r="O258" t="str">
            <v>中捷技术学校</v>
          </cell>
          <cell r="P258" t="str">
            <v>无</v>
          </cell>
          <cell r="Q258" t="str">
            <v>2015-08</v>
          </cell>
          <cell r="R258" t="str">
            <v>孟村</v>
          </cell>
          <cell r="S258" t="str">
            <v>2019-09-21</v>
          </cell>
          <cell r="T258">
            <v>11</v>
          </cell>
          <cell r="U258">
            <v>0.916666666666667</v>
          </cell>
          <cell r="V258" t="str">
            <v>15532797959</v>
          </cell>
        </row>
        <row r="259">
          <cell r="I259" t="str">
            <v>130930200004123319</v>
          </cell>
          <cell r="J259" t="str">
            <v>√</v>
          </cell>
          <cell r="K259" t="str">
            <v>河北省沧州市孟村回族自治县高寨镇小文台村0111号</v>
          </cell>
          <cell r="L259" t="str">
            <v>2000-04-12</v>
          </cell>
          <cell r="M259">
            <v>20</v>
          </cell>
          <cell r="N259" t="str">
            <v>初中</v>
          </cell>
          <cell r="O259" t="str">
            <v>高寨镇中学</v>
          </cell>
          <cell r="P259" t="str">
            <v>无</v>
          </cell>
          <cell r="Q259" t="str">
            <v>2017-06</v>
          </cell>
          <cell r="R259" t="str">
            <v>孟村</v>
          </cell>
          <cell r="S259" t="str">
            <v>2019-09-21</v>
          </cell>
          <cell r="T259">
            <v>11</v>
          </cell>
          <cell r="U259">
            <v>0.916666666666667</v>
          </cell>
          <cell r="V259" t="str">
            <v>17632000712</v>
          </cell>
        </row>
        <row r="260">
          <cell r="I260" t="str">
            <v>130983200303062010</v>
          </cell>
          <cell r="J260" t="str">
            <v>√</v>
          </cell>
          <cell r="K260" t="str">
            <v>河北省黄骅市滕庄子乡慈庄村193号</v>
          </cell>
          <cell r="L260" t="str">
            <v>2003-03-06</v>
          </cell>
          <cell r="M260">
            <v>17</v>
          </cell>
          <cell r="N260" t="str">
            <v>中专</v>
          </cell>
          <cell r="O260" t="str">
            <v>黄骅市支教中心</v>
          </cell>
          <cell r="P260" t="str">
            <v>商贸</v>
          </cell>
          <cell r="Q260" t="str">
            <v>2019-06</v>
          </cell>
          <cell r="R260" t="str">
            <v>滕庄子慈庄村</v>
          </cell>
          <cell r="S260" t="str">
            <v>2019-11-27</v>
          </cell>
          <cell r="T260">
            <v>9</v>
          </cell>
          <cell r="U260">
            <v>0.75</v>
          </cell>
          <cell r="V260" t="str">
            <v>18713758717</v>
          </cell>
        </row>
        <row r="261">
          <cell r="I261" t="str">
            <v>130983199604133016</v>
          </cell>
          <cell r="J261" t="str">
            <v>√</v>
          </cell>
          <cell r="K261" t="str">
            <v>河北省黄骅市官庄王吉庄村439号</v>
          </cell>
          <cell r="L261" t="str">
            <v>1996-04-13</v>
          </cell>
          <cell r="M261">
            <v>24</v>
          </cell>
          <cell r="N261" t="str">
            <v>中专</v>
          </cell>
          <cell r="O261" t="str">
            <v>职教中心</v>
          </cell>
          <cell r="P261" t="str">
            <v>汽车运用与维修</v>
          </cell>
          <cell r="Q261" t="str">
            <v>2013-06</v>
          </cell>
          <cell r="R261" t="str">
            <v>北汽宿舍</v>
          </cell>
          <cell r="S261" t="str">
            <v>2020-02-24</v>
          </cell>
          <cell r="T261">
            <v>6</v>
          </cell>
          <cell r="U261">
            <v>0.5</v>
          </cell>
          <cell r="V261" t="str">
            <v>15533760172</v>
          </cell>
        </row>
        <row r="262">
          <cell r="I262" t="str">
            <v>13098319930310537X</v>
          </cell>
        </row>
        <row r="262">
          <cell r="K262" t="str">
            <v>河北省黄骅市西内环路开发二区开发2号楼3单元203室</v>
          </cell>
        </row>
        <row r="262">
          <cell r="N262" t="str">
            <v>高中</v>
          </cell>
          <cell r="O262" t="str">
            <v>内蒙古第五中学</v>
          </cell>
          <cell r="P262" t="str">
            <v>无</v>
          </cell>
          <cell r="Q262" t="str">
            <v>2013-06</v>
          </cell>
          <cell r="R262" t="str">
            <v>黄骅市农业局1号楼</v>
          </cell>
          <cell r="S262" t="str">
            <v>2020-08-23</v>
          </cell>
        </row>
        <row r="262">
          <cell r="V262" t="str">
            <v>15533705501</v>
          </cell>
        </row>
        <row r="263">
          <cell r="I263" t="str">
            <v>140181199805032815</v>
          </cell>
        </row>
        <row r="263">
          <cell r="K263" t="str">
            <v>山西省古交市岔口乡关头村42号</v>
          </cell>
        </row>
        <row r="263">
          <cell r="N263" t="str">
            <v>中专</v>
          </cell>
          <cell r="O263" t="str">
            <v>山西省太原市粮食技工学校</v>
          </cell>
          <cell r="P263" t="str">
            <v>焊接加工</v>
          </cell>
          <cell r="Q263" t="str">
            <v>2015-07</v>
          </cell>
          <cell r="R263" t="str">
            <v>杨庄村</v>
          </cell>
          <cell r="S263" t="str">
            <v>2020-08-29</v>
          </cell>
        </row>
        <row r="263">
          <cell r="V263" t="str">
            <v>17635706063</v>
          </cell>
        </row>
        <row r="264">
          <cell r="I264" t="str">
            <v>132930198206270722</v>
          </cell>
          <cell r="J264" t="str">
            <v>√</v>
          </cell>
          <cell r="K264" t="str">
            <v>河北省黄骅市羊二庄镇许官村122号</v>
          </cell>
          <cell r="L264" t="str">
            <v>1982-06-27</v>
          </cell>
          <cell r="M264">
            <v>38</v>
          </cell>
          <cell r="N264" t="str">
            <v>中专</v>
          </cell>
          <cell r="O264" t="str">
            <v>河北省沧州工业学校</v>
          </cell>
          <cell r="P264" t="str">
            <v>无</v>
          </cell>
          <cell r="Q264" t="str">
            <v>2003-06</v>
          </cell>
          <cell r="R264" t="str">
            <v>羊二庄镇</v>
          </cell>
          <cell r="S264" t="str">
            <v>2016-04-18</v>
          </cell>
          <cell r="T264">
            <v>52</v>
          </cell>
          <cell r="U264">
            <v>4.33333333333333</v>
          </cell>
          <cell r="V264" t="str">
            <v>15130728009</v>
          </cell>
        </row>
        <row r="265">
          <cell r="I265" t="str">
            <v>130983198402051421</v>
          </cell>
          <cell r="J265" t="str">
            <v>√</v>
          </cell>
          <cell r="K265" t="str">
            <v>河北省黄骅市常郭镇中泊庄村175号</v>
          </cell>
          <cell r="L265" t="str">
            <v>1984-02-05</v>
          </cell>
          <cell r="M265">
            <v>36</v>
          </cell>
          <cell r="N265" t="str">
            <v>中专</v>
          </cell>
          <cell r="O265" t="str">
            <v>职教中心</v>
          </cell>
          <cell r="P265" t="str">
            <v>无</v>
          </cell>
          <cell r="Q265" t="str">
            <v>2002-06</v>
          </cell>
          <cell r="R265" t="str">
            <v>常郭镇</v>
          </cell>
          <cell r="S265" t="str">
            <v>2016-03-01</v>
          </cell>
          <cell r="T265">
            <v>54</v>
          </cell>
          <cell r="U265">
            <v>4.5</v>
          </cell>
          <cell r="V265" t="str">
            <v>18232732987</v>
          </cell>
        </row>
        <row r="266">
          <cell r="I266" t="str">
            <v>130983198401251421</v>
          </cell>
          <cell r="J266" t="str">
            <v>√</v>
          </cell>
          <cell r="K266" t="str">
            <v>河北省黄骅市黄骅镇大杨村201号</v>
          </cell>
          <cell r="L266" t="str">
            <v>1984-01-25</v>
          </cell>
          <cell r="M266">
            <v>36</v>
          </cell>
          <cell r="N266" t="str">
            <v>初中</v>
          </cell>
          <cell r="O266" t="str">
            <v>赵村中学</v>
          </cell>
          <cell r="P266" t="str">
            <v>无</v>
          </cell>
          <cell r="Q266" t="str">
            <v>2000-06</v>
          </cell>
          <cell r="R266" t="str">
            <v>黄骅镇</v>
          </cell>
          <cell r="S266" t="str">
            <v>2017-02-04</v>
          </cell>
          <cell r="T266">
            <v>42</v>
          </cell>
          <cell r="U266">
            <v>3.5</v>
          </cell>
          <cell r="V266" t="str">
            <v>18730757490</v>
          </cell>
        </row>
        <row r="267">
          <cell r="I267" t="str">
            <v>130930198801133923</v>
          </cell>
          <cell r="J267" t="str">
            <v>√</v>
          </cell>
          <cell r="K267" t="str">
            <v>河北省沧州市盐山县边务乡吕龙潭村254号</v>
          </cell>
          <cell r="L267" t="str">
            <v>1988-01-13</v>
          </cell>
          <cell r="M267">
            <v>32</v>
          </cell>
          <cell r="N267" t="str">
            <v>初中</v>
          </cell>
          <cell r="O267" t="str">
            <v>留舍中学</v>
          </cell>
          <cell r="P267" t="str">
            <v>无</v>
          </cell>
          <cell r="Q267" t="str">
            <v>2004-06</v>
          </cell>
          <cell r="R267" t="str">
            <v>盐山县</v>
          </cell>
          <cell r="S267" t="str">
            <v>2017-02-04</v>
          </cell>
          <cell r="T267">
            <v>42</v>
          </cell>
          <cell r="U267">
            <v>3.5</v>
          </cell>
          <cell r="V267" t="str">
            <v>18233777983</v>
          </cell>
        </row>
        <row r="268">
          <cell r="I268" t="str">
            <v>130983199105251122</v>
          </cell>
          <cell r="J268" t="str">
            <v>√</v>
          </cell>
          <cell r="K268" t="str">
            <v>河北省黄骅市旧城镇大堤柳庄村87号</v>
          </cell>
          <cell r="L268" t="str">
            <v>1991-05-25</v>
          </cell>
          <cell r="M268">
            <v>29</v>
          </cell>
          <cell r="N268" t="str">
            <v>初中</v>
          </cell>
          <cell r="O268" t="str">
            <v>旧城中学</v>
          </cell>
          <cell r="P268" t="str">
            <v>无</v>
          </cell>
          <cell r="Q268" t="str">
            <v>2006-06</v>
          </cell>
          <cell r="R268" t="str">
            <v>旧城镇</v>
          </cell>
          <cell r="S268" t="str">
            <v>2017-02-07</v>
          </cell>
          <cell r="T268">
            <v>42</v>
          </cell>
          <cell r="U268">
            <v>3.5</v>
          </cell>
          <cell r="V268" t="str">
            <v>13931708084</v>
          </cell>
        </row>
        <row r="269">
          <cell r="I269" t="str">
            <v>132930197710082240</v>
          </cell>
          <cell r="J269" t="str">
            <v>√</v>
          </cell>
          <cell r="K269" t="str">
            <v>河北省黄骅市常郭镇前尚村321号</v>
          </cell>
          <cell r="L269" t="str">
            <v>1977-10-08</v>
          </cell>
          <cell r="M269">
            <v>42</v>
          </cell>
          <cell r="N269" t="str">
            <v>初中</v>
          </cell>
          <cell r="O269" t="str">
            <v>常郭中学</v>
          </cell>
          <cell r="P269" t="str">
            <v>无</v>
          </cell>
          <cell r="Q269" t="str">
            <v>1992-06</v>
          </cell>
          <cell r="R269" t="str">
            <v>常郭镇</v>
          </cell>
          <cell r="S269" t="str">
            <v>2008-02-22</v>
          </cell>
          <cell r="T269">
            <v>150</v>
          </cell>
          <cell r="U269">
            <v>12.5</v>
          </cell>
          <cell r="V269">
            <v>5623556</v>
          </cell>
        </row>
        <row r="270">
          <cell r="I270" t="str">
            <v>132930198111021627</v>
          </cell>
          <cell r="J270" t="str">
            <v>√</v>
          </cell>
          <cell r="K270" t="str">
            <v>河北省黄骅市常郭镇前尚庄村303号</v>
          </cell>
          <cell r="L270" t="str">
            <v>1981-11-02</v>
          </cell>
          <cell r="M270">
            <v>38</v>
          </cell>
          <cell r="N270" t="str">
            <v>初中</v>
          </cell>
          <cell r="O270" t="str">
            <v>常郭中学</v>
          </cell>
          <cell r="P270" t="str">
            <v>无</v>
          </cell>
          <cell r="Q270" t="str">
            <v>1996-07</v>
          </cell>
          <cell r="R270" t="str">
            <v>常郭镇</v>
          </cell>
          <cell r="S270" t="str">
            <v>2010-02-20</v>
          </cell>
          <cell r="T270">
            <v>126</v>
          </cell>
          <cell r="U270">
            <v>10.5</v>
          </cell>
          <cell r="V270">
            <v>15931713949</v>
          </cell>
        </row>
        <row r="271">
          <cell r="I271" t="str">
            <v>132930198602103520</v>
          </cell>
          <cell r="J271" t="str">
            <v>√</v>
          </cell>
          <cell r="K271" t="str">
            <v>河北省黄骅市齐家务乡小王庄村097</v>
          </cell>
          <cell r="L271" t="str">
            <v>1984-03-01</v>
          </cell>
          <cell r="M271">
            <v>36</v>
          </cell>
          <cell r="N271" t="str">
            <v>初中</v>
          </cell>
          <cell r="O271" t="str">
            <v>其家务中学</v>
          </cell>
          <cell r="P271" t="str">
            <v>无</v>
          </cell>
          <cell r="Q271" t="str">
            <v>2001-06</v>
          </cell>
          <cell r="R271" t="str">
            <v>黄骅市</v>
          </cell>
          <cell r="S271" t="str">
            <v>2012-07-08</v>
          </cell>
          <cell r="T271">
            <v>97</v>
          </cell>
          <cell r="U271">
            <v>8.08333333333333</v>
          </cell>
          <cell r="V271" t="str">
            <v>13780276232</v>
          </cell>
        </row>
        <row r="272">
          <cell r="I272" t="str">
            <v>130983198403012221</v>
          </cell>
          <cell r="J272" t="str">
            <v>√</v>
          </cell>
          <cell r="K272" t="str">
            <v>河北省黄骅市常郭镇大赵村142号</v>
          </cell>
          <cell r="L272" t="e">
            <v>#REF!</v>
          </cell>
          <cell r="M272" t="e">
            <v>#REF!</v>
          </cell>
          <cell r="N272" t="str">
            <v>初中</v>
          </cell>
          <cell r="O272" t="str">
            <v>常郭中学</v>
          </cell>
          <cell r="P272" t="str">
            <v>无</v>
          </cell>
          <cell r="Q272" t="str">
            <v>1999-06</v>
          </cell>
          <cell r="R272" t="str">
            <v>常郭镇</v>
          </cell>
          <cell r="S272" t="str">
            <v>2013-11-26</v>
          </cell>
          <cell r="T272">
            <v>81</v>
          </cell>
          <cell r="U272">
            <v>6.75</v>
          </cell>
          <cell r="V272" t="str">
            <v>18731786479</v>
          </cell>
        </row>
        <row r="273">
          <cell r="I273" t="str">
            <v>130983198407232221</v>
          </cell>
          <cell r="J273" t="str">
            <v>√</v>
          </cell>
          <cell r="K273" t="str">
            <v>河北省黄骅市滕庄子乡后滕村271号</v>
          </cell>
          <cell r="L273" t="str">
            <v>1984-07-23</v>
          </cell>
          <cell r="M273">
            <v>36</v>
          </cell>
          <cell r="N273" t="str">
            <v>初中</v>
          </cell>
          <cell r="O273" t="str">
            <v>滕庄子中学</v>
          </cell>
          <cell r="P273" t="str">
            <v>无</v>
          </cell>
          <cell r="Q273" t="str">
            <v>2000-06</v>
          </cell>
          <cell r="R273" t="str">
            <v>滕庄子乡</v>
          </cell>
          <cell r="S273" t="str">
            <v>2018-03-12</v>
          </cell>
          <cell r="T273">
            <v>29</v>
          </cell>
          <cell r="U273">
            <v>2.41666666666667</v>
          </cell>
          <cell r="V273" t="str">
            <v>18931793101</v>
          </cell>
        </row>
        <row r="274">
          <cell r="I274" t="str">
            <v>132930197706291621</v>
          </cell>
          <cell r="J274" t="str">
            <v>√</v>
          </cell>
          <cell r="K274" t="str">
            <v>河北省黄骅市常郭镇乔庄子村26号</v>
          </cell>
          <cell r="L274" t="str">
            <v>1977-06-29</v>
          </cell>
          <cell r="M274">
            <v>43</v>
          </cell>
          <cell r="N274" t="str">
            <v>初中</v>
          </cell>
          <cell r="O274" t="str">
            <v>常郭中学</v>
          </cell>
          <cell r="P274" t="str">
            <v>无</v>
          </cell>
          <cell r="Q274" t="str">
            <v>1992-06</v>
          </cell>
          <cell r="R274" t="str">
            <v>常郭镇</v>
          </cell>
          <cell r="S274" t="str">
            <v>2010-02-10</v>
          </cell>
          <cell r="T274">
            <v>126</v>
          </cell>
          <cell r="U274">
            <v>10.5</v>
          </cell>
          <cell r="V274" t="str">
            <v>13400175459</v>
          </cell>
        </row>
        <row r="275">
          <cell r="I275" t="str">
            <v>132930197907180928</v>
          </cell>
          <cell r="J275" t="str">
            <v>√</v>
          </cell>
          <cell r="K275" t="str">
            <v>河北省黄骅市黄骅镇后街村113号</v>
          </cell>
          <cell r="L275" t="str">
            <v>1979-07-18</v>
          </cell>
          <cell r="M275">
            <v>41</v>
          </cell>
          <cell r="N275" t="str">
            <v>初中</v>
          </cell>
          <cell r="O275" t="str">
            <v>黄骅镇中</v>
          </cell>
          <cell r="P275" t="str">
            <v>无</v>
          </cell>
          <cell r="Q275" t="str">
            <v>1995-06</v>
          </cell>
          <cell r="R275" t="str">
            <v>黄骅镇</v>
          </cell>
          <cell r="S275" t="str">
            <v>2016-05-14</v>
          </cell>
          <cell r="T275">
            <v>51</v>
          </cell>
          <cell r="U275">
            <v>4.25</v>
          </cell>
          <cell r="V275" t="str">
            <v>15230728674</v>
          </cell>
        </row>
        <row r="276">
          <cell r="I276" t="str">
            <v>130983199205022247</v>
          </cell>
          <cell r="J276" t="str">
            <v>√</v>
          </cell>
          <cell r="K276" t="str">
            <v>河北省黄骅市黄骅镇张仁村53号</v>
          </cell>
          <cell r="L276" t="str">
            <v>1992-05-02</v>
          </cell>
          <cell r="M276">
            <v>28</v>
          </cell>
          <cell r="N276" t="str">
            <v>初中</v>
          </cell>
          <cell r="O276" t="str">
            <v>常郭中学</v>
          </cell>
          <cell r="P276" t="str">
            <v>无</v>
          </cell>
          <cell r="Q276" t="str">
            <v>2007-06</v>
          </cell>
          <cell r="R276" t="str">
            <v>黄骅镇</v>
          </cell>
          <cell r="S276" t="str">
            <v>2018-12-05</v>
          </cell>
          <cell r="T276">
            <v>20</v>
          </cell>
          <cell r="U276">
            <v>1.66666666666667</v>
          </cell>
          <cell r="V276" t="str">
            <v>13513491866</v>
          </cell>
        </row>
        <row r="277">
          <cell r="I277" t="str">
            <v>132930198203281629</v>
          </cell>
          <cell r="J277" t="str">
            <v>√</v>
          </cell>
          <cell r="K277" t="str">
            <v>河北省黄骅市常郭镇后尚庄村160号</v>
          </cell>
          <cell r="L277" t="str">
            <v>1982-03-28</v>
          </cell>
          <cell r="M277">
            <v>38</v>
          </cell>
          <cell r="N277" t="str">
            <v>初中</v>
          </cell>
          <cell r="O277" t="str">
            <v>常郭中学</v>
          </cell>
          <cell r="P277" t="str">
            <v>无</v>
          </cell>
          <cell r="Q277" t="str">
            <v>1997-07</v>
          </cell>
          <cell r="R277" t="str">
            <v>常郭镇</v>
          </cell>
          <cell r="S277" t="str">
            <v>2011-02-10</v>
          </cell>
          <cell r="T277">
            <v>114</v>
          </cell>
          <cell r="U277">
            <v>9.5</v>
          </cell>
          <cell r="V277">
            <v>18233869768</v>
          </cell>
        </row>
        <row r="278">
          <cell r="I278" t="str">
            <v>130983199101045022</v>
          </cell>
          <cell r="J278" t="str">
            <v>√</v>
          </cell>
          <cell r="K278" t="str">
            <v>河北省黄骅市滕庄子乡前滕村163号</v>
          </cell>
          <cell r="L278" t="str">
            <v>1991-01-04</v>
          </cell>
          <cell r="M278">
            <v>29</v>
          </cell>
          <cell r="N278" t="str">
            <v>初中</v>
          </cell>
          <cell r="O278" t="str">
            <v>南大港中学</v>
          </cell>
          <cell r="P278" t="str">
            <v>无</v>
          </cell>
          <cell r="Q278" t="str">
            <v>2005-06</v>
          </cell>
          <cell r="R278" t="str">
            <v>阳光新城</v>
          </cell>
          <cell r="S278" t="str">
            <v>2019-11-01</v>
          </cell>
          <cell r="T278">
            <v>10</v>
          </cell>
          <cell r="U278">
            <v>0.833333333333333</v>
          </cell>
          <cell r="V278" t="str">
            <v>18633712382</v>
          </cell>
        </row>
        <row r="279">
          <cell r="I279" t="str">
            <v>130930198803203323</v>
          </cell>
          <cell r="J279" t="str">
            <v>√</v>
          </cell>
          <cell r="K279" t="str">
            <v>河北省黄骅市旧城镇李马口村65号</v>
          </cell>
          <cell r="L279" t="str">
            <v>1988-03-20</v>
          </cell>
          <cell r="M279">
            <v>32</v>
          </cell>
          <cell r="N279" t="str">
            <v>初中</v>
          </cell>
          <cell r="O279" t="str">
            <v>李店子中学</v>
          </cell>
          <cell r="P279" t="str">
            <v>无</v>
          </cell>
          <cell r="Q279" t="str">
            <v>2003-06</v>
          </cell>
          <cell r="R279" t="str">
            <v>旧城镇</v>
          </cell>
          <cell r="S279" t="str">
            <v>2019-03-26</v>
          </cell>
          <cell r="T279">
            <v>17</v>
          </cell>
          <cell r="U279">
            <v>1.41666666666667</v>
          </cell>
          <cell r="V279">
            <v>13643287845</v>
          </cell>
        </row>
        <row r="280">
          <cell r="I280" t="str">
            <v>130924198908123541</v>
          </cell>
          <cell r="J280" t="str">
            <v>√</v>
          </cell>
          <cell r="K280" t="str">
            <v>河北省黄骅市旧城镇东仙庄村68号</v>
          </cell>
          <cell r="L280" t="str">
            <v>1989-08-12</v>
          </cell>
          <cell r="M280">
            <v>31</v>
          </cell>
          <cell r="N280" t="str">
            <v>初中</v>
          </cell>
          <cell r="O280" t="str">
            <v>河北省沧州市海兴县苏基中学</v>
          </cell>
          <cell r="P280" t="str">
            <v>无</v>
          </cell>
          <cell r="Q280" t="str">
            <v>2005-06</v>
          </cell>
          <cell r="R280" t="str">
            <v>黄骅市旧城镇东仙庄</v>
          </cell>
          <cell r="S280" t="str">
            <v>2019-06-06</v>
          </cell>
          <cell r="T280">
            <v>14</v>
          </cell>
          <cell r="U280">
            <v>1.16666666666667</v>
          </cell>
          <cell r="V280" t="str">
            <v>15132755003</v>
          </cell>
        </row>
        <row r="281">
          <cell r="I281" t="str">
            <v>132930197605201826</v>
          </cell>
          <cell r="J281" t="str">
            <v>√</v>
          </cell>
          <cell r="K281" t="str">
            <v>河北省黄骅市旧城镇草堂村16号</v>
          </cell>
          <cell r="L281" t="str">
            <v>1976-05-20</v>
          </cell>
          <cell r="M281">
            <v>44</v>
          </cell>
          <cell r="N281" t="str">
            <v>初中</v>
          </cell>
          <cell r="O281" t="str">
            <v>仁村中学</v>
          </cell>
          <cell r="P281" t="str">
            <v>无</v>
          </cell>
          <cell r="Q281" t="str">
            <v>1987-06</v>
          </cell>
          <cell r="R281" t="str">
            <v>黄骅市旧城</v>
          </cell>
          <cell r="S281" t="str">
            <v>2019-06-18</v>
          </cell>
          <cell r="T281">
            <v>14</v>
          </cell>
          <cell r="U281">
            <v>1.16666666666667</v>
          </cell>
          <cell r="V281" t="str">
            <v>15354076281</v>
          </cell>
        </row>
        <row r="282">
          <cell r="I282" t="str">
            <v>130983200204262412</v>
          </cell>
          <cell r="J282" t="str">
            <v>√</v>
          </cell>
          <cell r="K282" t="str">
            <v>河北省黄骅市滕庄子乡后滕村829号</v>
          </cell>
          <cell r="L282" t="str">
            <v>2002-04-26</v>
          </cell>
          <cell r="M282">
            <v>18</v>
          </cell>
          <cell r="N282" t="str">
            <v>中专</v>
          </cell>
          <cell r="O282" t="str">
            <v>职教中心</v>
          </cell>
          <cell r="P282" t="str">
            <v>汽车制造</v>
          </cell>
          <cell r="Q282" t="str">
            <v>2018-08</v>
          </cell>
          <cell r="R282" t="str">
            <v>滕庄子乡</v>
          </cell>
          <cell r="S282" t="str">
            <v>2018-06-19</v>
          </cell>
          <cell r="T282">
            <v>26</v>
          </cell>
          <cell r="U282">
            <v>2.16666666666667</v>
          </cell>
          <cell r="V282" t="str">
            <v>18233693625</v>
          </cell>
        </row>
        <row r="283">
          <cell r="I283" t="str">
            <v>132934198205293514</v>
          </cell>
          <cell r="J283" t="str">
            <v>√</v>
          </cell>
          <cell r="K283" t="str">
            <v>河北省沧州市海兴县苏基镇马厂村200号</v>
          </cell>
          <cell r="L283" t="str">
            <v>1982-05-29</v>
          </cell>
          <cell r="M283">
            <v>38</v>
          </cell>
          <cell r="N283" t="str">
            <v>中专</v>
          </cell>
          <cell r="O283" t="str">
            <v>沧州中原技校</v>
          </cell>
          <cell r="P283" t="str">
            <v>计算机</v>
          </cell>
          <cell r="Q283" t="str">
            <v>2001-06</v>
          </cell>
          <cell r="R283" t="str">
            <v>海兴县</v>
          </cell>
          <cell r="S283" t="str">
            <v>2018-06-13</v>
          </cell>
          <cell r="T283">
            <v>26</v>
          </cell>
          <cell r="U283">
            <v>2.16666666666667</v>
          </cell>
          <cell r="V283" t="str">
            <v>18730782976</v>
          </cell>
        </row>
        <row r="284">
          <cell r="I284" t="str">
            <v>130924199905103216</v>
          </cell>
          <cell r="J284" t="str">
            <v>√</v>
          </cell>
          <cell r="K284" t="str">
            <v>河北省沧州市海兴县小山乡东候村411号</v>
          </cell>
          <cell r="L284" t="str">
            <v>1999-05-10</v>
          </cell>
          <cell r="M284">
            <v>21</v>
          </cell>
          <cell r="N284" t="str">
            <v>中专</v>
          </cell>
          <cell r="O284" t="str">
            <v>中捷技校</v>
          </cell>
          <cell r="P284" t="str">
            <v>汽车制造</v>
          </cell>
          <cell r="Q284" t="str">
            <v>2018-06</v>
          </cell>
          <cell r="R284" t="str">
            <v>海兴县</v>
          </cell>
          <cell r="S284" t="str">
            <v>2018-07-04</v>
          </cell>
          <cell r="T284">
            <v>25</v>
          </cell>
          <cell r="U284">
            <v>2.08333333333333</v>
          </cell>
          <cell r="V284" t="str">
            <v>18331761409</v>
          </cell>
        </row>
        <row r="285">
          <cell r="I285" t="str">
            <v>130983199409292214</v>
          </cell>
          <cell r="J285" t="str">
            <v>√</v>
          </cell>
          <cell r="K285" t="str">
            <v>河北省黄骅市常郭镇东队村73号</v>
          </cell>
          <cell r="L285" t="str">
            <v>1994-09-29</v>
          </cell>
          <cell r="M285">
            <v>25</v>
          </cell>
          <cell r="N285" t="str">
            <v>中专</v>
          </cell>
          <cell r="O285" t="str">
            <v>职教中心</v>
          </cell>
          <cell r="P285" t="str">
            <v>汽车制造</v>
          </cell>
          <cell r="Q285" t="str">
            <v>2011-06</v>
          </cell>
          <cell r="R285" t="str">
            <v>黄骅市</v>
          </cell>
          <cell r="S285" t="str">
            <v>2017-06-19</v>
          </cell>
          <cell r="T285">
            <v>38</v>
          </cell>
          <cell r="U285">
            <v>3.16666666666667</v>
          </cell>
          <cell r="V285" t="str">
            <v>15612750023</v>
          </cell>
        </row>
        <row r="286">
          <cell r="I286" t="str">
            <v>130983200211053715</v>
          </cell>
          <cell r="J286" t="str">
            <v>√</v>
          </cell>
          <cell r="K286" t="str">
            <v>河北省黄骅市吕桥镇官地村12号</v>
          </cell>
          <cell r="L286" t="str">
            <v>2002-11-05</v>
          </cell>
          <cell r="M286">
            <v>17</v>
          </cell>
          <cell r="N286" t="str">
            <v>中专</v>
          </cell>
          <cell r="O286" t="str">
            <v>黄骅市职教中心</v>
          </cell>
          <cell r="P286" t="str">
            <v>商贸</v>
          </cell>
          <cell r="Q286" t="str">
            <v>2019-11</v>
          </cell>
          <cell r="R286" t="str">
            <v>黄骅市神农居一期</v>
          </cell>
          <cell r="S286" t="str">
            <v>2019-11-21</v>
          </cell>
          <cell r="T286">
            <v>9</v>
          </cell>
          <cell r="U286">
            <v>0.75</v>
          </cell>
          <cell r="V286" t="str">
            <v>15128730750</v>
          </cell>
        </row>
        <row r="287">
          <cell r="I287" t="str">
            <v>13098320000702241X</v>
          </cell>
          <cell r="J287" t="str">
            <v>√</v>
          </cell>
          <cell r="K287" t="str">
            <v>河北省黄骅市滕庄子乡后滕村7号</v>
          </cell>
          <cell r="L287" t="str">
            <v>2000-07-02</v>
          </cell>
          <cell r="M287">
            <v>20</v>
          </cell>
          <cell r="N287" t="str">
            <v>中专</v>
          </cell>
          <cell r="O287" t="str">
            <v>中捷技校</v>
          </cell>
          <cell r="P287" t="str">
            <v>汽车制造</v>
          </cell>
          <cell r="Q287" t="str">
            <v>2017-06</v>
          </cell>
          <cell r="R287" t="str">
            <v>滕庄子乡</v>
          </cell>
          <cell r="S287" t="str">
            <v>2018-04-24</v>
          </cell>
          <cell r="T287">
            <v>28</v>
          </cell>
          <cell r="U287">
            <v>2.33333333333333</v>
          </cell>
          <cell r="V287" t="str">
            <v>17333739822</v>
          </cell>
        </row>
        <row r="288">
          <cell r="I288" t="str">
            <v>130925199308285441</v>
          </cell>
          <cell r="J288" t="str">
            <v>√</v>
          </cell>
          <cell r="K288" t="str">
            <v>河北省沧州市盐山县庆云镇徐家村98号</v>
          </cell>
          <cell r="L288" t="str">
            <v>1993-08-28</v>
          </cell>
          <cell r="M288">
            <v>27</v>
          </cell>
          <cell r="N288" t="str">
            <v>初中</v>
          </cell>
          <cell r="O288" t="str">
            <v>玉皇崔中学</v>
          </cell>
          <cell r="P288" t="str">
            <v>无</v>
          </cell>
          <cell r="Q288" t="str">
            <v>2008-06</v>
          </cell>
          <cell r="R288" t="str">
            <v>盐山县</v>
          </cell>
          <cell r="S288" t="str">
            <v>2019-09-16</v>
          </cell>
          <cell r="T288">
            <v>11</v>
          </cell>
          <cell r="U288">
            <v>0.916666666666667</v>
          </cell>
          <cell r="V288" t="str">
            <v>18833781285</v>
          </cell>
        </row>
        <row r="289">
          <cell r="I289" t="str">
            <v>140311199811261229</v>
          </cell>
        </row>
        <row r="289">
          <cell r="K289" t="str">
            <v>山西省阳泉市郊区萌营镇杨树沟村</v>
          </cell>
        </row>
        <row r="289">
          <cell r="N289" t="str">
            <v>大专</v>
          </cell>
          <cell r="O289" t="str">
            <v>朔州师范高等专科学校</v>
          </cell>
          <cell r="P289" t="str">
            <v>数学教育</v>
          </cell>
          <cell r="Q289" t="str">
            <v>2020-07</v>
          </cell>
          <cell r="R289" t="str">
            <v>杨庄村</v>
          </cell>
          <cell r="S289" t="str">
            <v>2020-08-29</v>
          </cell>
        </row>
        <row r="289">
          <cell r="V289" t="str">
            <v>17696096554</v>
          </cell>
        </row>
        <row r="290">
          <cell r="I290" t="str">
            <v>130983199809050310</v>
          </cell>
          <cell r="J290" t="str">
            <v>√</v>
          </cell>
          <cell r="K290" t="str">
            <v>河北省黄骅市羊二庄镇张八寨村546号</v>
          </cell>
          <cell r="L290" t="str">
            <v>1998-09-05</v>
          </cell>
          <cell r="M290">
            <v>21</v>
          </cell>
          <cell r="N290" t="str">
            <v>中专</v>
          </cell>
          <cell r="O290" t="str">
            <v>黄骅职教中心</v>
          </cell>
          <cell r="P290" t="str">
            <v>汽修</v>
          </cell>
          <cell r="Q290" t="str">
            <v>2014-06</v>
          </cell>
          <cell r="R290" t="str">
            <v>羊二庄镇</v>
          </cell>
          <cell r="S290" t="str">
            <v>2014-02-21</v>
          </cell>
          <cell r="T290">
            <v>78</v>
          </cell>
          <cell r="U290">
            <v>6.5</v>
          </cell>
          <cell r="V290" t="str">
            <v>17733744380</v>
          </cell>
        </row>
        <row r="291">
          <cell r="I291" t="str">
            <v>130983198602105332</v>
          </cell>
          <cell r="J291" t="str">
            <v>√</v>
          </cell>
          <cell r="K291" t="str">
            <v>河北省黄骅市黄骅镇东孙村321号</v>
          </cell>
          <cell r="L291" t="str">
            <v>1986-02-10</v>
          </cell>
          <cell r="M291">
            <v>34</v>
          </cell>
          <cell r="N291" t="str">
            <v>初中</v>
          </cell>
          <cell r="O291" t="str">
            <v>黄骅镇中</v>
          </cell>
          <cell r="P291" t="str">
            <v>无</v>
          </cell>
          <cell r="Q291" t="str">
            <v>2002-06</v>
          </cell>
          <cell r="R291" t="str">
            <v>黄骅镇</v>
          </cell>
          <cell r="S291" t="str">
            <v>2017-02-14</v>
          </cell>
          <cell r="T291">
            <v>42</v>
          </cell>
          <cell r="U291">
            <v>3.5</v>
          </cell>
          <cell r="V291" t="str">
            <v>13630849012</v>
          </cell>
        </row>
        <row r="292">
          <cell r="I292" t="str">
            <v>132930199310160536</v>
          </cell>
          <cell r="J292" t="str">
            <v>√</v>
          </cell>
          <cell r="K292" t="str">
            <v>河北省黄骅市羊二庄镇代庄子村107号</v>
          </cell>
          <cell r="L292" t="str">
            <v>1993-10-16</v>
          </cell>
          <cell r="M292">
            <v>26</v>
          </cell>
          <cell r="N292" t="str">
            <v>中专</v>
          </cell>
          <cell r="O292" t="str">
            <v>黄骅职教中心</v>
          </cell>
          <cell r="P292" t="str">
            <v>模具</v>
          </cell>
          <cell r="Q292" t="str">
            <v>2013-06</v>
          </cell>
          <cell r="R292" t="str">
            <v>羊二庄镇</v>
          </cell>
          <cell r="S292" t="str">
            <v>2015-11-10</v>
          </cell>
          <cell r="T292">
            <v>57</v>
          </cell>
          <cell r="U292">
            <v>4.75</v>
          </cell>
          <cell r="V292">
            <v>15830477756</v>
          </cell>
        </row>
        <row r="293">
          <cell r="I293" t="str">
            <v>130983200209062233</v>
          </cell>
          <cell r="J293" t="str">
            <v>√</v>
          </cell>
          <cell r="K293" t="str">
            <v>河北省黄骅市常郭镇中留村215号</v>
          </cell>
          <cell r="L293" t="str">
            <v>2002-09-06</v>
          </cell>
          <cell r="M293">
            <v>17</v>
          </cell>
          <cell r="N293" t="str">
            <v>中专</v>
          </cell>
          <cell r="O293" t="str">
            <v>中捷职业技术学校</v>
          </cell>
          <cell r="P293" t="str">
            <v>财会</v>
          </cell>
          <cell r="Q293" t="str">
            <v>2019-11</v>
          </cell>
          <cell r="R293" t="str">
            <v>黄骅市常郭镇</v>
          </cell>
          <cell r="S293" t="str">
            <v>2020-06-25</v>
          </cell>
          <cell r="T293">
            <v>2</v>
          </cell>
          <cell r="U293">
            <v>0.166666666666667</v>
          </cell>
          <cell r="V293">
            <v>18630736361</v>
          </cell>
        </row>
        <row r="294">
          <cell r="I294" t="str">
            <v>130983199705224515</v>
          </cell>
          <cell r="J294" t="str">
            <v>√</v>
          </cell>
          <cell r="K294" t="str">
            <v>河北省黄骅市南排河镇后唐村123号</v>
          </cell>
          <cell r="L294" t="str">
            <v>1997-05-22</v>
          </cell>
          <cell r="M294">
            <v>23</v>
          </cell>
          <cell r="N294" t="str">
            <v>大专</v>
          </cell>
          <cell r="O294" t="str">
            <v>华北科技大学</v>
          </cell>
          <cell r="P294" t="str">
            <v>工商管理</v>
          </cell>
          <cell r="Q294" t="str">
            <v>2018-06</v>
          </cell>
          <cell r="R294" t="str">
            <v>黄骅市南排河镇</v>
          </cell>
          <cell r="S294" t="str">
            <v>2020-07-18</v>
          </cell>
        </row>
        <row r="294">
          <cell r="V294" t="str">
            <v>15127774579</v>
          </cell>
        </row>
        <row r="295">
          <cell r="I295" t="str">
            <v>130924199812083236</v>
          </cell>
          <cell r="J295" t="str">
            <v>√</v>
          </cell>
          <cell r="K295" t="str">
            <v>河北省沧州市海兴县小山乡前毕王文村63号</v>
          </cell>
          <cell r="L295" t="str">
            <v>1998-12-08</v>
          </cell>
          <cell r="M295">
            <v>21</v>
          </cell>
          <cell r="N295" t="str">
            <v>高中</v>
          </cell>
          <cell r="O295" t="str">
            <v>海兴中学</v>
          </cell>
          <cell r="P295" t="str">
            <v>无</v>
          </cell>
          <cell r="Q295" t="str">
            <v>2018-06</v>
          </cell>
          <cell r="R295" t="str">
            <v>海兴县小山乡</v>
          </cell>
          <cell r="S295" t="str">
            <v>2020-07-09</v>
          </cell>
        </row>
        <row r="295">
          <cell r="V295" t="str">
            <v>15075716517</v>
          </cell>
        </row>
        <row r="296">
          <cell r="I296" t="str">
            <v>130983199602281613</v>
          </cell>
          <cell r="J296" t="str">
            <v>√</v>
          </cell>
          <cell r="K296" t="str">
            <v>河北省黄骅市常郭镇西马村213号</v>
          </cell>
          <cell r="L296" t="str">
            <v>1996-02-28</v>
          </cell>
          <cell r="M296">
            <v>24</v>
          </cell>
          <cell r="N296" t="str">
            <v>高中</v>
          </cell>
          <cell r="O296" t="str">
            <v>黄骅市职教中心</v>
          </cell>
          <cell r="P296" t="str">
            <v>数控模具</v>
          </cell>
          <cell r="Q296" t="str">
            <v>2012-06</v>
          </cell>
          <cell r="R296" t="str">
            <v>黄骅市常郭镇西马村</v>
          </cell>
          <cell r="S296" t="str">
            <v>2020-07-02</v>
          </cell>
        </row>
        <row r="296">
          <cell r="V296" t="str">
            <v>15133776911</v>
          </cell>
        </row>
        <row r="297">
          <cell r="I297" t="str">
            <v>130983199812143534</v>
          </cell>
        </row>
        <row r="297">
          <cell r="K297" t="str">
            <v>河北省黄骅市齐家务乡齐东村139号</v>
          </cell>
        </row>
        <row r="297">
          <cell r="N297" t="str">
            <v>大专</v>
          </cell>
          <cell r="O297" t="str">
            <v>河北科技大学</v>
          </cell>
          <cell r="P297" t="str">
            <v>工商企业管理</v>
          </cell>
          <cell r="Q297" t="str">
            <v>2017-07</v>
          </cell>
          <cell r="R297" t="str">
            <v>齐家务乡齐东村</v>
          </cell>
          <cell r="S297" t="str">
            <v>2020.08.07</v>
          </cell>
        </row>
        <row r="297">
          <cell r="V297" t="str">
            <v>18230177133</v>
          </cell>
        </row>
        <row r="298">
          <cell r="I298" t="str">
            <v>220183199906147016</v>
          </cell>
          <cell r="J298" t="str">
            <v>√</v>
          </cell>
          <cell r="K298" t="str">
            <v>吉林省德惠市布海镇德升村大三道沟屯4组</v>
          </cell>
          <cell r="L298" t="str">
            <v>1999-06-14</v>
          </cell>
          <cell r="M298">
            <v>21</v>
          </cell>
          <cell r="N298" t="str">
            <v>大专</v>
          </cell>
          <cell r="O298" t="str">
            <v>长春职业技术学院</v>
          </cell>
          <cell r="P298" t="str">
            <v>机电一体化</v>
          </cell>
          <cell r="Q298" t="str">
            <v>2020-06</v>
          </cell>
          <cell r="R298" t="str">
            <v>德惠市</v>
          </cell>
          <cell r="S298" t="str">
            <v>2020-03-19</v>
          </cell>
          <cell r="T298">
            <v>5</v>
          </cell>
          <cell r="U298">
            <v>0.416666666666667</v>
          </cell>
          <cell r="V298">
            <v>15804427560</v>
          </cell>
        </row>
        <row r="299">
          <cell r="I299" t="str">
            <v>37232419780708321X</v>
          </cell>
          <cell r="J299" t="str">
            <v>√</v>
          </cell>
          <cell r="K299" t="str">
            <v>山东省无棣县小泊头镇乔家庄村039号</v>
          </cell>
          <cell r="L299" t="str">
            <v>1978-07-08</v>
          </cell>
          <cell r="M299">
            <v>42</v>
          </cell>
          <cell r="N299" t="str">
            <v>初中</v>
          </cell>
          <cell r="O299" t="str">
            <v>无棣县小泊头镇杜庄中学</v>
          </cell>
        </row>
        <row r="299">
          <cell r="Q299" t="str">
            <v>1994-06</v>
          </cell>
          <cell r="R299" t="str">
            <v>山东省无棣县</v>
          </cell>
          <cell r="S299" t="str">
            <v>2019-08-29</v>
          </cell>
          <cell r="T299">
            <v>12</v>
          </cell>
          <cell r="U299">
            <v>1</v>
          </cell>
          <cell r="V299" t="str">
            <v>18722670567</v>
          </cell>
        </row>
        <row r="300">
          <cell r="I300" t="str">
            <v>130983199611302818</v>
          </cell>
          <cell r="J300" t="str">
            <v>√</v>
          </cell>
          <cell r="K300" t="str">
            <v>河北省黄骅市吕桥镇王大本村339号</v>
          </cell>
          <cell r="L300" t="str">
            <v>1996-11-30</v>
          </cell>
          <cell r="M300">
            <v>23</v>
          </cell>
          <cell r="N300" t="str">
            <v>中专</v>
          </cell>
          <cell r="O300" t="str">
            <v>中捷技校</v>
          </cell>
          <cell r="P300" t="str">
            <v>机电</v>
          </cell>
          <cell r="Q300" t="str">
            <v>2016-06</v>
          </cell>
          <cell r="R300" t="str">
            <v>吕桥镇</v>
          </cell>
          <cell r="S300" t="str">
            <v>2018-04-10</v>
          </cell>
          <cell r="T300">
            <v>28</v>
          </cell>
          <cell r="U300">
            <v>2.33333333333333</v>
          </cell>
          <cell r="V300">
            <v>15720308333</v>
          </cell>
        </row>
        <row r="301">
          <cell r="I301" t="str">
            <v>130983199403201617</v>
          </cell>
          <cell r="J301" t="str">
            <v>√</v>
          </cell>
          <cell r="K301" t="str">
            <v>河北省黄骅市常郭镇后王桥村139号</v>
          </cell>
          <cell r="L301" t="str">
            <v>1994-03-20</v>
          </cell>
          <cell r="M301">
            <v>26</v>
          </cell>
          <cell r="N301" t="str">
            <v>中专</v>
          </cell>
          <cell r="O301" t="str">
            <v>河北工业大学</v>
          </cell>
          <cell r="P301" t="str">
            <v>设备安装</v>
          </cell>
          <cell r="Q301" t="str">
            <v>2012-07</v>
          </cell>
          <cell r="R301" t="str">
            <v>常郭镇</v>
          </cell>
          <cell r="S301" t="str">
            <v>2018-04-10</v>
          </cell>
          <cell r="T301">
            <v>28</v>
          </cell>
          <cell r="U301">
            <v>2.33333333333333</v>
          </cell>
          <cell r="V301">
            <v>17333739696</v>
          </cell>
        </row>
        <row r="302">
          <cell r="I302" t="str">
            <v>130983199404122814</v>
          </cell>
          <cell r="J302" t="str">
            <v>√</v>
          </cell>
          <cell r="K302" t="str">
            <v>河北省黄骅市吕桥镇王大本村243号</v>
          </cell>
          <cell r="L302" t="str">
            <v>1994-04-12</v>
          </cell>
          <cell r="M302">
            <v>26</v>
          </cell>
          <cell r="N302" t="str">
            <v>初中</v>
          </cell>
          <cell r="O302" t="str">
            <v>吕桥中学</v>
          </cell>
          <cell r="P302" t="str">
            <v>无</v>
          </cell>
          <cell r="Q302" t="str">
            <v>2011-06</v>
          </cell>
          <cell r="R302" t="str">
            <v>吕桥镇</v>
          </cell>
          <cell r="S302" t="str">
            <v>2018-08-10</v>
          </cell>
          <cell r="T302">
            <v>24</v>
          </cell>
          <cell r="U302">
            <v>2</v>
          </cell>
          <cell r="V302" t="str">
            <v>15203379737</v>
          </cell>
        </row>
        <row r="303">
          <cell r="I303" t="str">
            <v>132930198103135018</v>
          </cell>
          <cell r="J303" t="str">
            <v>√</v>
          </cell>
          <cell r="K303" t="str">
            <v>河北省黄骅市南大港农场五分场一队124号</v>
          </cell>
          <cell r="L303" t="str">
            <v>1981-03-13</v>
          </cell>
          <cell r="M303">
            <v>39</v>
          </cell>
          <cell r="N303" t="str">
            <v>初中</v>
          </cell>
          <cell r="O303" t="str">
            <v>五分场中学</v>
          </cell>
          <cell r="P303" t="str">
            <v>无</v>
          </cell>
          <cell r="Q303" t="str">
            <v>2017-06</v>
          </cell>
          <cell r="R303" t="str">
            <v>南大港农场</v>
          </cell>
          <cell r="S303" t="str">
            <v>2020-02-24</v>
          </cell>
          <cell r="T303">
            <v>6</v>
          </cell>
          <cell r="U303">
            <v>0.5</v>
          </cell>
          <cell r="V303" t="str">
            <v>13932787414</v>
          </cell>
        </row>
        <row r="304">
          <cell r="I304" t="str">
            <v>132930197910072426</v>
          </cell>
          <cell r="J304" t="str">
            <v>√</v>
          </cell>
          <cell r="K304" t="str">
            <v>河北省黄骅市吕桥镇何桥村259号</v>
          </cell>
          <cell r="L304" t="str">
            <v>1979-10-07</v>
          </cell>
          <cell r="M304">
            <v>40</v>
          </cell>
          <cell r="N304" t="str">
            <v>初中</v>
          </cell>
          <cell r="O304" t="str">
            <v>第二中学</v>
          </cell>
          <cell r="P304" t="str">
            <v>无</v>
          </cell>
          <cell r="Q304" t="str">
            <v>1995-06</v>
          </cell>
          <cell r="R304" t="str">
            <v>吕桥镇</v>
          </cell>
          <cell r="S304" t="str">
            <v>2018-04-10</v>
          </cell>
          <cell r="T304">
            <v>28</v>
          </cell>
          <cell r="U304">
            <v>2.33333333333333</v>
          </cell>
          <cell r="V304">
            <v>13315728803</v>
          </cell>
        </row>
        <row r="305">
          <cell r="I305" t="str">
            <v>230221199006133020</v>
          </cell>
          <cell r="J305" t="str">
            <v>√</v>
          </cell>
          <cell r="K305" t="str">
            <v>黑龙江省龙江县景星镇庆丰村12组</v>
          </cell>
          <cell r="L305" t="str">
            <v>1990-06-13</v>
          </cell>
          <cell r="M305">
            <v>30</v>
          </cell>
          <cell r="N305" t="str">
            <v>初中</v>
          </cell>
          <cell r="O305" t="str">
            <v>明德中学</v>
          </cell>
          <cell r="P305" t="str">
            <v>无</v>
          </cell>
          <cell r="Q305" t="str">
            <v>2005-06</v>
          </cell>
          <cell r="R305" t="str">
            <v>黄骅市坑西</v>
          </cell>
          <cell r="S305" t="str">
            <v>2019-08-27</v>
          </cell>
          <cell r="T305">
            <v>12</v>
          </cell>
          <cell r="U305">
            <v>1</v>
          </cell>
          <cell r="V305" t="str">
            <v>18435728765</v>
          </cell>
        </row>
        <row r="306">
          <cell r="I306" t="str">
            <v>132930197704042445</v>
          </cell>
          <cell r="J306" t="str">
            <v>√</v>
          </cell>
          <cell r="K306" t="str">
            <v>河北省黄骅市吕桥镇高口村438号</v>
          </cell>
          <cell r="L306" t="str">
            <v>1977-04-04</v>
          </cell>
          <cell r="M306">
            <v>43</v>
          </cell>
          <cell r="N306" t="str">
            <v>初中</v>
          </cell>
          <cell r="O306" t="str">
            <v>吕桥中学</v>
          </cell>
          <cell r="P306" t="str">
            <v>无</v>
          </cell>
          <cell r="Q306" t="str">
            <v>1994-06</v>
          </cell>
          <cell r="R306" t="str">
            <v>吕桥镇</v>
          </cell>
          <cell r="S306" t="str">
            <v>2019-08-24</v>
          </cell>
          <cell r="T306">
            <v>12</v>
          </cell>
          <cell r="U306">
            <v>1</v>
          </cell>
          <cell r="V306" t="str">
            <v>18713728928</v>
          </cell>
        </row>
        <row r="307">
          <cell r="I307" t="str">
            <v>132930198203271420</v>
          </cell>
          <cell r="J307" t="str">
            <v>√</v>
          </cell>
          <cell r="K307" t="str">
            <v>河北省黄骅市西内环路开发三区鸿承宿舍1排1号</v>
          </cell>
          <cell r="L307" t="str">
            <v>1982-03-27</v>
          </cell>
          <cell r="M307">
            <v>38</v>
          </cell>
          <cell r="N307" t="str">
            <v>中专</v>
          </cell>
          <cell r="O307" t="str">
            <v>职教中心</v>
          </cell>
          <cell r="P307" t="str">
            <v>化工机械</v>
          </cell>
          <cell r="Q307" t="str">
            <v>1999-06</v>
          </cell>
          <cell r="R307" t="str">
            <v>黄骅市</v>
          </cell>
          <cell r="S307" t="str">
            <v>2017-04-19</v>
          </cell>
          <cell r="T307">
            <v>40</v>
          </cell>
          <cell r="U307">
            <v>3.33333333333333</v>
          </cell>
          <cell r="V307" t="str">
            <v>15100876879</v>
          </cell>
        </row>
        <row r="308">
          <cell r="I308" t="str">
            <v>130983198511171422</v>
          </cell>
          <cell r="J308" t="str">
            <v>√</v>
          </cell>
          <cell r="K308" t="str">
            <v>河北省沧州市孟村回族自治县高寨镇大许孝子村117号</v>
          </cell>
          <cell r="L308" t="str">
            <v>1985-11-17</v>
          </cell>
          <cell r="M308">
            <v>34</v>
          </cell>
          <cell r="N308" t="str">
            <v>中专</v>
          </cell>
          <cell r="O308" t="str">
            <v>职教中心</v>
          </cell>
          <cell r="P308" t="str">
            <v>计算机</v>
          </cell>
          <cell r="Q308" t="str">
            <v>2004-06</v>
          </cell>
          <cell r="R308" t="str">
            <v>孟村县</v>
          </cell>
          <cell r="S308" t="str">
            <v>2018-06-19</v>
          </cell>
          <cell r="T308">
            <v>26</v>
          </cell>
          <cell r="U308">
            <v>2.16666666666667</v>
          </cell>
          <cell r="V308">
            <v>15030718686</v>
          </cell>
        </row>
        <row r="309">
          <cell r="I309" t="str">
            <v>132930198105071425</v>
          </cell>
          <cell r="J309" t="str">
            <v>√</v>
          </cell>
          <cell r="K309" t="str">
            <v>河北省黄骅市常郭镇柳林庄村14号</v>
          </cell>
          <cell r="L309" t="str">
            <v>1981-05-07</v>
          </cell>
          <cell r="M309">
            <v>39</v>
          </cell>
          <cell r="N309" t="str">
            <v>高中</v>
          </cell>
          <cell r="O309" t="str">
            <v>常郭中学</v>
          </cell>
          <cell r="P309" t="str">
            <v>无</v>
          </cell>
          <cell r="Q309" t="str">
            <v>2000-06</v>
          </cell>
          <cell r="R309" t="str">
            <v>常郭镇</v>
          </cell>
          <cell r="S309" t="str">
            <v>2018-03-20</v>
          </cell>
          <cell r="T309">
            <v>29</v>
          </cell>
          <cell r="U309">
            <v>2.41666666666667</v>
          </cell>
          <cell r="V309" t="str">
            <v>13230708725</v>
          </cell>
        </row>
        <row r="310">
          <cell r="I310" t="str">
            <v>132930197512201827</v>
          </cell>
          <cell r="J310" t="str">
            <v>√</v>
          </cell>
          <cell r="K310" t="str">
            <v>河北省黄骅市黄骅镇东孙村016号</v>
          </cell>
          <cell r="L310" t="str">
            <v>1975-12-20</v>
          </cell>
          <cell r="M310">
            <v>44</v>
          </cell>
          <cell r="N310" t="str">
            <v>初中</v>
          </cell>
          <cell r="O310" t="str">
            <v>黄骅镇中</v>
          </cell>
          <cell r="P310" t="str">
            <v>无</v>
          </cell>
          <cell r="Q310" t="str">
            <v>1990-06</v>
          </cell>
          <cell r="R310" t="str">
            <v>黄骅镇</v>
          </cell>
          <cell r="S310" t="str">
            <v>2013-01-08</v>
          </cell>
          <cell r="T310">
            <v>91</v>
          </cell>
          <cell r="U310">
            <v>7.58333333333333</v>
          </cell>
          <cell r="V310" t="str">
            <v>15230712694</v>
          </cell>
        </row>
        <row r="311">
          <cell r="I311" t="str">
            <v>132930197101051641</v>
          </cell>
          <cell r="J311" t="str">
            <v>√</v>
          </cell>
          <cell r="K311" t="str">
            <v>河北省黄骅市常郭镇前六十六村66号</v>
          </cell>
          <cell r="L311" t="str">
            <v>1971-01-05</v>
          </cell>
          <cell r="M311">
            <v>49</v>
          </cell>
          <cell r="N311" t="str">
            <v>初中</v>
          </cell>
          <cell r="O311" t="str">
            <v>常郭中学</v>
          </cell>
          <cell r="P311" t="str">
            <v>无</v>
          </cell>
          <cell r="Q311" t="str">
            <v>1986-07</v>
          </cell>
          <cell r="R311" t="str">
            <v>常郭镇</v>
          </cell>
          <cell r="S311" t="str">
            <v>2013-02-20</v>
          </cell>
          <cell r="T311">
            <v>90</v>
          </cell>
          <cell r="U311">
            <v>7.5</v>
          </cell>
          <cell r="V311" t="str">
            <v>18203397694</v>
          </cell>
        </row>
        <row r="312">
          <cell r="I312" t="str">
            <v>13293019780907112X</v>
          </cell>
          <cell r="J312" t="str">
            <v>√</v>
          </cell>
          <cell r="K312" t="str">
            <v>河北省黄骅市常郭镇柳林庄村182号</v>
          </cell>
          <cell r="L312" t="str">
            <v>1978-09-07</v>
          </cell>
          <cell r="M312">
            <v>41</v>
          </cell>
          <cell r="N312" t="str">
            <v>初中</v>
          </cell>
          <cell r="O312" t="str">
            <v>常郭中学</v>
          </cell>
          <cell r="P312" t="str">
            <v>无</v>
          </cell>
          <cell r="Q312" t="str">
            <v>1993-06</v>
          </cell>
          <cell r="R312" t="str">
            <v>黄骅市</v>
          </cell>
          <cell r="S312" t="str">
            <v>2013-06-05</v>
          </cell>
          <cell r="T312">
            <v>86</v>
          </cell>
          <cell r="U312">
            <v>7.16666666666667</v>
          </cell>
          <cell r="V312" t="str">
            <v>13833995795</v>
          </cell>
        </row>
        <row r="313">
          <cell r="I313" t="str">
            <v>130930198701073046</v>
          </cell>
          <cell r="J313" t="str">
            <v>√</v>
          </cell>
          <cell r="K313" t="str">
            <v>河北省沧州市孟村回族自治县牛进庄乡徐杨桥村0002号</v>
          </cell>
          <cell r="L313" t="str">
            <v>1987-01-07</v>
          </cell>
          <cell r="M313">
            <v>33</v>
          </cell>
          <cell r="N313" t="str">
            <v>初中</v>
          </cell>
          <cell r="O313" t="str">
            <v>孟村中学</v>
          </cell>
          <cell r="P313" t="str">
            <v>无</v>
          </cell>
          <cell r="Q313" t="str">
            <v>2002-06</v>
          </cell>
          <cell r="R313" t="str">
            <v>常郭镇</v>
          </cell>
          <cell r="S313" t="str">
            <v>2013-10-10</v>
          </cell>
          <cell r="T313">
            <v>82</v>
          </cell>
          <cell r="U313">
            <v>6.83333333333333</v>
          </cell>
          <cell r="V313" t="str">
            <v>15130778286</v>
          </cell>
        </row>
        <row r="314">
          <cell r="I314" t="str">
            <v>132930197109291447</v>
          </cell>
          <cell r="J314" t="str">
            <v>√</v>
          </cell>
          <cell r="K314" t="str">
            <v>河北省黄骅市常郭镇柳林庄村154号</v>
          </cell>
          <cell r="L314" t="str">
            <v>1971-09-29</v>
          </cell>
          <cell r="M314">
            <v>48</v>
          </cell>
          <cell r="N314" t="str">
            <v>初中</v>
          </cell>
          <cell r="O314" t="str">
            <v>常郭中学</v>
          </cell>
          <cell r="P314" t="str">
            <v>无</v>
          </cell>
          <cell r="Q314" t="str">
            <v>1986-07</v>
          </cell>
          <cell r="R314" t="str">
            <v>常郭镇</v>
          </cell>
          <cell r="S314" t="str">
            <v>2013-11-02</v>
          </cell>
          <cell r="T314">
            <v>81</v>
          </cell>
          <cell r="U314">
            <v>6.75</v>
          </cell>
          <cell r="V314" t="str">
            <v>15833785421</v>
          </cell>
        </row>
        <row r="315">
          <cell r="I315" t="str">
            <v>132930198712281125</v>
          </cell>
          <cell r="J315" t="str">
            <v>√</v>
          </cell>
          <cell r="K315" t="str">
            <v>河北省黄骅市旧城镇阚庄村243号</v>
          </cell>
          <cell r="L315" t="str">
            <v>1987-12-28</v>
          </cell>
          <cell r="M315">
            <v>32</v>
          </cell>
          <cell r="N315" t="str">
            <v>初中</v>
          </cell>
          <cell r="O315" t="str">
            <v>旧城中学</v>
          </cell>
          <cell r="P315" t="str">
            <v>无</v>
          </cell>
          <cell r="Q315" t="str">
            <v>2004-06</v>
          </cell>
          <cell r="R315" t="str">
            <v>旧城镇</v>
          </cell>
          <cell r="S315" t="str">
            <v>2017-02-08</v>
          </cell>
          <cell r="T315">
            <v>42</v>
          </cell>
          <cell r="U315">
            <v>3.5</v>
          </cell>
          <cell r="V315" t="str">
            <v>15932700775</v>
          </cell>
        </row>
        <row r="316">
          <cell r="I316" t="str">
            <v>132930197801122025</v>
          </cell>
          <cell r="J316" t="str">
            <v>√</v>
          </cell>
          <cell r="K316" t="str">
            <v>河北省黄骅市滕庄子乡岭庄村172号</v>
          </cell>
          <cell r="L316" t="str">
            <v>1978-01-12</v>
          </cell>
          <cell r="M316">
            <v>42</v>
          </cell>
          <cell r="N316" t="str">
            <v>初中</v>
          </cell>
          <cell r="O316" t="str">
            <v>滕庄子中学</v>
          </cell>
          <cell r="P316" t="str">
            <v>无</v>
          </cell>
          <cell r="Q316" t="str">
            <v>1994-06</v>
          </cell>
          <cell r="R316" t="str">
            <v>滕庄子乡</v>
          </cell>
          <cell r="S316" t="str">
            <v>2017-02-08</v>
          </cell>
          <cell r="T316">
            <v>42</v>
          </cell>
          <cell r="U316">
            <v>3.5</v>
          </cell>
          <cell r="V316" t="str">
            <v>15531771578</v>
          </cell>
        </row>
        <row r="317">
          <cell r="I317" t="str">
            <v>132930197104161184</v>
          </cell>
          <cell r="J317" t="str">
            <v>√</v>
          </cell>
          <cell r="K317" t="str">
            <v>河北省黄骅市旧城镇大河南村39号</v>
          </cell>
          <cell r="L317" t="str">
            <v>1971-04-16</v>
          </cell>
          <cell r="M317">
            <v>49</v>
          </cell>
          <cell r="N317" t="str">
            <v>初中</v>
          </cell>
          <cell r="O317" t="str">
            <v>旧城中学</v>
          </cell>
          <cell r="P317" t="str">
            <v>无</v>
          </cell>
          <cell r="Q317" t="str">
            <v>1986-07</v>
          </cell>
          <cell r="R317" t="str">
            <v>旧城镇</v>
          </cell>
          <cell r="S317" t="str">
            <v>2015-01-17</v>
          </cell>
          <cell r="T317">
            <v>67</v>
          </cell>
          <cell r="U317">
            <v>5.58333333333333</v>
          </cell>
          <cell r="V317">
            <v>15031742438</v>
          </cell>
        </row>
        <row r="318">
          <cell r="I318" t="str">
            <v>132930198004221121</v>
          </cell>
          <cell r="J318" t="str">
            <v>√</v>
          </cell>
          <cell r="K318" t="str">
            <v>河北省黄骅市旧城镇姜庄村73号</v>
          </cell>
          <cell r="L318" t="str">
            <v>1980-04-22</v>
          </cell>
          <cell r="M318">
            <v>40</v>
          </cell>
          <cell r="N318" t="str">
            <v>初中</v>
          </cell>
          <cell r="O318" t="str">
            <v>旧城中学</v>
          </cell>
          <cell r="P318" t="str">
            <v>无</v>
          </cell>
          <cell r="Q318" t="str">
            <v>1995-06</v>
          </cell>
          <cell r="R318" t="str">
            <v>旧城镇</v>
          </cell>
          <cell r="S318" t="str">
            <v>2015-02-25</v>
          </cell>
          <cell r="T318">
            <v>66</v>
          </cell>
          <cell r="U318">
            <v>5.5</v>
          </cell>
          <cell r="V318">
            <v>13784739564</v>
          </cell>
        </row>
        <row r="319">
          <cell r="I319" t="str">
            <v>130983198810151122</v>
          </cell>
          <cell r="J319" t="str">
            <v>√</v>
          </cell>
          <cell r="K319" t="str">
            <v>河北省黄骅市旧城镇阚庄村07259号</v>
          </cell>
          <cell r="L319" t="str">
            <v>1988-10-15</v>
          </cell>
          <cell r="M319">
            <v>31</v>
          </cell>
          <cell r="N319" t="str">
            <v>初中</v>
          </cell>
          <cell r="O319" t="str">
            <v>旧城中学</v>
          </cell>
          <cell r="P319" t="str">
            <v>无</v>
          </cell>
          <cell r="Q319" t="str">
            <v>2003-06</v>
          </cell>
          <cell r="R319" t="str">
            <v>旧城镇</v>
          </cell>
          <cell r="S319" t="str">
            <v>2015-03-26</v>
          </cell>
          <cell r="T319">
            <v>65</v>
          </cell>
          <cell r="U319">
            <v>5.41666666666667</v>
          </cell>
          <cell r="V319" t="str">
            <v>15128736425</v>
          </cell>
        </row>
        <row r="320">
          <cell r="I320" t="str">
            <v>13293019780712112X</v>
          </cell>
          <cell r="J320" t="str">
            <v>√</v>
          </cell>
          <cell r="K320" t="str">
            <v>河北省黄骅市旧城镇小六间房100号</v>
          </cell>
          <cell r="L320" t="str">
            <v>1978-07-12</v>
          </cell>
          <cell r="M320">
            <v>42</v>
          </cell>
          <cell r="N320" t="str">
            <v>初中</v>
          </cell>
          <cell r="O320" t="str">
            <v>旧城中学</v>
          </cell>
          <cell r="P320" t="str">
            <v>无</v>
          </cell>
          <cell r="Q320" t="str">
            <v>1994-07</v>
          </cell>
          <cell r="R320" t="str">
            <v>黄骅市</v>
          </cell>
          <cell r="S320" t="str">
            <v>2016-07-05</v>
          </cell>
          <cell r="T320">
            <v>49</v>
          </cell>
          <cell r="U320">
            <v>4.08333333333333</v>
          </cell>
          <cell r="V320" t="str">
            <v>15131730537</v>
          </cell>
        </row>
        <row r="321">
          <cell r="I321" t="str">
            <v>132930197108162221</v>
          </cell>
          <cell r="J321" t="str">
            <v>√</v>
          </cell>
          <cell r="K321" t="str">
            <v>河北省黄骅市常郭镇赵子札村2号</v>
          </cell>
          <cell r="L321" t="str">
            <v>1971-08-16</v>
          </cell>
          <cell r="M321">
            <v>49</v>
          </cell>
          <cell r="N321" t="str">
            <v>初中</v>
          </cell>
          <cell r="O321" t="str">
            <v>常郭中学</v>
          </cell>
          <cell r="P321" t="str">
            <v>无</v>
          </cell>
          <cell r="Q321" t="str">
            <v>1986-06</v>
          </cell>
          <cell r="R321" t="str">
            <v>常郭镇</v>
          </cell>
          <cell r="S321" t="str">
            <v>2012-10-20</v>
          </cell>
          <cell r="T321">
            <v>94</v>
          </cell>
          <cell r="U321">
            <v>7.83333333333333</v>
          </cell>
          <cell r="V321" t="str">
            <v>13780573702</v>
          </cell>
        </row>
        <row r="322">
          <cell r="I322" t="str">
            <v>132930198003181121</v>
          </cell>
          <cell r="J322" t="str">
            <v>√</v>
          </cell>
          <cell r="K322" t="str">
            <v>河北省黄骅市旧城镇陈马口村108号</v>
          </cell>
          <cell r="L322" t="str">
            <v>1980-03-18</v>
          </cell>
          <cell r="M322">
            <v>40</v>
          </cell>
          <cell r="N322" t="str">
            <v>初中</v>
          </cell>
          <cell r="O322" t="str">
            <v>旧城中学</v>
          </cell>
          <cell r="P322" t="str">
            <v>无</v>
          </cell>
          <cell r="Q322" t="str">
            <v>1996-06</v>
          </cell>
          <cell r="R322" t="str">
            <v>旧城镇</v>
          </cell>
          <cell r="S322" t="str">
            <v>2016-10-10</v>
          </cell>
          <cell r="T322">
            <v>46</v>
          </cell>
          <cell r="U322">
            <v>3.83333333333333</v>
          </cell>
          <cell r="V322" t="str">
            <v>18232785138</v>
          </cell>
        </row>
        <row r="323">
          <cell r="I323" t="str">
            <v>130924198712064228</v>
          </cell>
          <cell r="J323" t="str">
            <v>√</v>
          </cell>
          <cell r="K323" t="str">
            <v>河北省沧州市沧县张官屯乡陈家院村292号</v>
          </cell>
          <cell r="L323" t="str">
            <v>1987-12-06</v>
          </cell>
          <cell r="M323">
            <v>32</v>
          </cell>
          <cell r="N323" t="str">
            <v>初中</v>
          </cell>
          <cell r="O323" t="str">
            <v>丁村中学</v>
          </cell>
          <cell r="P323" t="str">
            <v>无</v>
          </cell>
          <cell r="Q323" t="str">
            <v>2003-07</v>
          </cell>
          <cell r="R323" t="str">
            <v>黄骅市</v>
          </cell>
          <cell r="S323" t="str">
            <v>2017-03-15</v>
          </cell>
          <cell r="T323">
            <v>41</v>
          </cell>
          <cell r="U323">
            <v>3.41666666666667</v>
          </cell>
          <cell r="V323" t="str">
            <v>13643262993</v>
          </cell>
        </row>
        <row r="324">
          <cell r="I324" t="str">
            <v>13293019811024372X</v>
          </cell>
          <cell r="J324" t="str">
            <v>√</v>
          </cell>
          <cell r="K324" t="str">
            <v>河北省黄骅市吕桥镇吕前村277号</v>
          </cell>
          <cell r="L324" t="str">
            <v>1981-10-24</v>
          </cell>
          <cell r="M324">
            <v>38</v>
          </cell>
          <cell r="N324" t="str">
            <v>初中</v>
          </cell>
          <cell r="O324" t="str">
            <v>吕桥中学</v>
          </cell>
          <cell r="P324" t="str">
            <v>无</v>
          </cell>
          <cell r="Q324" t="str">
            <v>1997-06</v>
          </cell>
          <cell r="R324" t="str">
            <v>黄骅市</v>
          </cell>
          <cell r="S324" t="str">
            <v>2017-03-15</v>
          </cell>
          <cell r="T324">
            <v>41</v>
          </cell>
          <cell r="U324">
            <v>3.41666666666667</v>
          </cell>
          <cell r="V324" t="str">
            <v>15630710266</v>
          </cell>
        </row>
        <row r="325">
          <cell r="I325" t="str">
            <v>132931197506203320</v>
          </cell>
          <cell r="J325" t="str">
            <v>√</v>
          </cell>
          <cell r="K325" t="str">
            <v>河北省沧州市孟村回族自治县高寨镇大许孝子村07105号</v>
          </cell>
          <cell r="L325" t="str">
            <v>1975-06-20</v>
          </cell>
          <cell r="M325">
            <v>45</v>
          </cell>
          <cell r="N325" t="str">
            <v>初中</v>
          </cell>
          <cell r="O325" t="str">
            <v>李店子中学</v>
          </cell>
          <cell r="P325" t="str">
            <v>无</v>
          </cell>
          <cell r="Q325" t="str">
            <v>1991-06</v>
          </cell>
          <cell r="R325" t="str">
            <v>孟村县</v>
          </cell>
          <cell r="S325" t="str">
            <v>2017-04-12</v>
          </cell>
          <cell r="T325">
            <v>40</v>
          </cell>
          <cell r="U325">
            <v>3.33333333333333</v>
          </cell>
          <cell r="V325" t="str">
            <v>13832769871</v>
          </cell>
        </row>
        <row r="326">
          <cell r="I326" t="str">
            <v>13098319870329112X</v>
          </cell>
          <cell r="J326" t="str">
            <v>√</v>
          </cell>
          <cell r="K326" t="str">
            <v>河北省黄骅市旧城镇霍马口村39号</v>
          </cell>
          <cell r="L326" t="str">
            <v>1987-03-29</v>
          </cell>
          <cell r="M326">
            <v>33</v>
          </cell>
          <cell r="N326" t="str">
            <v>初中</v>
          </cell>
          <cell r="O326" t="str">
            <v>旧城中学</v>
          </cell>
          <cell r="P326" t="str">
            <v>无</v>
          </cell>
          <cell r="Q326" t="str">
            <v>2003-06</v>
          </cell>
          <cell r="R326" t="str">
            <v>旧城镇</v>
          </cell>
          <cell r="S326" t="str">
            <v>2018-03-20</v>
          </cell>
          <cell r="T326">
            <v>29</v>
          </cell>
          <cell r="U326">
            <v>2.41666666666667</v>
          </cell>
          <cell r="V326" t="str">
            <v>13503270371</v>
          </cell>
        </row>
        <row r="327">
          <cell r="I327" t="str">
            <v>132930197501140723</v>
          </cell>
          <cell r="J327" t="str">
            <v>√</v>
          </cell>
          <cell r="K327" t="str">
            <v>河北省黄骅市羊二庄镇南营村9号</v>
          </cell>
          <cell r="L327" t="str">
            <v>1975-01-14</v>
          </cell>
          <cell r="M327">
            <v>45</v>
          </cell>
          <cell r="N327" t="str">
            <v>初中</v>
          </cell>
          <cell r="O327" t="str">
            <v>羊二庄中学</v>
          </cell>
          <cell r="P327" t="str">
            <v>无</v>
          </cell>
          <cell r="Q327" t="str">
            <v>1992-06</v>
          </cell>
          <cell r="R327" t="str">
            <v>黄骅市</v>
          </cell>
          <cell r="S327" t="str">
            <v>2018-06-13</v>
          </cell>
          <cell r="T327">
            <v>26</v>
          </cell>
          <cell r="U327">
            <v>2.16666666666667</v>
          </cell>
          <cell r="V327" t="str">
            <v>15632775357</v>
          </cell>
        </row>
        <row r="328">
          <cell r="I328" t="str">
            <v>132930198010162826</v>
          </cell>
          <cell r="J328" t="str">
            <v>√</v>
          </cell>
          <cell r="K328" t="str">
            <v>河北省黄骅市吕桥镇大王庄村2379号</v>
          </cell>
          <cell r="L328" t="str">
            <v>1980-10-16</v>
          </cell>
          <cell r="M328">
            <v>39</v>
          </cell>
          <cell r="N328" t="str">
            <v>初中</v>
          </cell>
          <cell r="O328" t="str">
            <v>吕桥中学</v>
          </cell>
          <cell r="P328" t="str">
            <v>无</v>
          </cell>
          <cell r="Q328" t="str">
            <v>1997-06</v>
          </cell>
          <cell r="R328" t="str">
            <v>吕桥镇大王庄村</v>
          </cell>
          <cell r="S328" t="str">
            <v>2019-10-21</v>
          </cell>
          <cell r="T328">
            <v>10</v>
          </cell>
          <cell r="U328">
            <v>0.833333333333333</v>
          </cell>
          <cell r="V328" t="str">
            <v>13463796398</v>
          </cell>
        </row>
        <row r="329">
          <cell r="I329" t="str">
            <v>132930197307112024</v>
          </cell>
          <cell r="J329" t="str">
            <v>√</v>
          </cell>
          <cell r="K329" t="str">
            <v>河北省沧州市黄骅市滕庄子乡张赵庄037号</v>
          </cell>
          <cell r="L329" t="str">
            <v>1973-07-11</v>
          </cell>
          <cell r="M329">
            <v>47</v>
          </cell>
          <cell r="N329" t="str">
            <v>初中</v>
          </cell>
          <cell r="O329" t="str">
            <v>领庄中学</v>
          </cell>
          <cell r="P329" t="str">
            <v>无</v>
          </cell>
          <cell r="Q329" t="str">
            <v>1990-06</v>
          </cell>
          <cell r="R329" t="str">
            <v>滕庄子乡张赵庄</v>
          </cell>
          <cell r="S329" t="str">
            <v>2019-11-19</v>
          </cell>
          <cell r="T329">
            <v>9</v>
          </cell>
          <cell r="U329">
            <v>0.75</v>
          </cell>
          <cell r="V329" t="str">
            <v>15233775109</v>
          </cell>
        </row>
        <row r="330">
          <cell r="I330" t="str">
            <v>130921198404042247</v>
          </cell>
          <cell r="J330" t="str">
            <v>√</v>
          </cell>
          <cell r="K330" t="str">
            <v>河北省沧州市滕庄子乡刘月庄村340号</v>
          </cell>
          <cell r="L330" t="str">
            <v>1984-04-04</v>
          </cell>
          <cell r="M330">
            <v>36</v>
          </cell>
          <cell r="N330" t="str">
            <v>初中</v>
          </cell>
          <cell r="O330" t="str">
            <v>望海市中学</v>
          </cell>
          <cell r="P330" t="str">
            <v>无</v>
          </cell>
          <cell r="Q330" t="str">
            <v>2001-06</v>
          </cell>
          <cell r="R330" t="str">
            <v>滕庄子乡刘月庄村</v>
          </cell>
          <cell r="S330" t="str">
            <v>2019-11-19</v>
          </cell>
          <cell r="T330">
            <v>9</v>
          </cell>
          <cell r="U330">
            <v>0.75</v>
          </cell>
          <cell r="V330" t="str">
            <v>13131709767</v>
          </cell>
        </row>
        <row r="331">
          <cell r="I331" t="str">
            <v>13293019820304114X</v>
          </cell>
          <cell r="J331" t="str">
            <v>√</v>
          </cell>
          <cell r="K331" t="str">
            <v>河北省黄骅市旧城镇阚庄村322号</v>
          </cell>
          <cell r="L331" t="str">
            <v>1982-03-04</v>
          </cell>
          <cell r="M331">
            <v>38</v>
          </cell>
          <cell r="N331" t="str">
            <v>初中</v>
          </cell>
          <cell r="O331" t="str">
            <v>旧城中学</v>
          </cell>
          <cell r="P331" t="str">
            <v>无</v>
          </cell>
          <cell r="Q331" t="str">
            <v>1999-6</v>
          </cell>
          <cell r="R331" t="str">
            <v>旧城阚庄村</v>
          </cell>
          <cell r="S331" t="str">
            <v>2019-09-28</v>
          </cell>
          <cell r="T331">
            <v>11</v>
          </cell>
          <cell r="U331">
            <v>0.916666666666667</v>
          </cell>
          <cell r="V331" t="str">
            <v>13400171595</v>
          </cell>
        </row>
        <row r="332">
          <cell r="I332" t="str">
            <v>132928197711203620</v>
          </cell>
          <cell r="J332" t="str">
            <v>√</v>
          </cell>
          <cell r="K332" t="str">
            <v>河北省沧州市南皮县鲍官屯镇张旗屯村662号</v>
          </cell>
          <cell r="L332" t="str">
            <v>1977-11-20</v>
          </cell>
          <cell r="M332">
            <v>42</v>
          </cell>
          <cell r="N332" t="str">
            <v>初中</v>
          </cell>
          <cell r="O332" t="str">
            <v>南皮二中</v>
          </cell>
          <cell r="P332" t="str">
            <v>无</v>
          </cell>
          <cell r="Q332" t="str">
            <v>1994-06</v>
          </cell>
          <cell r="R332" t="str">
            <v>黄骅市楼东村</v>
          </cell>
          <cell r="S332" t="str">
            <v>2020-03-19</v>
          </cell>
          <cell r="T332">
            <v>5</v>
          </cell>
          <cell r="U332">
            <v>0.416666666666667</v>
          </cell>
          <cell r="V332" t="str">
            <v>18233727845</v>
          </cell>
        </row>
        <row r="333">
          <cell r="I333" t="str">
            <v>130930199610182129</v>
          </cell>
          <cell r="J333" t="str">
            <v>√</v>
          </cell>
          <cell r="K333" t="str">
            <v>河北省沧州市孟村回族自治县新县镇罗疃村0225号</v>
          </cell>
          <cell r="L333" t="str">
            <v>1996-10-18</v>
          </cell>
          <cell r="M333">
            <v>23</v>
          </cell>
          <cell r="N333" t="str">
            <v>初中</v>
          </cell>
          <cell r="O333" t="str">
            <v>新县中学</v>
          </cell>
          <cell r="P333" t="str">
            <v>无</v>
          </cell>
          <cell r="Q333" t="str">
            <v>2003-06</v>
          </cell>
          <cell r="R333" t="str">
            <v>孟村县新县镇罗疃村</v>
          </cell>
          <cell r="S333" t="str">
            <v>2020-06-24</v>
          </cell>
          <cell r="T333">
            <v>2</v>
          </cell>
          <cell r="U333">
            <v>0.166666666666667</v>
          </cell>
          <cell r="V333">
            <v>17717799235</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0"/>
  <sheetViews>
    <sheetView tabSelected="1" topLeftCell="A311" workbookViewId="0">
      <selection activeCell="H323" sqref="H323"/>
    </sheetView>
  </sheetViews>
  <sheetFormatPr defaultColWidth="9" defaultRowHeight="14" customHeight="1"/>
  <cols>
    <col min="1" max="1" width="5.375" style="8" customWidth="1"/>
    <col min="2" max="2" width="17.75" style="8" customWidth="1"/>
    <col min="3" max="3" width="9.625" style="14" customWidth="1"/>
    <col min="4" max="4" width="22.375" style="14" customWidth="1"/>
    <col min="5" max="5" width="10" style="15" customWidth="1"/>
    <col min="6" max="6" width="12.375" style="14" customWidth="1"/>
    <col min="7" max="7" width="12.125" style="14" customWidth="1"/>
    <col min="8" max="8" width="10.625" style="16" customWidth="1"/>
    <col min="9" max="9" width="10.875" style="14" customWidth="1"/>
    <col min="10" max="12" width="9" style="8"/>
    <col min="13" max="13" width="10.875" style="8"/>
    <col min="14" max="14" width="9" style="8"/>
    <col min="15" max="15" width="13" style="8" customWidth="1"/>
    <col min="16" max="16384" width="9" style="8"/>
  </cols>
  <sheetData>
    <row r="1" s="7" customFormat="1" customHeight="1" spans="1:9">
      <c r="A1" s="9" t="s">
        <v>0</v>
      </c>
      <c r="B1" s="9"/>
      <c r="C1" s="17"/>
      <c r="D1" s="17"/>
      <c r="E1" s="18"/>
      <c r="F1" s="17"/>
      <c r="G1" s="17"/>
      <c r="H1" s="19"/>
      <c r="I1" s="17"/>
    </row>
    <row r="2" s="8" customFormat="1" customHeight="1" spans="1:9">
      <c r="A2" s="20" t="s">
        <v>1</v>
      </c>
      <c r="B2" s="20" t="s">
        <v>2</v>
      </c>
      <c r="C2" s="21" t="s">
        <v>3</v>
      </c>
      <c r="D2" s="21" t="s">
        <v>4</v>
      </c>
      <c r="E2" s="22" t="s">
        <v>5</v>
      </c>
      <c r="F2" s="21" t="s">
        <v>6</v>
      </c>
      <c r="G2" s="21" t="s">
        <v>7</v>
      </c>
      <c r="H2" s="23" t="s">
        <v>8</v>
      </c>
      <c r="I2" s="21" t="s">
        <v>9</v>
      </c>
    </row>
    <row r="3" s="14" customFormat="1" ht="13" customHeight="1" spans="1:9">
      <c r="A3" s="24">
        <f>ROW()-2</f>
        <v>1</v>
      </c>
      <c r="B3" s="44" t="s">
        <v>10</v>
      </c>
      <c r="C3" s="25" t="s">
        <v>11</v>
      </c>
      <c r="D3" s="25" t="s">
        <v>12</v>
      </c>
      <c r="E3" s="26" t="s">
        <v>13</v>
      </c>
      <c r="F3" s="24">
        <f>E3*0.007</f>
        <v>19.859</v>
      </c>
      <c r="G3" s="24">
        <f>ROUND(E3*0.003,2)</f>
        <v>8.51</v>
      </c>
      <c r="H3" s="27">
        <f>F3+G3</f>
        <v>28.369</v>
      </c>
      <c r="I3" s="29" t="s">
        <v>14</v>
      </c>
    </row>
    <row r="4" s="14" customFormat="1" ht="13" customHeight="1" spans="1:9">
      <c r="A4" s="24">
        <f t="shared" ref="A4:A13" si="0">ROW()-2</f>
        <v>2</v>
      </c>
      <c r="B4" s="24" t="s">
        <v>15</v>
      </c>
      <c r="C4" s="25" t="s">
        <v>16</v>
      </c>
      <c r="D4" s="25" t="s">
        <v>17</v>
      </c>
      <c r="E4" s="28" t="s">
        <v>13</v>
      </c>
      <c r="F4" s="24">
        <f t="shared" ref="F4:F67" si="1">E4*0.007</f>
        <v>19.859</v>
      </c>
      <c r="G4" s="24">
        <f t="shared" ref="G4:G67" si="2">ROUND(E4*0.003,2)</f>
        <v>8.51</v>
      </c>
      <c r="H4" s="27">
        <f>F4+G4</f>
        <v>28.369</v>
      </c>
      <c r="I4" s="29" t="s">
        <v>14</v>
      </c>
    </row>
    <row r="5" s="14" customFormat="1" ht="13" customHeight="1" spans="1:9">
      <c r="A5" s="24">
        <f t="shared" si="0"/>
        <v>3</v>
      </c>
      <c r="B5" s="44" t="s">
        <v>18</v>
      </c>
      <c r="C5" s="25" t="s">
        <v>19</v>
      </c>
      <c r="D5" s="25" t="s">
        <v>20</v>
      </c>
      <c r="E5" s="28" t="s">
        <v>13</v>
      </c>
      <c r="F5" s="24">
        <f t="shared" si="1"/>
        <v>19.859</v>
      </c>
      <c r="G5" s="24">
        <f t="shared" si="2"/>
        <v>8.51</v>
      </c>
      <c r="H5" s="27">
        <f>F5+G5</f>
        <v>28.369</v>
      </c>
      <c r="I5" s="29" t="s">
        <v>14</v>
      </c>
    </row>
    <row r="6" s="14" customFormat="1" ht="13" customHeight="1" spans="1:9">
      <c r="A6" s="24">
        <f t="shared" si="0"/>
        <v>4</v>
      </c>
      <c r="B6" s="44" t="s">
        <v>21</v>
      </c>
      <c r="C6" s="25" t="s">
        <v>22</v>
      </c>
      <c r="D6" s="25" t="s">
        <v>23</v>
      </c>
      <c r="E6" s="28" t="s">
        <v>13</v>
      </c>
      <c r="F6" s="24">
        <f t="shared" si="1"/>
        <v>19.859</v>
      </c>
      <c r="G6" s="24">
        <f t="shared" si="2"/>
        <v>8.51</v>
      </c>
      <c r="H6" s="27">
        <f>F6+G6</f>
        <v>28.369</v>
      </c>
      <c r="I6" s="29" t="s">
        <v>14</v>
      </c>
    </row>
    <row r="7" s="14" customFormat="1" ht="13" customHeight="1" spans="1:9">
      <c r="A7" s="24">
        <f t="shared" si="0"/>
        <v>5</v>
      </c>
      <c r="B7" s="44" t="s">
        <v>24</v>
      </c>
      <c r="C7" s="25" t="s">
        <v>25</v>
      </c>
      <c r="D7" s="25" t="s">
        <v>26</v>
      </c>
      <c r="E7" s="28" t="s">
        <v>13</v>
      </c>
      <c r="F7" s="24">
        <f t="shared" si="1"/>
        <v>19.859</v>
      </c>
      <c r="G7" s="24">
        <f t="shared" si="2"/>
        <v>8.51</v>
      </c>
      <c r="H7" s="27">
        <f t="shared" ref="H7:H17" si="3">F7+G7</f>
        <v>28.369</v>
      </c>
      <c r="I7" s="29" t="s">
        <v>14</v>
      </c>
    </row>
    <row r="8" s="14" customFormat="1" ht="13" customHeight="1" spans="1:9">
      <c r="A8" s="24">
        <f t="shared" si="0"/>
        <v>6</v>
      </c>
      <c r="B8" s="44" t="s">
        <v>27</v>
      </c>
      <c r="C8" s="25" t="s">
        <v>28</v>
      </c>
      <c r="D8" s="25" t="s">
        <v>29</v>
      </c>
      <c r="E8" s="28" t="s">
        <v>13</v>
      </c>
      <c r="F8" s="24">
        <f t="shared" si="1"/>
        <v>19.859</v>
      </c>
      <c r="G8" s="24">
        <f t="shared" si="2"/>
        <v>8.51</v>
      </c>
      <c r="H8" s="27">
        <f t="shared" si="3"/>
        <v>28.369</v>
      </c>
      <c r="I8" s="29" t="s">
        <v>14</v>
      </c>
    </row>
    <row r="9" s="14" customFormat="1" ht="13" customHeight="1" spans="1:9">
      <c r="A9" s="24">
        <f t="shared" si="0"/>
        <v>7</v>
      </c>
      <c r="B9" s="44" t="s">
        <v>30</v>
      </c>
      <c r="C9" s="25" t="s">
        <v>31</v>
      </c>
      <c r="D9" s="25" t="s">
        <v>32</v>
      </c>
      <c r="E9" s="28" t="s">
        <v>13</v>
      </c>
      <c r="F9" s="24">
        <f t="shared" si="1"/>
        <v>19.859</v>
      </c>
      <c r="G9" s="24">
        <f t="shared" si="2"/>
        <v>8.51</v>
      </c>
      <c r="H9" s="27">
        <f t="shared" si="3"/>
        <v>28.369</v>
      </c>
      <c r="I9" s="29" t="s">
        <v>14</v>
      </c>
    </row>
    <row r="10" s="14" customFormat="1" ht="13" customHeight="1" spans="1:9">
      <c r="A10" s="24">
        <f t="shared" si="0"/>
        <v>8</v>
      </c>
      <c r="B10" s="44" t="s">
        <v>33</v>
      </c>
      <c r="C10" s="25" t="s">
        <v>34</v>
      </c>
      <c r="D10" s="25" t="s">
        <v>35</v>
      </c>
      <c r="E10" s="28" t="s">
        <v>13</v>
      </c>
      <c r="F10" s="24">
        <f t="shared" si="1"/>
        <v>19.859</v>
      </c>
      <c r="G10" s="24">
        <f t="shared" si="2"/>
        <v>8.51</v>
      </c>
      <c r="H10" s="27">
        <f t="shared" si="3"/>
        <v>28.369</v>
      </c>
      <c r="I10" s="29" t="s">
        <v>14</v>
      </c>
    </row>
    <row r="11" s="14" customFormat="1" ht="13" customHeight="1" spans="1:9">
      <c r="A11" s="24">
        <f t="shared" si="0"/>
        <v>9</v>
      </c>
      <c r="B11" s="44" t="s">
        <v>36</v>
      </c>
      <c r="C11" s="25" t="s">
        <v>37</v>
      </c>
      <c r="D11" s="25" t="s">
        <v>38</v>
      </c>
      <c r="E11" s="28" t="s">
        <v>13</v>
      </c>
      <c r="F11" s="24">
        <f t="shared" si="1"/>
        <v>19.859</v>
      </c>
      <c r="G11" s="24">
        <f t="shared" si="2"/>
        <v>8.51</v>
      </c>
      <c r="H11" s="27">
        <f t="shared" si="3"/>
        <v>28.369</v>
      </c>
      <c r="I11" s="29" t="s">
        <v>14</v>
      </c>
    </row>
    <row r="12" s="14" customFormat="1" ht="13" customHeight="1" spans="1:9">
      <c r="A12" s="24">
        <f t="shared" si="0"/>
        <v>10</v>
      </c>
      <c r="B12" s="44" t="s">
        <v>39</v>
      </c>
      <c r="C12" s="25" t="s">
        <v>40</v>
      </c>
      <c r="D12" s="25" t="s">
        <v>41</v>
      </c>
      <c r="E12" s="28" t="s">
        <v>13</v>
      </c>
      <c r="F12" s="24">
        <f t="shared" si="1"/>
        <v>19.859</v>
      </c>
      <c r="G12" s="24">
        <f t="shared" si="2"/>
        <v>8.51</v>
      </c>
      <c r="H12" s="27">
        <f t="shared" si="3"/>
        <v>28.369</v>
      </c>
      <c r="I12" s="29" t="s">
        <v>14</v>
      </c>
    </row>
    <row r="13" s="14" customFormat="1" ht="13" customHeight="1" spans="1:9">
      <c r="A13" s="24">
        <f t="shared" si="0"/>
        <v>11</v>
      </c>
      <c r="B13" s="44" t="s">
        <v>42</v>
      </c>
      <c r="C13" s="25" t="s">
        <v>43</v>
      </c>
      <c r="D13" s="25" t="s">
        <v>44</v>
      </c>
      <c r="E13" s="28" t="s">
        <v>13</v>
      </c>
      <c r="F13" s="24">
        <f t="shared" si="1"/>
        <v>19.859</v>
      </c>
      <c r="G13" s="24">
        <f t="shared" si="2"/>
        <v>8.51</v>
      </c>
      <c r="H13" s="27">
        <f t="shared" si="3"/>
        <v>28.369</v>
      </c>
      <c r="I13" s="29" t="s">
        <v>14</v>
      </c>
    </row>
    <row r="14" s="14" customFormat="1" ht="13" customHeight="1" spans="1:9">
      <c r="A14" s="24">
        <f t="shared" ref="A14:A23" si="4">ROW()-2</f>
        <v>12</v>
      </c>
      <c r="B14" s="44" t="s">
        <v>45</v>
      </c>
      <c r="C14" s="25" t="s">
        <v>46</v>
      </c>
      <c r="D14" s="25" t="s">
        <v>47</v>
      </c>
      <c r="E14" s="28" t="s">
        <v>13</v>
      </c>
      <c r="F14" s="24">
        <f t="shared" si="1"/>
        <v>19.859</v>
      </c>
      <c r="G14" s="24">
        <f t="shared" si="2"/>
        <v>8.51</v>
      </c>
      <c r="H14" s="27">
        <f t="shared" si="3"/>
        <v>28.369</v>
      </c>
      <c r="I14" s="29" t="s">
        <v>14</v>
      </c>
    </row>
    <row r="15" s="14" customFormat="1" ht="13" customHeight="1" spans="1:9">
      <c r="A15" s="24">
        <f t="shared" si="4"/>
        <v>13</v>
      </c>
      <c r="B15" s="44" t="s">
        <v>48</v>
      </c>
      <c r="C15" s="25" t="s">
        <v>49</v>
      </c>
      <c r="D15" s="25" t="s">
        <v>50</v>
      </c>
      <c r="E15" s="28" t="s">
        <v>13</v>
      </c>
      <c r="F15" s="24">
        <f t="shared" si="1"/>
        <v>19.859</v>
      </c>
      <c r="G15" s="24">
        <f t="shared" si="2"/>
        <v>8.51</v>
      </c>
      <c r="H15" s="27">
        <f t="shared" si="3"/>
        <v>28.369</v>
      </c>
      <c r="I15" s="29" t="s">
        <v>14</v>
      </c>
    </row>
    <row r="16" s="14" customFormat="1" ht="13" customHeight="1" spans="1:9">
      <c r="A16" s="24">
        <f t="shared" si="4"/>
        <v>14</v>
      </c>
      <c r="B16" s="44" t="s">
        <v>51</v>
      </c>
      <c r="C16" s="25" t="s">
        <v>52</v>
      </c>
      <c r="D16" s="25" t="s">
        <v>53</v>
      </c>
      <c r="E16" s="28" t="s">
        <v>13</v>
      </c>
      <c r="F16" s="24">
        <f t="shared" si="1"/>
        <v>19.859</v>
      </c>
      <c r="G16" s="24">
        <f t="shared" si="2"/>
        <v>8.51</v>
      </c>
      <c r="H16" s="27">
        <f t="shared" si="3"/>
        <v>28.369</v>
      </c>
      <c r="I16" s="29" t="s">
        <v>14</v>
      </c>
    </row>
    <row r="17" s="14" customFormat="1" ht="13" customHeight="1" spans="1:9">
      <c r="A17" s="24">
        <f t="shared" si="4"/>
        <v>15</v>
      </c>
      <c r="B17" s="44" t="s">
        <v>54</v>
      </c>
      <c r="C17" s="25" t="s">
        <v>55</v>
      </c>
      <c r="D17" s="25" t="s">
        <v>56</v>
      </c>
      <c r="E17" s="28" t="s">
        <v>13</v>
      </c>
      <c r="F17" s="24">
        <f t="shared" si="1"/>
        <v>19.859</v>
      </c>
      <c r="G17" s="24">
        <f t="shared" si="2"/>
        <v>8.51</v>
      </c>
      <c r="H17" s="27">
        <f t="shared" si="3"/>
        <v>28.369</v>
      </c>
      <c r="I17" s="29" t="s">
        <v>14</v>
      </c>
    </row>
    <row r="18" s="14" customFormat="1" ht="13" customHeight="1" spans="1:9">
      <c r="A18" s="24">
        <f t="shared" si="4"/>
        <v>16</v>
      </c>
      <c r="B18" s="44" t="s">
        <v>57</v>
      </c>
      <c r="C18" s="25" t="s">
        <v>58</v>
      </c>
      <c r="D18" s="25" t="s">
        <v>59</v>
      </c>
      <c r="E18" s="28" t="s">
        <v>13</v>
      </c>
      <c r="F18" s="24">
        <f t="shared" si="1"/>
        <v>19.859</v>
      </c>
      <c r="G18" s="24">
        <f t="shared" si="2"/>
        <v>8.51</v>
      </c>
      <c r="H18" s="27">
        <f t="shared" ref="H18:H58" si="5">F18+G18</f>
        <v>28.369</v>
      </c>
      <c r="I18" s="29" t="s">
        <v>14</v>
      </c>
    </row>
    <row r="19" s="14" customFormat="1" ht="13" customHeight="1" spans="1:9">
      <c r="A19" s="24">
        <f t="shared" si="4"/>
        <v>17</v>
      </c>
      <c r="B19" s="44" t="s">
        <v>60</v>
      </c>
      <c r="C19" s="25" t="s">
        <v>61</v>
      </c>
      <c r="D19" s="25" t="s">
        <v>62</v>
      </c>
      <c r="E19" s="28" t="s">
        <v>13</v>
      </c>
      <c r="F19" s="24">
        <f t="shared" si="1"/>
        <v>19.859</v>
      </c>
      <c r="G19" s="24">
        <f t="shared" si="2"/>
        <v>8.51</v>
      </c>
      <c r="H19" s="27">
        <f t="shared" si="5"/>
        <v>28.369</v>
      </c>
      <c r="I19" s="29" t="s">
        <v>14</v>
      </c>
    </row>
    <row r="20" s="14" customFormat="1" ht="13" customHeight="1" spans="1:9">
      <c r="A20" s="24">
        <f t="shared" si="4"/>
        <v>18</v>
      </c>
      <c r="B20" s="44" t="s">
        <v>63</v>
      </c>
      <c r="C20" s="25" t="s">
        <v>64</v>
      </c>
      <c r="D20" s="25" t="s">
        <v>65</v>
      </c>
      <c r="E20" s="28" t="s">
        <v>13</v>
      </c>
      <c r="F20" s="24">
        <f t="shared" si="1"/>
        <v>19.859</v>
      </c>
      <c r="G20" s="24">
        <f t="shared" si="2"/>
        <v>8.51</v>
      </c>
      <c r="H20" s="27">
        <f t="shared" si="5"/>
        <v>28.369</v>
      </c>
      <c r="I20" s="29" t="s">
        <v>14</v>
      </c>
    </row>
    <row r="21" s="14" customFormat="1" ht="13" customHeight="1" spans="1:9">
      <c r="A21" s="24">
        <f t="shared" si="4"/>
        <v>19</v>
      </c>
      <c r="B21" s="44" t="s">
        <v>66</v>
      </c>
      <c r="C21" s="25" t="s">
        <v>67</v>
      </c>
      <c r="D21" s="25" t="s">
        <v>68</v>
      </c>
      <c r="E21" s="28" t="s">
        <v>13</v>
      </c>
      <c r="F21" s="24">
        <f t="shared" si="1"/>
        <v>19.859</v>
      </c>
      <c r="G21" s="24">
        <f t="shared" si="2"/>
        <v>8.51</v>
      </c>
      <c r="H21" s="27">
        <f t="shared" si="5"/>
        <v>28.369</v>
      </c>
      <c r="I21" s="29" t="s">
        <v>14</v>
      </c>
    </row>
    <row r="22" s="14" customFormat="1" ht="13" customHeight="1" spans="1:9">
      <c r="A22" s="24">
        <f t="shared" si="4"/>
        <v>20</v>
      </c>
      <c r="B22" s="44" t="s">
        <v>69</v>
      </c>
      <c r="C22" s="25" t="s">
        <v>70</v>
      </c>
      <c r="D22" s="25" t="s">
        <v>71</v>
      </c>
      <c r="E22" s="28" t="s">
        <v>13</v>
      </c>
      <c r="F22" s="24">
        <f t="shared" si="1"/>
        <v>19.859</v>
      </c>
      <c r="G22" s="24">
        <f t="shared" si="2"/>
        <v>8.51</v>
      </c>
      <c r="H22" s="27">
        <f t="shared" si="5"/>
        <v>28.369</v>
      </c>
      <c r="I22" s="29" t="s">
        <v>14</v>
      </c>
    </row>
    <row r="23" s="14" customFormat="1" ht="13" customHeight="1" spans="1:9">
      <c r="A23" s="24">
        <f t="shared" si="4"/>
        <v>21</v>
      </c>
      <c r="B23" s="44" t="s">
        <v>72</v>
      </c>
      <c r="C23" s="25" t="s">
        <v>73</v>
      </c>
      <c r="D23" s="25" t="s">
        <v>74</v>
      </c>
      <c r="E23" s="28" t="s">
        <v>13</v>
      </c>
      <c r="F23" s="24">
        <f t="shared" si="1"/>
        <v>19.859</v>
      </c>
      <c r="G23" s="24">
        <f t="shared" si="2"/>
        <v>8.51</v>
      </c>
      <c r="H23" s="27">
        <f t="shared" si="5"/>
        <v>28.369</v>
      </c>
      <c r="I23" s="29" t="s">
        <v>14</v>
      </c>
    </row>
    <row r="24" s="14" customFormat="1" ht="13" customHeight="1" spans="1:9">
      <c r="A24" s="24">
        <f t="shared" ref="A24:A33" si="6">ROW()-2</f>
        <v>22</v>
      </c>
      <c r="B24" s="44" t="s">
        <v>75</v>
      </c>
      <c r="C24" s="25" t="s">
        <v>76</v>
      </c>
      <c r="D24" s="25" t="s">
        <v>77</v>
      </c>
      <c r="E24" s="28" t="s">
        <v>13</v>
      </c>
      <c r="F24" s="24">
        <f t="shared" si="1"/>
        <v>19.859</v>
      </c>
      <c r="G24" s="24">
        <f t="shared" si="2"/>
        <v>8.51</v>
      </c>
      <c r="H24" s="27">
        <f t="shared" si="5"/>
        <v>28.369</v>
      </c>
      <c r="I24" s="29" t="s">
        <v>14</v>
      </c>
    </row>
    <row r="25" s="14" customFormat="1" ht="13" customHeight="1" spans="1:9">
      <c r="A25" s="24">
        <f t="shared" si="6"/>
        <v>23</v>
      </c>
      <c r="B25" s="44" t="s">
        <v>78</v>
      </c>
      <c r="C25" s="25" t="s">
        <v>79</v>
      </c>
      <c r="D25" s="25" t="s">
        <v>80</v>
      </c>
      <c r="E25" s="28" t="s">
        <v>13</v>
      </c>
      <c r="F25" s="24">
        <f t="shared" si="1"/>
        <v>19.859</v>
      </c>
      <c r="G25" s="24">
        <f t="shared" si="2"/>
        <v>8.51</v>
      </c>
      <c r="H25" s="27">
        <f t="shared" si="5"/>
        <v>28.369</v>
      </c>
      <c r="I25" s="29" t="s">
        <v>14</v>
      </c>
    </row>
    <row r="26" s="14" customFormat="1" ht="13" customHeight="1" spans="1:9">
      <c r="A26" s="24">
        <f t="shared" si="6"/>
        <v>24</v>
      </c>
      <c r="B26" s="44" t="s">
        <v>81</v>
      </c>
      <c r="C26" s="25" t="s">
        <v>82</v>
      </c>
      <c r="D26" s="25" t="s">
        <v>83</v>
      </c>
      <c r="E26" s="28" t="s">
        <v>13</v>
      </c>
      <c r="F26" s="24">
        <f t="shared" si="1"/>
        <v>19.859</v>
      </c>
      <c r="G26" s="24">
        <f t="shared" si="2"/>
        <v>8.51</v>
      </c>
      <c r="H26" s="27">
        <f t="shared" si="5"/>
        <v>28.369</v>
      </c>
      <c r="I26" s="29" t="s">
        <v>14</v>
      </c>
    </row>
    <row r="27" s="14" customFormat="1" ht="13" customHeight="1" spans="1:9">
      <c r="A27" s="24">
        <f t="shared" si="6"/>
        <v>25</v>
      </c>
      <c r="B27" s="44" t="s">
        <v>84</v>
      </c>
      <c r="C27" s="25" t="s">
        <v>85</v>
      </c>
      <c r="D27" s="25" t="s">
        <v>86</v>
      </c>
      <c r="E27" s="28" t="s">
        <v>13</v>
      </c>
      <c r="F27" s="24">
        <f t="shared" si="1"/>
        <v>19.859</v>
      </c>
      <c r="G27" s="24">
        <f t="shared" si="2"/>
        <v>8.51</v>
      </c>
      <c r="H27" s="27">
        <f t="shared" si="5"/>
        <v>28.369</v>
      </c>
      <c r="I27" s="29" t="s">
        <v>14</v>
      </c>
    </row>
    <row r="28" s="14" customFormat="1" ht="13" customHeight="1" spans="1:9">
      <c r="A28" s="24">
        <f t="shared" si="6"/>
        <v>26</v>
      </c>
      <c r="B28" s="44" t="s">
        <v>87</v>
      </c>
      <c r="C28" s="25" t="s">
        <v>88</v>
      </c>
      <c r="D28" s="25" t="s">
        <v>89</v>
      </c>
      <c r="E28" s="28" t="s">
        <v>90</v>
      </c>
      <c r="F28" s="24">
        <f t="shared" si="1"/>
        <v>26.74</v>
      </c>
      <c r="G28" s="24">
        <f t="shared" si="2"/>
        <v>11.46</v>
      </c>
      <c r="H28" s="27">
        <f t="shared" si="5"/>
        <v>38.2</v>
      </c>
      <c r="I28" s="29" t="s">
        <v>14</v>
      </c>
    </row>
    <row r="29" s="14" customFormat="1" ht="13" customHeight="1" spans="1:9">
      <c r="A29" s="24">
        <f t="shared" si="6"/>
        <v>27</v>
      </c>
      <c r="B29" s="44" t="s">
        <v>91</v>
      </c>
      <c r="C29" s="25" t="s">
        <v>92</v>
      </c>
      <c r="D29" s="25" t="s">
        <v>93</v>
      </c>
      <c r="E29" s="28" t="s">
        <v>13</v>
      </c>
      <c r="F29" s="24">
        <f t="shared" si="1"/>
        <v>19.859</v>
      </c>
      <c r="G29" s="24">
        <f t="shared" si="2"/>
        <v>8.51</v>
      </c>
      <c r="H29" s="27">
        <f t="shared" si="5"/>
        <v>28.369</v>
      </c>
      <c r="I29" s="29" t="s">
        <v>14</v>
      </c>
    </row>
    <row r="30" s="14" customFormat="1" ht="13" customHeight="1" spans="1:9">
      <c r="A30" s="24">
        <f t="shared" si="6"/>
        <v>28</v>
      </c>
      <c r="B30" s="44" t="s">
        <v>94</v>
      </c>
      <c r="C30" s="25" t="s">
        <v>95</v>
      </c>
      <c r="D30" s="25" t="s">
        <v>96</v>
      </c>
      <c r="E30" s="28" t="s">
        <v>13</v>
      </c>
      <c r="F30" s="24">
        <f t="shared" si="1"/>
        <v>19.859</v>
      </c>
      <c r="G30" s="24">
        <f t="shared" si="2"/>
        <v>8.51</v>
      </c>
      <c r="H30" s="27">
        <f t="shared" si="5"/>
        <v>28.369</v>
      </c>
      <c r="I30" s="29" t="s">
        <v>14</v>
      </c>
    </row>
    <row r="31" s="14" customFormat="1" ht="13" customHeight="1" spans="1:9">
      <c r="A31" s="24">
        <f t="shared" si="6"/>
        <v>29</v>
      </c>
      <c r="B31" s="44" t="s">
        <v>97</v>
      </c>
      <c r="C31" s="25" t="s">
        <v>98</v>
      </c>
      <c r="D31" s="25" t="s">
        <v>99</v>
      </c>
      <c r="E31" s="28" t="s">
        <v>13</v>
      </c>
      <c r="F31" s="24">
        <f t="shared" si="1"/>
        <v>19.859</v>
      </c>
      <c r="G31" s="24">
        <f t="shared" si="2"/>
        <v>8.51</v>
      </c>
      <c r="H31" s="27">
        <f t="shared" si="5"/>
        <v>28.369</v>
      </c>
      <c r="I31" s="29" t="s">
        <v>14</v>
      </c>
    </row>
    <row r="32" s="14" customFormat="1" ht="13" customHeight="1" spans="1:9">
      <c r="A32" s="24">
        <f t="shared" si="6"/>
        <v>30</v>
      </c>
      <c r="B32" s="44" t="s">
        <v>100</v>
      </c>
      <c r="C32" s="25" t="s">
        <v>101</v>
      </c>
      <c r="D32" s="25" t="s">
        <v>102</v>
      </c>
      <c r="E32" s="28" t="s">
        <v>13</v>
      </c>
      <c r="F32" s="24">
        <f t="shared" si="1"/>
        <v>19.859</v>
      </c>
      <c r="G32" s="24">
        <f t="shared" si="2"/>
        <v>8.51</v>
      </c>
      <c r="H32" s="27">
        <f t="shared" si="5"/>
        <v>28.369</v>
      </c>
      <c r="I32" s="29" t="s">
        <v>14</v>
      </c>
    </row>
    <row r="33" s="14" customFormat="1" ht="13" customHeight="1" spans="1:9">
      <c r="A33" s="24">
        <f t="shared" ref="A33:A42" si="7">ROW()-2</f>
        <v>31</v>
      </c>
      <c r="B33" s="44" t="s">
        <v>103</v>
      </c>
      <c r="C33" s="25" t="s">
        <v>104</v>
      </c>
      <c r="D33" s="25" t="s">
        <v>105</v>
      </c>
      <c r="E33" s="28" t="s">
        <v>13</v>
      </c>
      <c r="F33" s="24">
        <f t="shared" si="1"/>
        <v>19.859</v>
      </c>
      <c r="G33" s="24">
        <f t="shared" si="2"/>
        <v>8.51</v>
      </c>
      <c r="H33" s="27">
        <f t="shared" si="5"/>
        <v>28.369</v>
      </c>
      <c r="I33" s="29" t="s">
        <v>14</v>
      </c>
    </row>
    <row r="34" s="14" customFormat="1" ht="13" customHeight="1" spans="1:9">
      <c r="A34" s="24">
        <f t="shared" si="7"/>
        <v>32</v>
      </c>
      <c r="B34" s="44" t="s">
        <v>106</v>
      </c>
      <c r="C34" s="25" t="s">
        <v>107</v>
      </c>
      <c r="D34" s="25" t="s">
        <v>108</v>
      </c>
      <c r="E34" s="28" t="s">
        <v>90</v>
      </c>
      <c r="F34" s="24">
        <f t="shared" si="1"/>
        <v>26.74</v>
      </c>
      <c r="G34" s="24">
        <f t="shared" si="2"/>
        <v>11.46</v>
      </c>
      <c r="H34" s="27">
        <f t="shared" si="5"/>
        <v>38.2</v>
      </c>
      <c r="I34" s="29" t="s">
        <v>14</v>
      </c>
    </row>
    <row r="35" s="14" customFormat="1" ht="13" customHeight="1" spans="1:9">
      <c r="A35" s="24">
        <f t="shared" si="7"/>
        <v>33</v>
      </c>
      <c r="B35" s="44" t="s">
        <v>109</v>
      </c>
      <c r="C35" s="25" t="s">
        <v>110</v>
      </c>
      <c r="D35" s="25" t="s">
        <v>111</v>
      </c>
      <c r="E35" s="28" t="s">
        <v>13</v>
      </c>
      <c r="F35" s="24">
        <f t="shared" si="1"/>
        <v>19.859</v>
      </c>
      <c r="G35" s="24">
        <f t="shared" si="2"/>
        <v>8.51</v>
      </c>
      <c r="H35" s="27">
        <f t="shared" si="5"/>
        <v>28.369</v>
      </c>
      <c r="I35" s="29" t="s">
        <v>14</v>
      </c>
    </row>
    <row r="36" s="14" customFormat="1" ht="13" customHeight="1" spans="1:9">
      <c r="A36" s="24">
        <f t="shared" si="7"/>
        <v>34</v>
      </c>
      <c r="B36" s="44" t="s">
        <v>112</v>
      </c>
      <c r="C36" s="25" t="s">
        <v>113</v>
      </c>
      <c r="D36" s="25" t="s">
        <v>114</v>
      </c>
      <c r="E36" s="28" t="s">
        <v>13</v>
      </c>
      <c r="F36" s="24">
        <f t="shared" si="1"/>
        <v>19.859</v>
      </c>
      <c r="G36" s="24">
        <f t="shared" si="2"/>
        <v>8.51</v>
      </c>
      <c r="H36" s="27">
        <f t="shared" si="5"/>
        <v>28.369</v>
      </c>
      <c r="I36" s="29" t="s">
        <v>14</v>
      </c>
    </row>
    <row r="37" s="14" customFormat="1" ht="13" customHeight="1" spans="1:9">
      <c r="A37" s="24">
        <f t="shared" si="7"/>
        <v>35</v>
      </c>
      <c r="B37" s="44" t="s">
        <v>115</v>
      </c>
      <c r="C37" s="25" t="s">
        <v>116</v>
      </c>
      <c r="D37" s="25" t="s">
        <v>117</v>
      </c>
      <c r="E37" s="28" t="s">
        <v>13</v>
      </c>
      <c r="F37" s="24">
        <f t="shared" si="1"/>
        <v>19.859</v>
      </c>
      <c r="G37" s="24">
        <f t="shared" si="2"/>
        <v>8.51</v>
      </c>
      <c r="H37" s="27">
        <f t="shared" si="5"/>
        <v>28.369</v>
      </c>
      <c r="I37" s="29" t="s">
        <v>14</v>
      </c>
    </row>
    <row r="38" s="14" customFormat="1" ht="13" customHeight="1" spans="1:9">
      <c r="A38" s="24">
        <f t="shared" si="7"/>
        <v>36</v>
      </c>
      <c r="B38" s="44" t="s">
        <v>118</v>
      </c>
      <c r="C38" s="25" t="s">
        <v>119</v>
      </c>
      <c r="D38" s="25" t="s">
        <v>120</v>
      </c>
      <c r="E38" s="28" t="s">
        <v>13</v>
      </c>
      <c r="F38" s="24">
        <f t="shared" si="1"/>
        <v>19.859</v>
      </c>
      <c r="G38" s="24">
        <f t="shared" si="2"/>
        <v>8.51</v>
      </c>
      <c r="H38" s="27">
        <f t="shared" si="5"/>
        <v>28.369</v>
      </c>
      <c r="I38" s="29" t="s">
        <v>14</v>
      </c>
    </row>
    <row r="39" s="14" customFormat="1" ht="13" customHeight="1" spans="1:9">
      <c r="A39" s="24">
        <f t="shared" si="7"/>
        <v>37</v>
      </c>
      <c r="B39" s="44" t="s">
        <v>121</v>
      </c>
      <c r="C39" s="25" t="s">
        <v>122</v>
      </c>
      <c r="D39" s="25" t="s">
        <v>123</v>
      </c>
      <c r="E39" s="28" t="s">
        <v>13</v>
      </c>
      <c r="F39" s="24">
        <f t="shared" si="1"/>
        <v>19.859</v>
      </c>
      <c r="G39" s="24">
        <f t="shared" si="2"/>
        <v>8.51</v>
      </c>
      <c r="H39" s="27">
        <f t="shared" si="5"/>
        <v>28.369</v>
      </c>
      <c r="I39" s="29" t="s">
        <v>14</v>
      </c>
    </row>
    <row r="40" s="14" customFormat="1" ht="13" customHeight="1" spans="1:9">
      <c r="A40" s="24">
        <f t="shared" si="7"/>
        <v>38</v>
      </c>
      <c r="B40" s="44" t="s">
        <v>124</v>
      </c>
      <c r="C40" s="25" t="s">
        <v>125</v>
      </c>
      <c r="D40" s="25" t="s">
        <v>126</v>
      </c>
      <c r="E40" s="28" t="s">
        <v>13</v>
      </c>
      <c r="F40" s="24">
        <f t="shared" si="1"/>
        <v>19.859</v>
      </c>
      <c r="G40" s="24">
        <f t="shared" si="2"/>
        <v>8.51</v>
      </c>
      <c r="H40" s="27">
        <f t="shared" si="5"/>
        <v>28.369</v>
      </c>
      <c r="I40" s="29" t="s">
        <v>14</v>
      </c>
    </row>
    <row r="41" s="14" customFormat="1" ht="13" customHeight="1" spans="1:9">
      <c r="A41" s="24">
        <f t="shared" si="7"/>
        <v>39</v>
      </c>
      <c r="B41" s="44" t="s">
        <v>127</v>
      </c>
      <c r="C41" s="25" t="s">
        <v>128</v>
      </c>
      <c r="D41" s="25" t="s">
        <v>129</v>
      </c>
      <c r="E41" s="28" t="s">
        <v>13</v>
      </c>
      <c r="F41" s="24">
        <f t="shared" si="1"/>
        <v>19.859</v>
      </c>
      <c r="G41" s="24">
        <f t="shared" si="2"/>
        <v>8.51</v>
      </c>
      <c r="H41" s="27">
        <f t="shared" si="5"/>
        <v>28.369</v>
      </c>
      <c r="I41" s="29" t="s">
        <v>14</v>
      </c>
    </row>
    <row r="42" s="14" customFormat="1" ht="13" customHeight="1" spans="1:9">
      <c r="A42" s="24">
        <f t="shared" si="7"/>
        <v>40</v>
      </c>
      <c r="B42" s="44" t="s">
        <v>130</v>
      </c>
      <c r="C42" s="25" t="s">
        <v>131</v>
      </c>
      <c r="D42" s="25" t="s">
        <v>132</v>
      </c>
      <c r="E42" s="28" t="s">
        <v>13</v>
      </c>
      <c r="F42" s="24">
        <f t="shared" si="1"/>
        <v>19.859</v>
      </c>
      <c r="G42" s="24">
        <f t="shared" si="2"/>
        <v>8.51</v>
      </c>
      <c r="H42" s="27">
        <f t="shared" si="5"/>
        <v>28.369</v>
      </c>
      <c r="I42" s="29" t="s">
        <v>14</v>
      </c>
    </row>
    <row r="43" s="14" customFormat="1" ht="13" customHeight="1" spans="1:9">
      <c r="A43" s="24">
        <f t="shared" ref="A43:A60" si="8">ROW()-2</f>
        <v>41</v>
      </c>
      <c r="B43" s="44" t="s">
        <v>133</v>
      </c>
      <c r="C43" s="25" t="s">
        <v>134</v>
      </c>
      <c r="D43" s="25" t="s">
        <v>135</v>
      </c>
      <c r="E43" s="28" t="s">
        <v>13</v>
      </c>
      <c r="F43" s="24">
        <f t="shared" si="1"/>
        <v>19.859</v>
      </c>
      <c r="G43" s="24">
        <f t="shared" si="2"/>
        <v>8.51</v>
      </c>
      <c r="H43" s="27">
        <f t="shared" si="5"/>
        <v>28.369</v>
      </c>
      <c r="I43" s="29" t="s">
        <v>14</v>
      </c>
    </row>
    <row r="44" s="14" customFormat="1" ht="13" customHeight="1" spans="1:9">
      <c r="A44" s="24">
        <f t="shared" si="8"/>
        <v>42</v>
      </c>
      <c r="B44" s="44" t="s">
        <v>136</v>
      </c>
      <c r="C44" s="25" t="s">
        <v>137</v>
      </c>
      <c r="D44" s="25" t="s">
        <v>138</v>
      </c>
      <c r="E44" s="28" t="s">
        <v>13</v>
      </c>
      <c r="F44" s="24">
        <f t="shared" si="1"/>
        <v>19.859</v>
      </c>
      <c r="G44" s="24">
        <f t="shared" si="2"/>
        <v>8.51</v>
      </c>
      <c r="H44" s="27">
        <f t="shared" si="5"/>
        <v>28.369</v>
      </c>
      <c r="I44" s="29" t="s">
        <v>14</v>
      </c>
    </row>
    <row r="45" s="14" customFormat="1" ht="13" customHeight="1" spans="1:9">
      <c r="A45" s="24">
        <f t="shared" si="8"/>
        <v>43</v>
      </c>
      <c r="B45" s="44" t="s">
        <v>139</v>
      </c>
      <c r="C45" s="25" t="s">
        <v>140</v>
      </c>
      <c r="D45" s="25" t="s">
        <v>141</v>
      </c>
      <c r="E45" s="28" t="s">
        <v>13</v>
      </c>
      <c r="F45" s="24">
        <f t="shared" si="1"/>
        <v>19.859</v>
      </c>
      <c r="G45" s="24">
        <f t="shared" si="2"/>
        <v>8.51</v>
      </c>
      <c r="H45" s="27">
        <f t="shared" si="5"/>
        <v>28.369</v>
      </c>
      <c r="I45" s="29" t="s">
        <v>14</v>
      </c>
    </row>
    <row r="46" s="14" customFormat="1" ht="13" customHeight="1" spans="1:9">
      <c r="A46" s="24">
        <f t="shared" si="8"/>
        <v>44</v>
      </c>
      <c r="B46" s="44" t="s">
        <v>142</v>
      </c>
      <c r="C46" s="25" t="s">
        <v>143</v>
      </c>
      <c r="D46" s="25" t="s">
        <v>144</v>
      </c>
      <c r="E46" s="28" t="s">
        <v>13</v>
      </c>
      <c r="F46" s="24">
        <f t="shared" si="1"/>
        <v>19.859</v>
      </c>
      <c r="G46" s="24">
        <f t="shared" si="2"/>
        <v>8.51</v>
      </c>
      <c r="H46" s="27">
        <f t="shared" si="5"/>
        <v>28.369</v>
      </c>
      <c r="I46" s="29" t="s">
        <v>14</v>
      </c>
    </row>
    <row r="47" s="14" customFormat="1" ht="13" customHeight="1" spans="1:9">
      <c r="A47" s="24">
        <f t="shared" si="8"/>
        <v>45</v>
      </c>
      <c r="B47" s="44" t="s">
        <v>145</v>
      </c>
      <c r="C47" s="25" t="s">
        <v>146</v>
      </c>
      <c r="D47" s="25" t="s">
        <v>147</v>
      </c>
      <c r="E47" s="28" t="s">
        <v>13</v>
      </c>
      <c r="F47" s="24">
        <f t="shared" si="1"/>
        <v>19.859</v>
      </c>
      <c r="G47" s="24">
        <f t="shared" si="2"/>
        <v>8.51</v>
      </c>
      <c r="H47" s="27">
        <f t="shared" si="5"/>
        <v>28.369</v>
      </c>
      <c r="I47" s="29" t="s">
        <v>14</v>
      </c>
    </row>
    <row r="48" s="14" customFormat="1" ht="13" customHeight="1" spans="1:9">
      <c r="A48" s="24">
        <f t="shared" si="8"/>
        <v>46</v>
      </c>
      <c r="B48" s="44" t="s">
        <v>148</v>
      </c>
      <c r="C48" s="25" t="s">
        <v>149</v>
      </c>
      <c r="D48" s="25" t="s">
        <v>150</v>
      </c>
      <c r="E48" s="28" t="s">
        <v>13</v>
      </c>
      <c r="F48" s="24">
        <f t="shared" si="1"/>
        <v>19.859</v>
      </c>
      <c r="G48" s="24">
        <f t="shared" si="2"/>
        <v>8.51</v>
      </c>
      <c r="H48" s="27">
        <f t="shared" si="5"/>
        <v>28.369</v>
      </c>
      <c r="I48" s="29" t="s">
        <v>14</v>
      </c>
    </row>
    <row r="49" s="14" customFormat="1" ht="13" customHeight="1" spans="1:9">
      <c r="A49" s="24">
        <f t="shared" si="8"/>
        <v>47</v>
      </c>
      <c r="B49" s="44" t="s">
        <v>151</v>
      </c>
      <c r="C49" s="25" t="s">
        <v>152</v>
      </c>
      <c r="D49" s="25" t="s">
        <v>153</v>
      </c>
      <c r="E49" s="28" t="s">
        <v>13</v>
      </c>
      <c r="F49" s="24">
        <f t="shared" si="1"/>
        <v>19.859</v>
      </c>
      <c r="G49" s="24">
        <f t="shared" si="2"/>
        <v>8.51</v>
      </c>
      <c r="H49" s="27">
        <f t="shared" si="5"/>
        <v>28.369</v>
      </c>
      <c r="I49" s="29" t="s">
        <v>14</v>
      </c>
    </row>
    <row r="50" s="14" customFormat="1" ht="13" customHeight="1" spans="1:9">
      <c r="A50" s="24">
        <f t="shared" si="8"/>
        <v>48</v>
      </c>
      <c r="B50" s="44" t="s">
        <v>154</v>
      </c>
      <c r="C50" s="25" t="s">
        <v>155</v>
      </c>
      <c r="D50" s="25" t="s">
        <v>156</v>
      </c>
      <c r="E50" s="28" t="s">
        <v>13</v>
      </c>
      <c r="F50" s="24">
        <f t="shared" si="1"/>
        <v>19.859</v>
      </c>
      <c r="G50" s="24">
        <f t="shared" si="2"/>
        <v>8.51</v>
      </c>
      <c r="H50" s="27">
        <f t="shared" si="5"/>
        <v>28.369</v>
      </c>
      <c r="I50" s="29" t="s">
        <v>14</v>
      </c>
    </row>
    <row r="51" s="14" customFormat="1" ht="13" customHeight="1" spans="1:9">
      <c r="A51" s="24">
        <f t="shared" si="8"/>
        <v>49</v>
      </c>
      <c r="B51" s="44" t="s">
        <v>157</v>
      </c>
      <c r="C51" s="25" t="s">
        <v>158</v>
      </c>
      <c r="D51" s="25" t="s">
        <v>159</v>
      </c>
      <c r="E51" s="28" t="s">
        <v>13</v>
      </c>
      <c r="F51" s="24">
        <f t="shared" si="1"/>
        <v>19.859</v>
      </c>
      <c r="G51" s="24">
        <f t="shared" si="2"/>
        <v>8.51</v>
      </c>
      <c r="H51" s="27">
        <f t="shared" si="5"/>
        <v>28.369</v>
      </c>
      <c r="I51" s="29" t="s">
        <v>14</v>
      </c>
    </row>
    <row r="52" s="14" customFormat="1" ht="13" customHeight="1" spans="1:9">
      <c r="A52" s="24">
        <f t="shared" si="8"/>
        <v>50</v>
      </c>
      <c r="B52" s="44" t="s">
        <v>160</v>
      </c>
      <c r="C52" s="25" t="s">
        <v>161</v>
      </c>
      <c r="D52" s="25" t="s">
        <v>162</v>
      </c>
      <c r="E52" s="28" t="s">
        <v>13</v>
      </c>
      <c r="F52" s="24">
        <f t="shared" si="1"/>
        <v>19.859</v>
      </c>
      <c r="G52" s="24">
        <f t="shared" si="2"/>
        <v>8.51</v>
      </c>
      <c r="H52" s="27">
        <f t="shared" si="5"/>
        <v>28.369</v>
      </c>
      <c r="I52" s="29" t="s">
        <v>14</v>
      </c>
    </row>
    <row r="53" s="14" customFormat="1" ht="13" customHeight="1" spans="1:9">
      <c r="A53" s="24">
        <f t="shared" si="8"/>
        <v>51</v>
      </c>
      <c r="B53" s="44" t="s">
        <v>163</v>
      </c>
      <c r="C53" s="25" t="s">
        <v>164</v>
      </c>
      <c r="D53" s="25" t="s">
        <v>165</v>
      </c>
      <c r="E53" s="28" t="s">
        <v>13</v>
      </c>
      <c r="F53" s="24">
        <f t="shared" si="1"/>
        <v>19.859</v>
      </c>
      <c r="G53" s="24">
        <f t="shared" si="2"/>
        <v>8.51</v>
      </c>
      <c r="H53" s="27">
        <f t="shared" si="5"/>
        <v>28.369</v>
      </c>
      <c r="I53" s="29" t="s">
        <v>14</v>
      </c>
    </row>
    <row r="54" s="14" customFormat="1" ht="13" customHeight="1" spans="1:9">
      <c r="A54" s="24">
        <f t="shared" si="8"/>
        <v>52</v>
      </c>
      <c r="B54" s="44" t="s">
        <v>166</v>
      </c>
      <c r="C54" s="25" t="s">
        <v>167</v>
      </c>
      <c r="D54" s="25" t="s">
        <v>168</v>
      </c>
      <c r="E54" s="28" t="s">
        <v>13</v>
      </c>
      <c r="F54" s="24">
        <f t="shared" si="1"/>
        <v>19.859</v>
      </c>
      <c r="G54" s="24">
        <f t="shared" si="2"/>
        <v>8.51</v>
      </c>
      <c r="H54" s="27">
        <f t="shared" si="5"/>
        <v>28.369</v>
      </c>
      <c r="I54" s="29" t="s">
        <v>14</v>
      </c>
    </row>
    <row r="55" s="14" customFormat="1" ht="13" customHeight="1" spans="1:9">
      <c r="A55" s="24">
        <f t="shared" si="8"/>
        <v>53</v>
      </c>
      <c r="B55" s="44" t="s">
        <v>169</v>
      </c>
      <c r="C55" s="25" t="s">
        <v>170</v>
      </c>
      <c r="D55" s="25" t="s">
        <v>171</v>
      </c>
      <c r="E55" s="28" t="s">
        <v>13</v>
      </c>
      <c r="F55" s="24">
        <f t="shared" si="1"/>
        <v>19.859</v>
      </c>
      <c r="G55" s="24">
        <f t="shared" si="2"/>
        <v>8.51</v>
      </c>
      <c r="H55" s="27">
        <f t="shared" si="5"/>
        <v>28.369</v>
      </c>
      <c r="I55" s="29" t="s">
        <v>14</v>
      </c>
    </row>
    <row r="56" s="14" customFormat="1" ht="13" customHeight="1" spans="1:9">
      <c r="A56" s="24">
        <f t="shared" si="8"/>
        <v>54</v>
      </c>
      <c r="B56" s="44" t="s">
        <v>172</v>
      </c>
      <c r="C56" s="25" t="s">
        <v>173</v>
      </c>
      <c r="D56" s="25" t="s">
        <v>174</v>
      </c>
      <c r="E56" s="28" t="s">
        <v>13</v>
      </c>
      <c r="F56" s="24">
        <f t="shared" si="1"/>
        <v>19.859</v>
      </c>
      <c r="G56" s="24">
        <f t="shared" si="2"/>
        <v>8.51</v>
      </c>
      <c r="H56" s="27">
        <f t="shared" si="5"/>
        <v>28.369</v>
      </c>
      <c r="I56" s="29" t="s">
        <v>14</v>
      </c>
    </row>
    <row r="57" s="14" customFormat="1" ht="13" customHeight="1" spans="1:9">
      <c r="A57" s="24">
        <f t="shared" si="8"/>
        <v>55</v>
      </c>
      <c r="B57" s="44" t="s">
        <v>175</v>
      </c>
      <c r="C57" s="25" t="s">
        <v>176</v>
      </c>
      <c r="D57" s="25" t="s">
        <v>177</v>
      </c>
      <c r="E57" s="28" t="s">
        <v>13</v>
      </c>
      <c r="F57" s="24">
        <f t="shared" si="1"/>
        <v>19.859</v>
      </c>
      <c r="G57" s="24">
        <f t="shared" si="2"/>
        <v>8.51</v>
      </c>
      <c r="H57" s="27">
        <f t="shared" si="5"/>
        <v>28.369</v>
      </c>
      <c r="I57" s="29" t="s">
        <v>14</v>
      </c>
    </row>
    <row r="58" s="14" customFormat="1" ht="13" customHeight="1" spans="1:9">
      <c r="A58" s="24">
        <f t="shared" si="8"/>
        <v>56</v>
      </c>
      <c r="B58" s="44" t="s">
        <v>178</v>
      </c>
      <c r="C58" s="25" t="s">
        <v>179</v>
      </c>
      <c r="D58" s="25" t="s">
        <v>180</v>
      </c>
      <c r="E58" s="28" t="s">
        <v>13</v>
      </c>
      <c r="F58" s="24">
        <f t="shared" si="1"/>
        <v>19.859</v>
      </c>
      <c r="G58" s="24">
        <f t="shared" si="2"/>
        <v>8.51</v>
      </c>
      <c r="H58" s="27">
        <f t="shared" ref="H58:H98" si="9">F58+G58</f>
        <v>28.369</v>
      </c>
      <c r="I58" s="29" t="s">
        <v>14</v>
      </c>
    </row>
    <row r="59" s="14" customFormat="1" ht="13" customHeight="1" spans="1:9">
      <c r="A59" s="24">
        <f t="shared" si="8"/>
        <v>57</v>
      </c>
      <c r="B59" s="44" t="s">
        <v>181</v>
      </c>
      <c r="C59" s="25" t="s">
        <v>182</v>
      </c>
      <c r="D59" s="25" t="s">
        <v>183</v>
      </c>
      <c r="E59" s="28" t="s">
        <v>13</v>
      </c>
      <c r="F59" s="24">
        <f t="shared" si="1"/>
        <v>19.859</v>
      </c>
      <c r="G59" s="24">
        <f t="shared" si="2"/>
        <v>8.51</v>
      </c>
      <c r="H59" s="27">
        <f t="shared" si="9"/>
        <v>28.369</v>
      </c>
      <c r="I59" s="29" t="s">
        <v>14</v>
      </c>
    </row>
    <row r="60" s="14" customFormat="1" ht="13" customHeight="1" spans="1:9">
      <c r="A60" s="24">
        <f t="shared" si="8"/>
        <v>58</v>
      </c>
      <c r="B60" s="44" t="s">
        <v>184</v>
      </c>
      <c r="C60" s="25" t="s">
        <v>185</v>
      </c>
      <c r="D60" s="25" t="s">
        <v>186</v>
      </c>
      <c r="E60" s="28" t="s">
        <v>13</v>
      </c>
      <c r="F60" s="24">
        <f t="shared" si="1"/>
        <v>19.859</v>
      </c>
      <c r="G60" s="24">
        <f t="shared" si="2"/>
        <v>8.51</v>
      </c>
      <c r="H60" s="27">
        <f t="shared" si="9"/>
        <v>28.369</v>
      </c>
      <c r="I60" s="29" t="s">
        <v>14</v>
      </c>
    </row>
    <row r="61" s="14" customFormat="1" ht="13" customHeight="1" spans="1:9">
      <c r="A61" s="24">
        <f t="shared" ref="A61:A69" si="10">ROW()-2</f>
        <v>59</v>
      </c>
      <c r="B61" s="44" t="s">
        <v>187</v>
      </c>
      <c r="C61" s="25" t="s">
        <v>188</v>
      </c>
      <c r="D61" s="25" t="s">
        <v>189</v>
      </c>
      <c r="E61" s="28" t="s">
        <v>13</v>
      </c>
      <c r="F61" s="24">
        <f t="shared" si="1"/>
        <v>19.859</v>
      </c>
      <c r="G61" s="24">
        <f t="shared" si="2"/>
        <v>8.51</v>
      </c>
      <c r="H61" s="27">
        <f t="shared" si="9"/>
        <v>28.369</v>
      </c>
      <c r="I61" s="29" t="s">
        <v>14</v>
      </c>
    </row>
    <row r="62" s="14" customFormat="1" ht="13" customHeight="1" spans="1:9">
      <c r="A62" s="24">
        <f t="shared" si="10"/>
        <v>60</v>
      </c>
      <c r="B62" s="44" t="s">
        <v>190</v>
      </c>
      <c r="C62" s="25" t="s">
        <v>191</v>
      </c>
      <c r="D62" s="25" t="s">
        <v>192</v>
      </c>
      <c r="E62" s="28" t="s">
        <v>13</v>
      </c>
      <c r="F62" s="24">
        <f t="shared" si="1"/>
        <v>19.859</v>
      </c>
      <c r="G62" s="24">
        <f t="shared" si="2"/>
        <v>8.51</v>
      </c>
      <c r="H62" s="27">
        <f t="shared" si="9"/>
        <v>28.369</v>
      </c>
      <c r="I62" s="29" t="s">
        <v>14</v>
      </c>
    </row>
    <row r="63" s="14" customFormat="1" ht="13" customHeight="1" spans="1:9">
      <c r="A63" s="24">
        <f t="shared" si="10"/>
        <v>61</v>
      </c>
      <c r="B63" s="44" t="s">
        <v>193</v>
      </c>
      <c r="C63" s="25" t="s">
        <v>194</v>
      </c>
      <c r="D63" s="25" t="s">
        <v>195</v>
      </c>
      <c r="E63" s="28" t="s">
        <v>13</v>
      </c>
      <c r="F63" s="24">
        <f t="shared" si="1"/>
        <v>19.859</v>
      </c>
      <c r="G63" s="24">
        <f t="shared" si="2"/>
        <v>8.51</v>
      </c>
      <c r="H63" s="27">
        <f t="shared" si="9"/>
        <v>28.369</v>
      </c>
      <c r="I63" s="29" t="s">
        <v>14</v>
      </c>
    </row>
    <row r="64" s="14" customFormat="1" ht="13" customHeight="1" spans="1:9">
      <c r="A64" s="24">
        <f t="shared" si="10"/>
        <v>62</v>
      </c>
      <c r="B64" s="44" t="s">
        <v>196</v>
      </c>
      <c r="C64" s="25" t="s">
        <v>197</v>
      </c>
      <c r="D64" s="25" t="s">
        <v>198</v>
      </c>
      <c r="E64" s="28" t="s">
        <v>13</v>
      </c>
      <c r="F64" s="24">
        <f t="shared" si="1"/>
        <v>19.859</v>
      </c>
      <c r="G64" s="24">
        <f t="shared" si="2"/>
        <v>8.51</v>
      </c>
      <c r="H64" s="27">
        <f t="shared" si="9"/>
        <v>28.369</v>
      </c>
      <c r="I64" s="29" t="s">
        <v>14</v>
      </c>
    </row>
    <row r="65" s="14" customFormat="1" ht="13" customHeight="1" spans="1:9">
      <c r="A65" s="24">
        <f t="shared" si="10"/>
        <v>63</v>
      </c>
      <c r="B65" s="44" t="s">
        <v>199</v>
      </c>
      <c r="C65" s="25" t="s">
        <v>200</v>
      </c>
      <c r="D65" s="25" t="s">
        <v>201</v>
      </c>
      <c r="E65" s="28" t="s">
        <v>13</v>
      </c>
      <c r="F65" s="24">
        <f t="shared" si="1"/>
        <v>19.859</v>
      </c>
      <c r="G65" s="24">
        <f t="shared" si="2"/>
        <v>8.51</v>
      </c>
      <c r="H65" s="27">
        <f t="shared" si="9"/>
        <v>28.369</v>
      </c>
      <c r="I65" s="29" t="s">
        <v>14</v>
      </c>
    </row>
    <row r="66" s="14" customFormat="1" ht="13" customHeight="1" spans="1:9">
      <c r="A66" s="24">
        <f t="shared" si="10"/>
        <v>64</v>
      </c>
      <c r="B66" s="44" t="s">
        <v>202</v>
      </c>
      <c r="C66" s="25" t="s">
        <v>203</v>
      </c>
      <c r="D66" s="25" t="s">
        <v>204</v>
      </c>
      <c r="E66" s="28" t="s">
        <v>13</v>
      </c>
      <c r="F66" s="24">
        <f t="shared" si="1"/>
        <v>19.859</v>
      </c>
      <c r="G66" s="24">
        <f t="shared" si="2"/>
        <v>8.51</v>
      </c>
      <c r="H66" s="27">
        <f t="shared" si="9"/>
        <v>28.369</v>
      </c>
      <c r="I66" s="29" t="s">
        <v>14</v>
      </c>
    </row>
    <row r="67" s="14" customFormat="1" ht="13" customHeight="1" spans="1:9">
      <c r="A67" s="24">
        <f t="shared" si="10"/>
        <v>65</v>
      </c>
      <c r="B67" s="44" t="s">
        <v>205</v>
      </c>
      <c r="C67" s="25" t="s">
        <v>206</v>
      </c>
      <c r="D67" s="25" t="s">
        <v>207</v>
      </c>
      <c r="E67" s="28" t="s">
        <v>13</v>
      </c>
      <c r="F67" s="24">
        <f t="shared" si="1"/>
        <v>19.859</v>
      </c>
      <c r="G67" s="24">
        <f t="shared" si="2"/>
        <v>8.51</v>
      </c>
      <c r="H67" s="27">
        <f t="shared" si="9"/>
        <v>28.369</v>
      </c>
      <c r="I67" s="29" t="s">
        <v>14</v>
      </c>
    </row>
    <row r="68" s="14" customFormat="1" ht="13" customHeight="1" spans="1:9">
      <c r="A68" s="24">
        <f t="shared" si="10"/>
        <v>66</v>
      </c>
      <c r="B68" s="44" t="s">
        <v>208</v>
      </c>
      <c r="C68" s="25" t="s">
        <v>209</v>
      </c>
      <c r="D68" s="25" t="s">
        <v>210</v>
      </c>
      <c r="E68" s="28" t="s">
        <v>13</v>
      </c>
      <c r="F68" s="24">
        <f t="shared" ref="F68:F131" si="11">E68*0.007</f>
        <v>19.859</v>
      </c>
      <c r="G68" s="24">
        <f t="shared" ref="G68:G131" si="12">ROUND(E68*0.003,2)</f>
        <v>8.51</v>
      </c>
      <c r="H68" s="27">
        <f t="shared" si="9"/>
        <v>28.369</v>
      </c>
      <c r="I68" s="29" t="s">
        <v>14</v>
      </c>
    </row>
    <row r="69" s="14" customFormat="1" ht="13" customHeight="1" spans="1:9">
      <c r="A69" s="24">
        <f t="shared" si="10"/>
        <v>67</v>
      </c>
      <c r="B69" s="44" t="s">
        <v>211</v>
      </c>
      <c r="C69" s="25" t="s">
        <v>212</v>
      </c>
      <c r="D69" s="25" t="s">
        <v>213</v>
      </c>
      <c r="E69" s="28" t="s">
        <v>13</v>
      </c>
      <c r="F69" s="24">
        <f t="shared" si="11"/>
        <v>19.859</v>
      </c>
      <c r="G69" s="24">
        <f t="shared" si="12"/>
        <v>8.51</v>
      </c>
      <c r="H69" s="27">
        <f t="shared" si="9"/>
        <v>28.369</v>
      </c>
      <c r="I69" s="29" t="s">
        <v>14</v>
      </c>
    </row>
    <row r="70" s="14" customFormat="1" ht="13" customHeight="1" spans="1:9">
      <c r="A70" s="24">
        <f t="shared" ref="A70:A98" si="13">ROW()-2</f>
        <v>68</v>
      </c>
      <c r="B70" s="44" t="s">
        <v>214</v>
      </c>
      <c r="C70" s="25" t="s">
        <v>215</v>
      </c>
      <c r="D70" s="25" t="s">
        <v>216</v>
      </c>
      <c r="E70" s="28" t="s">
        <v>13</v>
      </c>
      <c r="F70" s="24">
        <f t="shared" si="11"/>
        <v>19.859</v>
      </c>
      <c r="G70" s="24">
        <f t="shared" si="12"/>
        <v>8.51</v>
      </c>
      <c r="H70" s="27">
        <f t="shared" si="9"/>
        <v>28.369</v>
      </c>
      <c r="I70" s="29" t="s">
        <v>14</v>
      </c>
    </row>
    <row r="71" s="14" customFormat="1" ht="13" customHeight="1" spans="1:9">
      <c r="A71" s="24">
        <f t="shared" si="13"/>
        <v>69</v>
      </c>
      <c r="B71" s="44" t="s">
        <v>217</v>
      </c>
      <c r="C71" s="25" t="s">
        <v>218</v>
      </c>
      <c r="D71" s="25" t="s">
        <v>219</v>
      </c>
      <c r="E71" s="28" t="s">
        <v>13</v>
      </c>
      <c r="F71" s="24">
        <f t="shared" si="11"/>
        <v>19.859</v>
      </c>
      <c r="G71" s="24">
        <f t="shared" si="12"/>
        <v>8.51</v>
      </c>
      <c r="H71" s="27">
        <f t="shared" si="9"/>
        <v>28.369</v>
      </c>
      <c r="I71" s="29" t="s">
        <v>14</v>
      </c>
    </row>
    <row r="72" s="14" customFormat="1" ht="13" customHeight="1" spans="1:9">
      <c r="A72" s="24">
        <f t="shared" si="13"/>
        <v>70</v>
      </c>
      <c r="B72" s="44" t="s">
        <v>220</v>
      </c>
      <c r="C72" s="25" t="s">
        <v>221</v>
      </c>
      <c r="D72" s="25" t="s">
        <v>222</v>
      </c>
      <c r="E72" s="28" t="s">
        <v>13</v>
      </c>
      <c r="F72" s="24">
        <f t="shared" si="11"/>
        <v>19.859</v>
      </c>
      <c r="G72" s="24">
        <f t="shared" si="12"/>
        <v>8.51</v>
      </c>
      <c r="H72" s="27">
        <f t="shared" si="9"/>
        <v>28.369</v>
      </c>
      <c r="I72" s="29" t="s">
        <v>14</v>
      </c>
    </row>
    <row r="73" s="14" customFormat="1" ht="13" customHeight="1" spans="1:9">
      <c r="A73" s="24">
        <f t="shared" si="13"/>
        <v>71</v>
      </c>
      <c r="B73" s="44" t="s">
        <v>223</v>
      </c>
      <c r="C73" s="25" t="s">
        <v>224</v>
      </c>
      <c r="D73" s="25" t="s">
        <v>225</v>
      </c>
      <c r="E73" s="28" t="s">
        <v>13</v>
      </c>
      <c r="F73" s="24">
        <f t="shared" si="11"/>
        <v>19.859</v>
      </c>
      <c r="G73" s="24">
        <f t="shared" si="12"/>
        <v>8.51</v>
      </c>
      <c r="H73" s="27">
        <f t="shared" si="9"/>
        <v>28.369</v>
      </c>
      <c r="I73" s="29" t="s">
        <v>14</v>
      </c>
    </row>
    <row r="74" s="14" customFormat="1" ht="13" customHeight="1" spans="1:9">
      <c r="A74" s="24">
        <f t="shared" si="13"/>
        <v>72</v>
      </c>
      <c r="B74" s="44" t="s">
        <v>226</v>
      </c>
      <c r="C74" s="25" t="s">
        <v>227</v>
      </c>
      <c r="D74" s="25" t="s">
        <v>228</v>
      </c>
      <c r="E74" s="28" t="s">
        <v>13</v>
      </c>
      <c r="F74" s="24">
        <f t="shared" si="11"/>
        <v>19.859</v>
      </c>
      <c r="G74" s="24">
        <f t="shared" si="12"/>
        <v>8.51</v>
      </c>
      <c r="H74" s="27">
        <f t="shared" si="9"/>
        <v>28.369</v>
      </c>
      <c r="I74" s="29" t="s">
        <v>14</v>
      </c>
    </row>
    <row r="75" s="14" customFormat="1" ht="13" customHeight="1" spans="1:9">
      <c r="A75" s="24">
        <f t="shared" si="13"/>
        <v>73</v>
      </c>
      <c r="B75" s="44" t="s">
        <v>229</v>
      </c>
      <c r="C75" s="25" t="s">
        <v>230</v>
      </c>
      <c r="D75" s="25" t="s">
        <v>231</v>
      </c>
      <c r="E75" s="28" t="s">
        <v>13</v>
      </c>
      <c r="F75" s="24">
        <f t="shared" si="11"/>
        <v>19.859</v>
      </c>
      <c r="G75" s="24">
        <f t="shared" si="12"/>
        <v>8.51</v>
      </c>
      <c r="H75" s="27">
        <f t="shared" si="9"/>
        <v>28.369</v>
      </c>
      <c r="I75" s="29" t="s">
        <v>14</v>
      </c>
    </row>
    <row r="76" s="14" customFormat="1" ht="13" customHeight="1" spans="1:9">
      <c r="A76" s="24">
        <f t="shared" si="13"/>
        <v>74</v>
      </c>
      <c r="B76" s="44" t="s">
        <v>232</v>
      </c>
      <c r="C76" s="25" t="s">
        <v>233</v>
      </c>
      <c r="D76" s="25" t="s">
        <v>234</v>
      </c>
      <c r="E76" s="28" t="s">
        <v>13</v>
      </c>
      <c r="F76" s="24">
        <f t="shared" si="11"/>
        <v>19.859</v>
      </c>
      <c r="G76" s="24">
        <f t="shared" si="12"/>
        <v>8.51</v>
      </c>
      <c r="H76" s="27">
        <f t="shared" si="9"/>
        <v>28.369</v>
      </c>
      <c r="I76" s="29" t="s">
        <v>14</v>
      </c>
    </row>
    <row r="77" s="14" customFormat="1" ht="13" customHeight="1" spans="1:9">
      <c r="A77" s="24">
        <f t="shared" si="13"/>
        <v>75</v>
      </c>
      <c r="B77" s="44" t="s">
        <v>235</v>
      </c>
      <c r="C77" s="25" t="s">
        <v>236</v>
      </c>
      <c r="D77" s="25" t="s">
        <v>237</v>
      </c>
      <c r="E77" s="28" t="s">
        <v>13</v>
      </c>
      <c r="F77" s="24">
        <f t="shared" si="11"/>
        <v>19.859</v>
      </c>
      <c r="G77" s="24">
        <f t="shared" si="12"/>
        <v>8.51</v>
      </c>
      <c r="H77" s="27">
        <f t="shared" si="9"/>
        <v>28.369</v>
      </c>
      <c r="I77" s="29" t="s">
        <v>14</v>
      </c>
    </row>
    <row r="78" s="14" customFormat="1" ht="13" customHeight="1" spans="1:9">
      <c r="A78" s="24">
        <f t="shared" si="13"/>
        <v>76</v>
      </c>
      <c r="B78" s="44" t="s">
        <v>238</v>
      </c>
      <c r="C78" s="25" t="s">
        <v>239</v>
      </c>
      <c r="D78" s="25" t="s">
        <v>240</v>
      </c>
      <c r="E78" s="28" t="s">
        <v>13</v>
      </c>
      <c r="F78" s="24">
        <f t="shared" si="11"/>
        <v>19.859</v>
      </c>
      <c r="G78" s="24">
        <f t="shared" si="12"/>
        <v>8.51</v>
      </c>
      <c r="H78" s="27">
        <f t="shared" si="9"/>
        <v>28.369</v>
      </c>
      <c r="I78" s="29" t="s">
        <v>14</v>
      </c>
    </row>
    <row r="79" s="14" customFormat="1" ht="13" customHeight="1" spans="1:9">
      <c r="A79" s="24">
        <f t="shared" si="13"/>
        <v>77</v>
      </c>
      <c r="B79" s="44" t="s">
        <v>241</v>
      </c>
      <c r="C79" s="25" t="s">
        <v>242</v>
      </c>
      <c r="D79" s="25" t="s">
        <v>243</v>
      </c>
      <c r="E79" s="28" t="s">
        <v>13</v>
      </c>
      <c r="F79" s="24">
        <f t="shared" si="11"/>
        <v>19.859</v>
      </c>
      <c r="G79" s="24">
        <f t="shared" si="12"/>
        <v>8.51</v>
      </c>
      <c r="H79" s="27">
        <f t="shared" si="9"/>
        <v>28.369</v>
      </c>
      <c r="I79" s="29" t="s">
        <v>14</v>
      </c>
    </row>
    <row r="80" s="14" customFormat="1" ht="13" customHeight="1" spans="1:9">
      <c r="A80" s="24">
        <f t="shared" si="13"/>
        <v>78</v>
      </c>
      <c r="B80" s="44" t="s">
        <v>244</v>
      </c>
      <c r="C80" s="25" t="s">
        <v>245</v>
      </c>
      <c r="D80" s="25" t="s">
        <v>246</v>
      </c>
      <c r="E80" s="28" t="s">
        <v>13</v>
      </c>
      <c r="F80" s="24">
        <f t="shared" si="11"/>
        <v>19.859</v>
      </c>
      <c r="G80" s="24">
        <f t="shared" si="12"/>
        <v>8.51</v>
      </c>
      <c r="H80" s="27">
        <f t="shared" si="9"/>
        <v>28.369</v>
      </c>
      <c r="I80" s="29" t="s">
        <v>14</v>
      </c>
    </row>
    <row r="81" s="14" customFormat="1" ht="13" customHeight="1" spans="1:9">
      <c r="A81" s="24">
        <f t="shared" si="13"/>
        <v>79</v>
      </c>
      <c r="B81" s="44" t="s">
        <v>247</v>
      </c>
      <c r="C81" s="25" t="s">
        <v>248</v>
      </c>
      <c r="D81" s="25" t="s">
        <v>249</v>
      </c>
      <c r="E81" s="28" t="s">
        <v>13</v>
      </c>
      <c r="F81" s="24">
        <f t="shared" si="11"/>
        <v>19.859</v>
      </c>
      <c r="G81" s="24">
        <f t="shared" si="12"/>
        <v>8.51</v>
      </c>
      <c r="H81" s="27">
        <f t="shared" si="9"/>
        <v>28.369</v>
      </c>
      <c r="I81" s="29" t="s">
        <v>14</v>
      </c>
    </row>
    <row r="82" s="14" customFormat="1" ht="13" customHeight="1" spans="1:9">
      <c r="A82" s="24">
        <f t="shared" si="13"/>
        <v>80</v>
      </c>
      <c r="B82" s="44" t="s">
        <v>250</v>
      </c>
      <c r="C82" s="25" t="s">
        <v>251</v>
      </c>
      <c r="D82" s="25" t="s">
        <v>252</v>
      </c>
      <c r="E82" s="28" t="s">
        <v>13</v>
      </c>
      <c r="F82" s="24">
        <f t="shared" si="11"/>
        <v>19.859</v>
      </c>
      <c r="G82" s="24">
        <f t="shared" si="12"/>
        <v>8.51</v>
      </c>
      <c r="H82" s="27">
        <f t="shared" si="9"/>
        <v>28.369</v>
      </c>
      <c r="I82" s="29" t="s">
        <v>14</v>
      </c>
    </row>
    <row r="83" s="14" customFormat="1" ht="13" customHeight="1" spans="1:9">
      <c r="A83" s="24">
        <f t="shared" si="13"/>
        <v>81</v>
      </c>
      <c r="B83" s="44" t="s">
        <v>253</v>
      </c>
      <c r="C83" s="25" t="s">
        <v>254</v>
      </c>
      <c r="D83" s="25" t="s">
        <v>255</v>
      </c>
      <c r="E83" s="28" t="s">
        <v>13</v>
      </c>
      <c r="F83" s="24">
        <f t="shared" si="11"/>
        <v>19.859</v>
      </c>
      <c r="G83" s="24">
        <f t="shared" si="12"/>
        <v>8.51</v>
      </c>
      <c r="H83" s="27">
        <f t="shared" si="9"/>
        <v>28.369</v>
      </c>
      <c r="I83" s="29" t="s">
        <v>14</v>
      </c>
    </row>
    <row r="84" s="14" customFormat="1" ht="13" customHeight="1" spans="1:9">
      <c r="A84" s="24">
        <f t="shared" si="13"/>
        <v>82</v>
      </c>
      <c r="B84" s="44" t="s">
        <v>256</v>
      </c>
      <c r="C84" s="25" t="s">
        <v>257</v>
      </c>
      <c r="D84" s="25" t="s">
        <v>258</v>
      </c>
      <c r="E84" s="28" t="s">
        <v>13</v>
      </c>
      <c r="F84" s="24">
        <f t="shared" si="11"/>
        <v>19.859</v>
      </c>
      <c r="G84" s="24">
        <f t="shared" si="12"/>
        <v>8.51</v>
      </c>
      <c r="H84" s="27">
        <f t="shared" si="9"/>
        <v>28.369</v>
      </c>
      <c r="I84" s="29" t="s">
        <v>14</v>
      </c>
    </row>
    <row r="85" s="14" customFormat="1" ht="13" customHeight="1" spans="1:9">
      <c r="A85" s="24">
        <f t="shared" si="13"/>
        <v>83</v>
      </c>
      <c r="B85" s="44" t="s">
        <v>259</v>
      </c>
      <c r="C85" s="25" t="s">
        <v>260</v>
      </c>
      <c r="D85" s="25" t="s">
        <v>261</v>
      </c>
      <c r="E85" s="28" t="s">
        <v>13</v>
      </c>
      <c r="F85" s="24">
        <f t="shared" si="11"/>
        <v>19.859</v>
      </c>
      <c r="G85" s="24">
        <f t="shared" si="12"/>
        <v>8.51</v>
      </c>
      <c r="H85" s="27">
        <f t="shared" si="9"/>
        <v>28.369</v>
      </c>
      <c r="I85" s="29" t="s">
        <v>14</v>
      </c>
    </row>
    <row r="86" s="14" customFormat="1" ht="13" customHeight="1" spans="1:9">
      <c r="A86" s="24">
        <f t="shared" si="13"/>
        <v>84</v>
      </c>
      <c r="B86" s="44" t="s">
        <v>262</v>
      </c>
      <c r="C86" s="25" t="s">
        <v>263</v>
      </c>
      <c r="D86" s="25" t="s">
        <v>264</v>
      </c>
      <c r="E86" s="28" t="s">
        <v>13</v>
      </c>
      <c r="F86" s="24">
        <f t="shared" si="11"/>
        <v>19.859</v>
      </c>
      <c r="G86" s="24">
        <f t="shared" si="12"/>
        <v>8.51</v>
      </c>
      <c r="H86" s="27">
        <f t="shared" si="9"/>
        <v>28.369</v>
      </c>
      <c r="I86" s="29" t="s">
        <v>14</v>
      </c>
    </row>
    <row r="87" s="14" customFormat="1" ht="13" customHeight="1" spans="1:9">
      <c r="A87" s="24">
        <f t="shared" si="13"/>
        <v>85</v>
      </c>
      <c r="B87" s="44" t="s">
        <v>265</v>
      </c>
      <c r="C87" s="25" t="s">
        <v>266</v>
      </c>
      <c r="D87" s="25" t="s">
        <v>267</v>
      </c>
      <c r="E87" s="28" t="s">
        <v>13</v>
      </c>
      <c r="F87" s="24">
        <f t="shared" si="11"/>
        <v>19.859</v>
      </c>
      <c r="G87" s="24">
        <f t="shared" si="12"/>
        <v>8.51</v>
      </c>
      <c r="H87" s="27">
        <f t="shared" si="9"/>
        <v>28.369</v>
      </c>
      <c r="I87" s="29" t="s">
        <v>14</v>
      </c>
    </row>
    <row r="88" s="14" customFormat="1" ht="13" customHeight="1" spans="1:9">
      <c r="A88" s="24">
        <f t="shared" si="13"/>
        <v>86</v>
      </c>
      <c r="B88" s="44" t="s">
        <v>268</v>
      </c>
      <c r="C88" s="25" t="s">
        <v>269</v>
      </c>
      <c r="D88" s="25" t="s">
        <v>270</v>
      </c>
      <c r="E88" s="28" t="s">
        <v>90</v>
      </c>
      <c r="F88" s="24">
        <f t="shared" si="11"/>
        <v>26.74</v>
      </c>
      <c r="G88" s="24">
        <f t="shared" si="12"/>
        <v>11.46</v>
      </c>
      <c r="H88" s="27">
        <f t="shared" si="9"/>
        <v>38.2</v>
      </c>
      <c r="I88" s="29" t="s">
        <v>14</v>
      </c>
    </row>
    <row r="89" s="14" customFormat="1" ht="13" customHeight="1" spans="1:9">
      <c r="A89" s="24">
        <f t="shared" si="13"/>
        <v>87</v>
      </c>
      <c r="B89" s="44" t="s">
        <v>271</v>
      </c>
      <c r="C89" s="25" t="s">
        <v>272</v>
      </c>
      <c r="D89" s="25" t="s">
        <v>273</v>
      </c>
      <c r="E89" s="28" t="s">
        <v>90</v>
      </c>
      <c r="F89" s="24">
        <f t="shared" si="11"/>
        <v>26.74</v>
      </c>
      <c r="G89" s="24">
        <f t="shared" si="12"/>
        <v>11.46</v>
      </c>
      <c r="H89" s="27">
        <f t="shared" si="9"/>
        <v>38.2</v>
      </c>
      <c r="I89" s="29" t="s">
        <v>14</v>
      </c>
    </row>
    <row r="90" s="14" customFormat="1" ht="13" customHeight="1" spans="1:9">
      <c r="A90" s="24">
        <f t="shared" si="13"/>
        <v>88</v>
      </c>
      <c r="B90" s="44" t="s">
        <v>274</v>
      </c>
      <c r="C90" s="25" t="s">
        <v>275</v>
      </c>
      <c r="D90" s="25" t="s">
        <v>276</v>
      </c>
      <c r="E90" s="28" t="s">
        <v>13</v>
      </c>
      <c r="F90" s="24">
        <f t="shared" si="11"/>
        <v>19.859</v>
      </c>
      <c r="G90" s="24">
        <f t="shared" si="12"/>
        <v>8.51</v>
      </c>
      <c r="H90" s="27">
        <f t="shared" si="9"/>
        <v>28.369</v>
      </c>
      <c r="I90" s="29" t="s">
        <v>14</v>
      </c>
    </row>
    <row r="91" s="14" customFormat="1" ht="13" customHeight="1" spans="1:9">
      <c r="A91" s="24">
        <f t="shared" si="13"/>
        <v>89</v>
      </c>
      <c r="B91" s="44" t="s">
        <v>277</v>
      </c>
      <c r="C91" s="25" t="s">
        <v>278</v>
      </c>
      <c r="D91" s="25" t="s">
        <v>279</v>
      </c>
      <c r="E91" s="28" t="s">
        <v>13</v>
      </c>
      <c r="F91" s="24">
        <f t="shared" si="11"/>
        <v>19.859</v>
      </c>
      <c r="G91" s="24">
        <f t="shared" si="12"/>
        <v>8.51</v>
      </c>
      <c r="H91" s="27">
        <f t="shared" si="9"/>
        <v>28.369</v>
      </c>
      <c r="I91" s="29" t="s">
        <v>14</v>
      </c>
    </row>
    <row r="92" s="14" customFormat="1" ht="13" customHeight="1" spans="1:9">
      <c r="A92" s="24">
        <f t="shared" si="13"/>
        <v>90</v>
      </c>
      <c r="B92" s="44" t="s">
        <v>280</v>
      </c>
      <c r="C92" s="25" t="s">
        <v>281</v>
      </c>
      <c r="D92" s="25" t="s">
        <v>282</v>
      </c>
      <c r="E92" s="28" t="s">
        <v>13</v>
      </c>
      <c r="F92" s="24">
        <f t="shared" si="11"/>
        <v>19.859</v>
      </c>
      <c r="G92" s="24">
        <f t="shared" si="12"/>
        <v>8.51</v>
      </c>
      <c r="H92" s="27">
        <f t="shared" si="9"/>
        <v>28.369</v>
      </c>
      <c r="I92" s="29" t="s">
        <v>14</v>
      </c>
    </row>
    <row r="93" s="14" customFormat="1" ht="13" customHeight="1" spans="1:9">
      <c r="A93" s="24">
        <f t="shared" si="13"/>
        <v>91</v>
      </c>
      <c r="B93" s="44" t="s">
        <v>283</v>
      </c>
      <c r="C93" s="25" t="s">
        <v>284</v>
      </c>
      <c r="D93" s="25" t="s">
        <v>285</v>
      </c>
      <c r="E93" s="28" t="s">
        <v>13</v>
      </c>
      <c r="F93" s="24">
        <f t="shared" si="11"/>
        <v>19.859</v>
      </c>
      <c r="G93" s="24">
        <f t="shared" si="12"/>
        <v>8.51</v>
      </c>
      <c r="H93" s="27">
        <f t="shared" si="9"/>
        <v>28.369</v>
      </c>
      <c r="I93" s="29" t="s">
        <v>14</v>
      </c>
    </row>
    <row r="94" s="14" customFormat="1" ht="13" customHeight="1" spans="1:9">
      <c r="A94" s="24">
        <f t="shared" si="13"/>
        <v>92</v>
      </c>
      <c r="B94" s="44" t="s">
        <v>286</v>
      </c>
      <c r="C94" s="25" t="s">
        <v>287</v>
      </c>
      <c r="D94" s="25" t="s">
        <v>288</v>
      </c>
      <c r="E94" s="28" t="s">
        <v>13</v>
      </c>
      <c r="F94" s="24">
        <f t="shared" si="11"/>
        <v>19.859</v>
      </c>
      <c r="G94" s="24">
        <f t="shared" si="12"/>
        <v>8.51</v>
      </c>
      <c r="H94" s="27">
        <f t="shared" si="9"/>
        <v>28.369</v>
      </c>
      <c r="I94" s="29" t="s">
        <v>14</v>
      </c>
    </row>
    <row r="95" s="14" customFormat="1" ht="13" customHeight="1" spans="1:9">
      <c r="A95" s="24">
        <f t="shared" si="13"/>
        <v>93</v>
      </c>
      <c r="B95" s="44" t="s">
        <v>289</v>
      </c>
      <c r="C95" s="25" t="s">
        <v>290</v>
      </c>
      <c r="D95" s="25" t="s">
        <v>291</v>
      </c>
      <c r="E95" s="28" t="s">
        <v>13</v>
      </c>
      <c r="F95" s="24">
        <f t="shared" si="11"/>
        <v>19.859</v>
      </c>
      <c r="G95" s="24">
        <f t="shared" si="12"/>
        <v>8.51</v>
      </c>
      <c r="H95" s="27">
        <f t="shared" si="9"/>
        <v>28.369</v>
      </c>
      <c r="I95" s="29" t="s">
        <v>14</v>
      </c>
    </row>
    <row r="96" s="14" customFormat="1" ht="13" customHeight="1" spans="1:9">
      <c r="A96" s="24">
        <f t="shared" si="13"/>
        <v>94</v>
      </c>
      <c r="B96" s="44" t="s">
        <v>292</v>
      </c>
      <c r="C96" s="25" t="s">
        <v>293</v>
      </c>
      <c r="D96" s="25" t="s">
        <v>294</v>
      </c>
      <c r="E96" s="28" t="s">
        <v>13</v>
      </c>
      <c r="F96" s="24">
        <f t="shared" si="11"/>
        <v>19.859</v>
      </c>
      <c r="G96" s="24">
        <f t="shared" si="12"/>
        <v>8.51</v>
      </c>
      <c r="H96" s="27">
        <f t="shared" si="9"/>
        <v>28.369</v>
      </c>
      <c r="I96" s="29" t="s">
        <v>14</v>
      </c>
    </row>
    <row r="97" s="14" customFormat="1" ht="13" customHeight="1" spans="1:9">
      <c r="A97" s="24">
        <f t="shared" si="13"/>
        <v>95</v>
      </c>
      <c r="B97" s="44" t="s">
        <v>295</v>
      </c>
      <c r="C97" s="25" t="s">
        <v>296</v>
      </c>
      <c r="D97" s="25" t="s">
        <v>297</v>
      </c>
      <c r="E97" s="28" t="s">
        <v>13</v>
      </c>
      <c r="F97" s="24">
        <f t="shared" si="11"/>
        <v>19.859</v>
      </c>
      <c r="G97" s="24">
        <f t="shared" si="12"/>
        <v>8.51</v>
      </c>
      <c r="H97" s="27">
        <f t="shared" si="9"/>
        <v>28.369</v>
      </c>
      <c r="I97" s="29" t="s">
        <v>14</v>
      </c>
    </row>
    <row r="98" s="14" customFormat="1" ht="13" customHeight="1" spans="1:9">
      <c r="A98" s="24">
        <f t="shared" si="13"/>
        <v>96</v>
      </c>
      <c r="B98" s="44" t="s">
        <v>298</v>
      </c>
      <c r="C98" s="25" t="s">
        <v>299</v>
      </c>
      <c r="D98" s="25" t="s">
        <v>300</v>
      </c>
      <c r="E98" s="28" t="s">
        <v>13</v>
      </c>
      <c r="F98" s="24">
        <f t="shared" si="11"/>
        <v>19.859</v>
      </c>
      <c r="G98" s="24">
        <f t="shared" si="12"/>
        <v>8.51</v>
      </c>
      <c r="H98" s="27">
        <f t="shared" si="9"/>
        <v>28.369</v>
      </c>
      <c r="I98" s="29" t="s">
        <v>14</v>
      </c>
    </row>
    <row r="99" s="14" customFormat="1" ht="13" customHeight="1" spans="1:9">
      <c r="A99" s="24">
        <f t="shared" ref="A99:A113" si="14">ROW()-2</f>
        <v>97</v>
      </c>
      <c r="B99" s="44" t="s">
        <v>301</v>
      </c>
      <c r="C99" s="25" t="s">
        <v>302</v>
      </c>
      <c r="D99" s="25" t="s">
        <v>303</v>
      </c>
      <c r="E99" s="28" t="s">
        <v>13</v>
      </c>
      <c r="F99" s="24">
        <f t="shared" si="11"/>
        <v>19.859</v>
      </c>
      <c r="G99" s="24">
        <f t="shared" si="12"/>
        <v>8.51</v>
      </c>
      <c r="H99" s="27">
        <f t="shared" ref="H99:H109" si="15">F99+G99</f>
        <v>28.369</v>
      </c>
      <c r="I99" s="29" t="s">
        <v>14</v>
      </c>
    </row>
    <row r="100" s="14" customFormat="1" ht="13" customHeight="1" spans="1:9">
      <c r="A100" s="24">
        <f t="shared" si="14"/>
        <v>98</v>
      </c>
      <c r="B100" s="44" t="s">
        <v>304</v>
      </c>
      <c r="C100" s="25" t="s">
        <v>305</v>
      </c>
      <c r="D100" s="25" t="s">
        <v>306</v>
      </c>
      <c r="E100" s="28" t="s">
        <v>13</v>
      </c>
      <c r="F100" s="24">
        <f t="shared" si="11"/>
        <v>19.859</v>
      </c>
      <c r="G100" s="24">
        <f t="shared" si="12"/>
        <v>8.51</v>
      </c>
      <c r="H100" s="27">
        <f t="shared" si="15"/>
        <v>28.369</v>
      </c>
      <c r="I100" s="29" t="s">
        <v>14</v>
      </c>
    </row>
    <row r="101" s="14" customFormat="1" ht="13" customHeight="1" spans="1:9">
      <c r="A101" s="24">
        <f t="shared" si="14"/>
        <v>99</v>
      </c>
      <c r="B101" s="44" t="s">
        <v>307</v>
      </c>
      <c r="C101" s="25" t="s">
        <v>308</v>
      </c>
      <c r="D101" s="25" t="s">
        <v>309</v>
      </c>
      <c r="E101" s="28" t="s">
        <v>13</v>
      </c>
      <c r="F101" s="24">
        <f t="shared" si="11"/>
        <v>19.859</v>
      </c>
      <c r="G101" s="24">
        <f t="shared" si="12"/>
        <v>8.51</v>
      </c>
      <c r="H101" s="27">
        <f t="shared" si="15"/>
        <v>28.369</v>
      </c>
      <c r="I101" s="29" t="s">
        <v>14</v>
      </c>
    </row>
    <row r="102" s="14" customFormat="1" ht="13" customHeight="1" spans="1:9">
      <c r="A102" s="24">
        <f t="shared" si="14"/>
        <v>100</v>
      </c>
      <c r="B102" s="44" t="s">
        <v>310</v>
      </c>
      <c r="C102" s="25" t="s">
        <v>311</v>
      </c>
      <c r="D102" s="25" t="s">
        <v>312</v>
      </c>
      <c r="E102" s="28" t="s">
        <v>13</v>
      </c>
      <c r="F102" s="24">
        <f t="shared" si="11"/>
        <v>19.859</v>
      </c>
      <c r="G102" s="24">
        <f t="shared" si="12"/>
        <v>8.51</v>
      </c>
      <c r="H102" s="27">
        <f t="shared" si="15"/>
        <v>28.369</v>
      </c>
      <c r="I102" s="29" t="s">
        <v>14</v>
      </c>
    </row>
    <row r="103" s="14" customFormat="1" ht="13" customHeight="1" spans="1:9">
      <c r="A103" s="24">
        <f t="shared" si="14"/>
        <v>101</v>
      </c>
      <c r="B103" s="44" t="s">
        <v>313</v>
      </c>
      <c r="C103" s="25" t="s">
        <v>314</v>
      </c>
      <c r="D103" s="25" t="s">
        <v>315</v>
      </c>
      <c r="E103" s="28" t="s">
        <v>13</v>
      </c>
      <c r="F103" s="24">
        <f t="shared" si="11"/>
        <v>19.859</v>
      </c>
      <c r="G103" s="24">
        <f t="shared" si="12"/>
        <v>8.51</v>
      </c>
      <c r="H103" s="27">
        <f t="shared" si="15"/>
        <v>28.369</v>
      </c>
      <c r="I103" s="29" t="s">
        <v>14</v>
      </c>
    </row>
    <row r="104" s="14" customFormat="1" ht="13" customHeight="1" spans="1:9">
      <c r="A104" s="24">
        <f t="shared" si="14"/>
        <v>102</v>
      </c>
      <c r="B104" s="44" t="s">
        <v>316</v>
      </c>
      <c r="C104" s="25" t="s">
        <v>317</v>
      </c>
      <c r="D104" s="25" t="s">
        <v>318</v>
      </c>
      <c r="E104" s="28" t="s">
        <v>13</v>
      </c>
      <c r="F104" s="24">
        <f t="shared" si="11"/>
        <v>19.859</v>
      </c>
      <c r="G104" s="24">
        <f t="shared" si="12"/>
        <v>8.51</v>
      </c>
      <c r="H104" s="27">
        <f t="shared" si="15"/>
        <v>28.369</v>
      </c>
      <c r="I104" s="29" t="s">
        <v>14</v>
      </c>
    </row>
    <row r="105" s="14" customFormat="1" ht="13" customHeight="1" spans="1:9">
      <c r="A105" s="24">
        <f t="shared" si="14"/>
        <v>103</v>
      </c>
      <c r="B105" s="44" t="s">
        <v>319</v>
      </c>
      <c r="C105" s="25" t="s">
        <v>320</v>
      </c>
      <c r="D105" s="25" t="s">
        <v>321</v>
      </c>
      <c r="E105" s="28" t="s">
        <v>13</v>
      </c>
      <c r="F105" s="24">
        <f t="shared" si="11"/>
        <v>19.859</v>
      </c>
      <c r="G105" s="24">
        <f t="shared" si="12"/>
        <v>8.51</v>
      </c>
      <c r="H105" s="27">
        <f t="shared" si="15"/>
        <v>28.369</v>
      </c>
      <c r="I105" s="29" t="s">
        <v>14</v>
      </c>
    </row>
    <row r="106" s="14" customFormat="1" ht="13" customHeight="1" spans="1:9">
      <c r="A106" s="24">
        <f t="shared" si="14"/>
        <v>104</v>
      </c>
      <c r="B106" s="44" t="s">
        <v>322</v>
      </c>
      <c r="C106" s="25" t="s">
        <v>323</v>
      </c>
      <c r="D106" s="25" t="s">
        <v>324</v>
      </c>
      <c r="E106" s="28" t="s">
        <v>13</v>
      </c>
      <c r="F106" s="24">
        <f t="shared" si="11"/>
        <v>19.859</v>
      </c>
      <c r="G106" s="24">
        <f t="shared" si="12"/>
        <v>8.51</v>
      </c>
      <c r="H106" s="27">
        <f t="shared" si="15"/>
        <v>28.369</v>
      </c>
      <c r="I106" s="29" t="s">
        <v>14</v>
      </c>
    </row>
    <row r="107" s="14" customFormat="1" ht="13" customHeight="1" spans="1:9">
      <c r="A107" s="24">
        <f t="shared" si="14"/>
        <v>105</v>
      </c>
      <c r="B107" s="44" t="s">
        <v>325</v>
      </c>
      <c r="C107" s="25" t="s">
        <v>326</v>
      </c>
      <c r="D107" s="25" t="s">
        <v>327</v>
      </c>
      <c r="E107" s="28" t="s">
        <v>13</v>
      </c>
      <c r="F107" s="24">
        <f t="shared" si="11"/>
        <v>19.859</v>
      </c>
      <c r="G107" s="24">
        <f t="shared" si="12"/>
        <v>8.51</v>
      </c>
      <c r="H107" s="27">
        <f t="shared" si="15"/>
        <v>28.369</v>
      </c>
      <c r="I107" s="29" t="s">
        <v>14</v>
      </c>
    </row>
    <row r="108" s="14" customFormat="1" ht="13" customHeight="1" spans="1:9">
      <c r="A108" s="24">
        <f t="shared" si="14"/>
        <v>106</v>
      </c>
      <c r="B108" s="44" t="s">
        <v>328</v>
      </c>
      <c r="C108" s="25" t="s">
        <v>329</v>
      </c>
      <c r="D108" s="25" t="s">
        <v>330</v>
      </c>
      <c r="E108" s="28" t="s">
        <v>13</v>
      </c>
      <c r="F108" s="24">
        <f t="shared" si="11"/>
        <v>19.859</v>
      </c>
      <c r="G108" s="24">
        <f t="shared" si="12"/>
        <v>8.51</v>
      </c>
      <c r="H108" s="27">
        <f t="shared" si="15"/>
        <v>28.369</v>
      </c>
      <c r="I108" s="29" t="s">
        <v>14</v>
      </c>
    </row>
    <row r="109" s="14" customFormat="1" ht="13" customHeight="1" spans="1:9">
      <c r="A109" s="24">
        <f t="shared" si="14"/>
        <v>107</v>
      </c>
      <c r="B109" s="44" t="s">
        <v>331</v>
      </c>
      <c r="C109" s="25" t="s">
        <v>332</v>
      </c>
      <c r="D109" s="25" t="s">
        <v>333</v>
      </c>
      <c r="E109" s="28" t="s">
        <v>13</v>
      </c>
      <c r="F109" s="24">
        <f t="shared" si="11"/>
        <v>19.859</v>
      </c>
      <c r="G109" s="24">
        <f t="shared" si="12"/>
        <v>8.51</v>
      </c>
      <c r="H109" s="27">
        <f t="shared" si="15"/>
        <v>28.369</v>
      </c>
      <c r="I109" s="29" t="s">
        <v>14</v>
      </c>
    </row>
    <row r="110" s="14" customFormat="1" ht="13" customHeight="1" spans="1:9">
      <c r="A110" s="24">
        <f t="shared" si="14"/>
        <v>108</v>
      </c>
      <c r="B110" s="44" t="s">
        <v>334</v>
      </c>
      <c r="C110" s="25" t="s">
        <v>335</v>
      </c>
      <c r="D110" s="25" t="s">
        <v>336</v>
      </c>
      <c r="E110" s="28" t="s">
        <v>13</v>
      </c>
      <c r="F110" s="24">
        <f t="shared" si="11"/>
        <v>19.859</v>
      </c>
      <c r="G110" s="24">
        <f t="shared" si="12"/>
        <v>8.51</v>
      </c>
      <c r="H110" s="27">
        <f t="shared" ref="H110:H133" si="16">F110+G110</f>
        <v>28.369</v>
      </c>
      <c r="I110" s="29" t="s">
        <v>14</v>
      </c>
    </row>
    <row r="111" s="14" customFormat="1" ht="13" customHeight="1" spans="1:9">
      <c r="A111" s="24">
        <f t="shared" si="14"/>
        <v>109</v>
      </c>
      <c r="B111" s="44" t="s">
        <v>337</v>
      </c>
      <c r="C111" s="25" t="s">
        <v>338</v>
      </c>
      <c r="D111" s="25" t="s">
        <v>339</v>
      </c>
      <c r="E111" s="28" t="s">
        <v>13</v>
      </c>
      <c r="F111" s="24">
        <f t="shared" si="11"/>
        <v>19.859</v>
      </c>
      <c r="G111" s="24">
        <f t="shared" si="12"/>
        <v>8.51</v>
      </c>
      <c r="H111" s="27">
        <f t="shared" si="16"/>
        <v>28.369</v>
      </c>
      <c r="I111" s="29" t="s">
        <v>14</v>
      </c>
    </row>
    <row r="112" s="14" customFormat="1" ht="13" customHeight="1" spans="1:9">
      <c r="A112" s="24">
        <f t="shared" si="14"/>
        <v>110</v>
      </c>
      <c r="B112" s="44" t="s">
        <v>340</v>
      </c>
      <c r="C112" s="25" t="s">
        <v>341</v>
      </c>
      <c r="D112" s="25" t="s">
        <v>342</v>
      </c>
      <c r="E112" s="28" t="s">
        <v>90</v>
      </c>
      <c r="F112" s="24">
        <f t="shared" si="11"/>
        <v>26.74</v>
      </c>
      <c r="G112" s="24">
        <f t="shared" si="12"/>
        <v>11.46</v>
      </c>
      <c r="H112" s="27">
        <f t="shared" si="16"/>
        <v>38.2</v>
      </c>
      <c r="I112" s="29" t="s">
        <v>14</v>
      </c>
    </row>
    <row r="113" s="14" customFormat="1" ht="13" customHeight="1" spans="1:9">
      <c r="A113" s="24">
        <f t="shared" si="14"/>
        <v>111</v>
      </c>
      <c r="B113" s="44" t="s">
        <v>343</v>
      </c>
      <c r="C113" s="25" t="s">
        <v>344</v>
      </c>
      <c r="D113" s="25" t="s">
        <v>345</v>
      </c>
      <c r="E113" s="28" t="s">
        <v>13</v>
      </c>
      <c r="F113" s="24">
        <f t="shared" si="11"/>
        <v>19.859</v>
      </c>
      <c r="G113" s="24">
        <f t="shared" si="12"/>
        <v>8.51</v>
      </c>
      <c r="H113" s="27">
        <f t="shared" si="16"/>
        <v>28.369</v>
      </c>
      <c r="I113" s="29" t="s">
        <v>14</v>
      </c>
    </row>
    <row r="114" s="14" customFormat="1" ht="13" customHeight="1" spans="1:9">
      <c r="A114" s="24">
        <f t="shared" ref="A114:A123" si="17">ROW()-2</f>
        <v>112</v>
      </c>
      <c r="B114" s="44" t="s">
        <v>346</v>
      </c>
      <c r="C114" s="25" t="s">
        <v>347</v>
      </c>
      <c r="D114" s="25" t="s">
        <v>348</v>
      </c>
      <c r="E114" s="28" t="s">
        <v>13</v>
      </c>
      <c r="F114" s="24">
        <f t="shared" si="11"/>
        <v>19.859</v>
      </c>
      <c r="G114" s="24">
        <f t="shared" si="12"/>
        <v>8.51</v>
      </c>
      <c r="H114" s="27">
        <f t="shared" si="16"/>
        <v>28.369</v>
      </c>
      <c r="I114" s="29" t="s">
        <v>14</v>
      </c>
    </row>
    <row r="115" s="14" customFormat="1" ht="13" customHeight="1" spans="1:9">
      <c r="A115" s="24">
        <f t="shared" si="17"/>
        <v>113</v>
      </c>
      <c r="B115" s="44" t="s">
        <v>349</v>
      </c>
      <c r="C115" s="25" t="s">
        <v>350</v>
      </c>
      <c r="D115" s="25" t="s">
        <v>351</v>
      </c>
      <c r="E115" s="28" t="s">
        <v>13</v>
      </c>
      <c r="F115" s="24">
        <f t="shared" si="11"/>
        <v>19.859</v>
      </c>
      <c r="G115" s="24">
        <f t="shared" si="12"/>
        <v>8.51</v>
      </c>
      <c r="H115" s="27">
        <f t="shared" si="16"/>
        <v>28.369</v>
      </c>
      <c r="I115" s="29" t="s">
        <v>14</v>
      </c>
    </row>
    <row r="116" s="14" customFormat="1" ht="13" customHeight="1" spans="1:9">
      <c r="A116" s="24">
        <f t="shared" si="17"/>
        <v>114</v>
      </c>
      <c r="B116" s="44" t="s">
        <v>352</v>
      </c>
      <c r="C116" s="25" t="s">
        <v>353</v>
      </c>
      <c r="D116" s="25" t="s">
        <v>354</v>
      </c>
      <c r="E116" s="28" t="s">
        <v>13</v>
      </c>
      <c r="F116" s="24">
        <f t="shared" si="11"/>
        <v>19.859</v>
      </c>
      <c r="G116" s="24">
        <f t="shared" si="12"/>
        <v>8.51</v>
      </c>
      <c r="H116" s="27">
        <f t="shared" si="16"/>
        <v>28.369</v>
      </c>
      <c r="I116" s="29" t="s">
        <v>14</v>
      </c>
    </row>
    <row r="117" s="14" customFormat="1" ht="13" customHeight="1" spans="1:9">
      <c r="A117" s="24">
        <f t="shared" si="17"/>
        <v>115</v>
      </c>
      <c r="B117" s="44" t="s">
        <v>355</v>
      </c>
      <c r="C117" s="25" t="s">
        <v>356</v>
      </c>
      <c r="D117" s="25" t="s">
        <v>357</v>
      </c>
      <c r="E117" s="28" t="s">
        <v>13</v>
      </c>
      <c r="F117" s="24">
        <f t="shared" si="11"/>
        <v>19.859</v>
      </c>
      <c r="G117" s="24">
        <f t="shared" si="12"/>
        <v>8.51</v>
      </c>
      <c r="H117" s="27">
        <f t="shared" si="16"/>
        <v>28.369</v>
      </c>
      <c r="I117" s="29" t="s">
        <v>14</v>
      </c>
    </row>
    <row r="118" s="14" customFormat="1" ht="13" customHeight="1" spans="1:9">
      <c r="A118" s="24">
        <f t="shared" si="17"/>
        <v>116</v>
      </c>
      <c r="B118" s="44" t="s">
        <v>358</v>
      </c>
      <c r="C118" s="25" t="s">
        <v>359</v>
      </c>
      <c r="D118" s="25" t="s">
        <v>360</v>
      </c>
      <c r="E118" s="28" t="s">
        <v>13</v>
      </c>
      <c r="F118" s="24">
        <f t="shared" si="11"/>
        <v>19.859</v>
      </c>
      <c r="G118" s="24">
        <f t="shared" si="12"/>
        <v>8.51</v>
      </c>
      <c r="H118" s="27">
        <f t="shared" si="16"/>
        <v>28.369</v>
      </c>
      <c r="I118" s="29" t="s">
        <v>14</v>
      </c>
    </row>
    <row r="119" s="14" customFormat="1" ht="13" customHeight="1" spans="1:9">
      <c r="A119" s="24">
        <f t="shared" si="17"/>
        <v>117</v>
      </c>
      <c r="B119" s="44" t="s">
        <v>361</v>
      </c>
      <c r="C119" s="25" t="s">
        <v>362</v>
      </c>
      <c r="D119" s="25" t="s">
        <v>363</v>
      </c>
      <c r="E119" s="28" t="s">
        <v>13</v>
      </c>
      <c r="F119" s="24">
        <f t="shared" si="11"/>
        <v>19.859</v>
      </c>
      <c r="G119" s="24">
        <f t="shared" si="12"/>
        <v>8.51</v>
      </c>
      <c r="H119" s="27">
        <f t="shared" si="16"/>
        <v>28.369</v>
      </c>
      <c r="I119" s="29" t="s">
        <v>14</v>
      </c>
    </row>
    <row r="120" s="14" customFormat="1" ht="13" customHeight="1" spans="1:9">
      <c r="A120" s="24">
        <f t="shared" si="17"/>
        <v>118</v>
      </c>
      <c r="B120" s="44" t="s">
        <v>364</v>
      </c>
      <c r="C120" s="25" t="s">
        <v>365</v>
      </c>
      <c r="D120" s="25" t="s">
        <v>366</v>
      </c>
      <c r="E120" s="28" t="s">
        <v>13</v>
      </c>
      <c r="F120" s="24">
        <f t="shared" si="11"/>
        <v>19.859</v>
      </c>
      <c r="G120" s="24">
        <f t="shared" si="12"/>
        <v>8.51</v>
      </c>
      <c r="H120" s="27">
        <f t="shared" si="16"/>
        <v>28.369</v>
      </c>
      <c r="I120" s="29" t="s">
        <v>14</v>
      </c>
    </row>
    <row r="121" s="14" customFormat="1" ht="13" customHeight="1" spans="1:9">
      <c r="A121" s="24">
        <f t="shared" si="17"/>
        <v>119</v>
      </c>
      <c r="B121" s="44" t="s">
        <v>367</v>
      </c>
      <c r="C121" s="25" t="s">
        <v>368</v>
      </c>
      <c r="D121" s="25" t="s">
        <v>369</v>
      </c>
      <c r="E121" s="28" t="s">
        <v>13</v>
      </c>
      <c r="F121" s="24">
        <f t="shared" si="11"/>
        <v>19.859</v>
      </c>
      <c r="G121" s="24">
        <f t="shared" si="12"/>
        <v>8.51</v>
      </c>
      <c r="H121" s="27">
        <f t="shared" si="16"/>
        <v>28.369</v>
      </c>
      <c r="I121" s="29" t="s">
        <v>14</v>
      </c>
    </row>
    <row r="122" s="14" customFormat="1" ht="13" customHeight="1" spans="1:9">
      <c r="A122" s="24">
        <f t="shared" si="17"/>
        <v>120</v>
      </c>
      <c r="B122" s="44" t="s">
        <v>370</v>
      </c>
      <c r="C122" s="25" t="s">
        <v>371</v>
      </c>
      <c r="D122" s="25" t="s">
        <v>372</v>
      </c>
      <c r="E122" s="28" t="s">
        <v>13</v>
      </c>
      <c r="F122" s="24">
        <f t="shared" si="11"/>
        <v>19.859</v>
      </c>
      <c r="G122" s="24">
        <f t="shared" si="12"/>
        <v>8.51</v>
      </c>
      <c r="H122" s="27">
        <f t="shared" si="16"/>
        <v>28.369</v>
      </c>
      <c r="I122" s="29" t="s">
        <v>14</v>
      </c>
    </row>
    <row r="123" s="14" customFormat="1" ht="13" customHeight="1" spans="1:9">
      <c r="A123" s="24">
        <f t="shared" si="17"/>
        <v>121</v>
      </c>
      <c r="B123" s="44" t="s">
        <v>373</v>
      </c>
      <c r="C123" s="25" t="s">
        <v>374</v>
      </c>
      <c r="D123" s="25" t="s">
        <v>375</v>
      </c>
      <c r="E123" s="28" t="s">
        <v>13</v>
      </c>
      <c r="F123" s="24">
        <f t="shared" si="11"/>
        <v>19.859</v>
      </c>
      <c r="G123" s="24">
        <f t="shared" si="12"/>
        <v>8.51</v>
      </c>
      <c r="H123" s="27">
        <f t="shared" si="16"/>
        <v>28.369</v>
      </c>
      <c r="I123" s="29" t="s">
        <v>14</v>
      </c>
    </row>
    <row r="124" s="14" customFormat="1" ht="13" customHeight="1" spans="1:9">
      <c r="A124" s="24">
        <f t="shared" ref="A124:A133" si="18">ROW()-2</f>
        <v>122</v>
      </c>
      <c r="B124" s="44" t="s">
        <v>376</v>
      </c>
      <c r="C124" s="25" t="s">
        <v>377</v>
      </c>
      <c r="D124" s="25" t="s">
        <v>378</v>
      </c>
      <c r="E124" s="28" t="s">
        <v>13</v>
      </c>
      <c r="F124" s="24">
        <f t="shared" si="11"/>
        <v>19.859</v>
      </c>
      <c r="G124" s="24">
        <f t="shared" si="12"/>
        <v>8.51</v>
      </c>
      <c r="H124" s="27">
        <f t="shared" si="16"/>
        <v>28.369</v>
      </c>
      <c r="I124" s="29" t="s">
        <v>14</v>
      </c>
    </row>
    <row r="125" s="14" customFormat="1" ht="13" customHeight="1" spans="1:9">
      <c r="A125" s="24">
        <f t="shared" si="18"/>
        <v>123</v>
      </c>
      <c r="B125" s="44" t="s">
        <v>379</v>
      </c>
      <c r="C125" s="25" t="s">
        <v>380</v>
      </c>
      <c r="D125" s="25" t="s">
        <v>381</v>
      </c>
      <c r="E125" s="28" t="s">
        <v>13</v>
      </c>
      <c r="F125" s="24">
        <f t="shared" si="11"/>
        <v>19.859</v>
      </c>
      <c r="G125" s="24">
        <f t="shared" si="12"/>
        <v>8.51</v>
      </c>
      <c r="H125" s="27">
        <f t="shared" si="16"/>
        <v>28.369</v>
      </c>
      <c r="I125" s="29" t="s">
        <v>14</v>
      </c>
    </row>
    <row r="126" s="14" customFormat="1" ht="13" customHeight="1" spans="1:9">
      <c r="A126" s="24">
        <f t="shared" si="18"/>
        <v>124</v>
      </c>
      <c r="B126" s="44" t="s">
        <v>382</v>
      </c>
      <c r="C126" s="25" t="s">
        <v>383</v>
      </c>
      <c r="D126" s="25" t="s">
        <v>384</v>
      </c>
      <c r="E126" s="28" t="s">
        <v>13</v>
      </c>
      <c r="F126" s="24">
        <f t="shared" si="11"/>
        <v>19.859</v>
      </c>
      <c r="G126" s="24">
        <f t="shared" si="12"/>
        <v>8.51</v>
      </c>
      <c r="H126" s="27">
        <f t="shared" si="16"/>
        <v>28.369</v>
      </c>
      <c r="I126" s="29" t="s">
        <v>14</v>
      </c>
    </row>
    <row r="127" s="14" customFormat="1" ht="13" customHeight="1" spans="1:9">
      <c r="A127" s="24">
        <f t="shared" si="18"/>
        <v>125</v>
      </c>
      <c r="B127" s="44" t="s">
        <v>385</v>
      </c>
      <c r="C127" s="25" t="s">
        <v>386</v>
      </c>
      <c r="D127" s="25" t="s">
        <v>387</v>
      </c>
      <c r="E127" s="28" t="s">
        <v>90</v>
      </c>
      <c r="F127" s="24">
        <f t="shared" si="11"/>
        <v>26.74</v>
      </c>
      <c r="G127" s="24">
        <f t="shared" si="12"/>
        <v>11.46</v>
      </c>
      <c r="H127" s="27">
        <f t="shared" si="16"/>
        <v>38.2</v>
      </c>
      <c r="I127" s="29" t="s">
        <v>14</v>
      </c>
    </row>
    <row r="128" s="14" customFormat="1" ht="13" customHeight="1" spans="1:9">
      <c r="A128" s="24">
        <f t="shared" si="18"/>
        <v>126</v>
      </c>
      <c r="B128" s="44" t="s">
        <v>388</v>
      </c>
      <c r="C128" s="25" t="s">
        <v>389</v>
      </c>
      <c r="D128" s="25" t="s">
        <v>390</v>
      </c>
      <c r="E128" s="28" t="s">
        <v>13</v>
      </c>
      <c r="F128" s="24">
        <f t="shared" si="11"/>
        <v>19.859</v>
      </c>
      <c r="G128" s="24">
        <f t="shared" si="12"/>
        <v>8.51</v>
      </c>
      <c r="H128" s="27">
        <f t="shared" si="16"/>
        <v>28.369</v>
      </c>
      <c r="I128" s="29" t="s">
        <v>14</v>
      </c>
    </row>
    <row r="129" s="14" customFormat="1" ht="13" customHeight="1" spans="1:9">
      <c r="A129" s="24">
        <f t="shared" si="18"/>
        <v>127</v>
      </c>
      <c r="B129" s="44" t="s">
        <v>391</v>
      </c>
      <c r="C129" s="25" t="s">
        <v>392</v>
      </c>
      <c r="D129" s="25" t="s">
        <v>393</v>
      </c>
      <c r="E129" s="28" t="s">
        <v>13</v>
      </c>
      <c r="F129" s="24">
        <f t="shared" si="11"/>
        <v>19.859</v>
      </c>
      <c r="G129" s="24">
        <f t="shared" si="12"/>
        <v>8.51</v>
      </c>
      <c r="H129" s="27">
        <f t="shared" si="16"/>
        <v>28.369</v>
      </c>
      <c r="I129" s="29" t="s">
        <v>14</v>
      </c>
    </row>
    <row r="130" s="14" customFormat="1" ht="13" customHeight="1" spans="1:9">
      <c r="A130" s="24">
        <f t="shared" si="18"/>
        <v>128</v>
      </c>
      <c r="B130" s="44" t="s">
        <v>394</v>
      </c>
      <c r="C130" s="25" t="s">
        <v>395</v>
      </c>
      <c r="D130" s="25" t="s">
        <v>396</v>
      </c>
      <c r="E130" s="28" t="s">
        <v>13</v>
      </c>
      <c r="F130" s="24">
        <f t="shared" si="11"/>
        <v>19.859</v>
      </c>
      <c r="G130" s="24">
        <f t="shared" si="12"/>
        <v>8.51</v>
      </c>
      <c r="H130" s="27">
        <f t="shared" si="16"/>
        <v>28.369</v>
      </c>
      <c r="I130" s="29" t="s">
        <v>14</v>
      </c>
    </row>
    <row r="131" s="14" customFormat="1" ht="13" customHeight="1" spans="1:9">
      <c r="A131" s="24">
        <f t="shared" si="18"/>
        <v>129</v>
      </c>
      <c r="B131" s="44" t="s">
        <v>397</v>
      </c>
      <c r="C131" s="25" t="s">
        <v>398</v>
      </c>
      <c r="D131" s="25" t="s">
        <v>399</v>
      </c>
      <c r="E131" s="28" t="s">
        <v>13</v>
      </c>
      <c r="F131" s="24">
        <f t="shared" si="11"/>
        <v>19.859</v>
      </c>
      <c r="G131" s="24">
        <f t="shared" si="12"/>
        <v>8.51</v>
      </c>
      <c r="H131" s="27">
        <f t="shared" si="16"/>
        <v>28.369</v>
      </c>
      <c r="I131" s="29" t="s">
        <v>14</v>
      </c>
    </row>
    <row r="132" s="14" customFormat="1" ht="13" customHeight="1" spans="1:9">
      <c r="A132" s="24">
        <f t="shared" si="18"/>
        <v>130</v>
      </c>
      <c r="B132" s="44" t="s">
        <v>400</v>
      </c>
      <c r="C132" s="25" t="s">
        <v>401</v>
      </c>
      <c r="D132" s="25" t="s">
        <v>402</v>
      </c>
      <c r="E132" s="28" t="s">
        <v>13</v>
      </c>
      <c r="F132" s="24">
        <f t="shared" ref="F132:F195" si="19">E132*0.007</f>
        <v>19.859</v>
      </c>
      <c r="G132" s="24">
        <f t="shared" ref="G132:G195" si="20">ROUND(E132*0.003,2)</f>
        <v>8.51</v>
      </c>
      <c r="H132" s="27">
        <f t="shared" si="16"/>
        <v>28.369</v>
      </c>
      <c r="I132" s="29" t="s">
        <v>14</v>
      </c>
    </row>
    <row r="133" s="14" customFormat="1" ht="13" customHeight="1" spans="1:9">
      <c r="A133" s="24">
        <f t="shared" si="18"/>
        <v>131</v>
      </c>
      <c r="B133" s="44" t="s">
        <v>403</v>
      </c>
      <c r="C133" s="25" t="s">
        <v>404</v>
      </c>
      <c r="D133" s="25" t="s">
        <v>405</v>
      </c>
      <c r="E133" s="28" t="s">
        <v>13</v>
      </c>
      <c r="F133" s="24">
        <f t="shared" si="19"/>
        <v>19.859</v>
      </c>
      <c r="G133" s="24">
        <f t="shared" si="20"/>
        <v>8.51</v>
      </c>
      <c r="H133" s="27">
        <f t="shared" si="16"/>
        <v>28.369</v>
      </c>
      <c r="I133" s="29" t="s">
        <v>14</v>
      </c>
    </row>
    <row r="134" s="14" customFormat="1" ht="13" customHeight="1" spans="1:9">
      <c r="A134" s="24">
        <f t="shared" ref="A134:A143" si="21">ROW()-2</f>
        <v>132</v>
      </c>
      <c r="B134" s="44" t="s">
        <v>406</v>
      </c>
      <c r="C134" s="25" t="s">
        <v>407</v>
      </c>
      <c r="D134" s="25" t="s">
        <v>408</v>
      </c>
      <c r="E134" s="28" t="s">
        <v>13</v>
      </c>
      <c r="F134" s="24">
        <f t="shared" si="19"/>
        <v>19.859</v>
      </c>
      <c r="G134" s="24">
        <f t="shared" si="20"/>
        <v>8.51</v>
      </c>
      <c r="H134" s="27">
        <f t="shared" ref="H134:H154" si="22">F134+G134</f>
        <v>28.369</v>
      </c>
      <c r="I134" s="29" t="s">
        <v>14</v>
      </c>
    </row>
    <row r="135" s="14" customFormat="1" ht="13" customHeight="1" spans="1:9">
      <c r="A135" s="24">
        <f t="shared" si="21"/>
        <v>133</v>
      </c>
      <c r="B135" s="44" t="s">
        <v>409</v>
      </c>
      <c r="C135" s="25" t="s">
        <v>410</v>
      </c>
      <c r="D135" s="25" t="s">
        <v>411</v>
      </c>
      <c r="E135" s="28" t="s">
        <v>13</v>
      </c>
      <c r="F135" s="24">
        <f t="shared" si="19"/>
        <v>19.859</v>
      </c>
      <c r="G135" s="24">
        <f t="shared" si="20"/>
        <v>8.51</v>
      </c>
      <c r="H135" s="27">
        <f t="shared" si="22"/>
        <v>28.369</v>
      </c>
      <c r="I135" s="29" t="s">
        <v>14</v>
      </c>
    </row>
    <row r="136" s="14" customFormat="1" ht="13" customHeight="1" spans="1:9">
      <c r="A136" s="24">
        <f t="shared" si="21"/>
        <v>134</v>
      </c>
      <c r="B136" s="44" t="s">
        <v>412</v>
      </c>
      <c r="C136" s="25" t="s">
        <v>413</v>
      </c>
      <c r="D136" s="25" t="s">
        <v>414</v>
      </c>
      <c r="E136" s="28" t="s">
        <v>13</v>
      </c>
      <c r="F136" s="24">
        <f t="shared" si="19"/>
        <v>19.859</v>
      </c>
      <c r="G136" s="24">
        <f t="shared" si="20"/>
        <v>8.51</v>
      </c>
      <c r="H136" s="27">
        <f t="shared" si="22"/>
        <v>28.369</v>
      </c>
      <c r="I136" s="29" t="s">
        <v>14</v>
      </c>
    </row>
    <row r="137" s="14" customFormat="1" ht="13" customHeight="1" spans="1:9">
      <c r="A137" s="24">
        <f t="shared" si="21"/>
        <v>135</v>
      </c>
      <c r="B137" s="44" t="s">
        <v>415</v>
      </c>
      <c r="C137" s="25" t="s">
        <v>416</v>
      </c>
      <c r="D137" s="25" t="s">
        <v>417</v>
      </c>
      <c r="E137" s="28" t="s">
        <v>13</v>
      </c>
      <c r="F137" s="24">
        <f t="shared" si="19"/>
        <v>19.859</v>
      </c>
      <c r="G137" s="24">
        <f t="shared" si="20"/>
        <v>8.51</v>
      </c>
      <c r="H137" s="27">
        <f t="shared" si="22"/>
        <v>28.369</v>
      </c>
      <c r="I137" s="29" t="s">
        <v>14</v>
      </c>
    </row>
    <row r="138" s="14" customFormat="1" ht="13" customHeight="1" spans="1:9">
      <c r="A138" s="24">
        <f t="shared" si="21"/>
        <v>136</v>
      </c>
      <c r="B138" s="44" t="s">
        <v>418</v>
      </c>
      <c r="C138" s="25" t="s">
        <v>419</v>
      </c>
      <c r="D138" s="25" t="s">
        <v>420</v>
      </c>
      <c r="E138" s="28" t="s">
        <v>13</v>
      </c>
      <c r="F138" s="24">
        <f t="shared" si="19"/>
        <v>19.859</v>
      </c>
      <c r="G138" s="24">
        <f t="shared" si="20"/>
        <v>8.51</v>
      </c>
      <c r="H138" s="27">
        <f t="shared" si="22"/>
        <v>28.369</v>
      </c>
      <c r="I138" s="29" t="s">
        <v>14</v>
      </c>
    </row>
    <row r="139" s="14" customFormat="1" ht="13" customHeight="1" spans="1:9">
      <c r="A139" s="24">
        <f t="shared" si="21"/>
        <v>137</v>
      </c>
      <c r="B139" s="44" t="s">
        <v>421</v>
      </c>
      <c r="C139" s="25" t="s">
        <v>422</v>
      </c>
      <c r="D139" s="25" t="s">
        <v>423</v>
      </c>
      <c r="E139" s="28" t="s">
        <v>13</v>
      </c>
      <c r="F139" s="24">
        <f t="shared" si="19"/>
        <v>19.859</v>
      </c>
      <c r="G139" s="24">
        <f t="shared" si="20"/>
        <v>8.51</v>
      </c>
      <c r="H139" s="27">
        <f t="shared" si="22"/>
        <v>28.369</v>
      </c>
      <c r="I139" s="29" t="s">
        <v>14</v>
      </c>
    </row>
    <row r="140" s="14" customFormat="1" ht="13" customHeight="1" spans="1:9">
      <c r="A140" s="24">
        <f t="shared" si="21"/>
        <v>138</v>
      </c>
      <c r="B140" s="44" t="s">
        <v>424</v>
      </c>
      <c r="C140" s="25" t="s">
        <v>425</v>
      </c>
      <c r="D140" s="25" t="s">
        <v>426</v>
      </c>
      <c r="E140" s="28" t="s">
        <v>13</v>
      </c>
      <c r="F140" s="24">
        <f t="shared" si="19"/>
        <v>19.859</v>
      </c>
      <c r="G140" s="24">
        <f t="shared" si="20"/>
        <v>8.51</v>
      </c>
      <c r="H140" s="27">
        <f t="shared" si="22"/>
        <v>28.369</v>
      </c>
      <c r="I140" s="29" t="s">
        <v>14</v>
      </c>
    </row>
    <row r="141" s="14" customFormat="1" ht="13" customHeight="1" spans="1:9">
      <c r="A141" s="24">
        <f t="shared" si="21"/>
        <v>139</v>
      </c>
      <c r="B141" s="44" t="s">
        <v>427</v>
      </c>
      <c r="C141" s="25" t="s">
        <v>428</v>
      </c>
      <c r="D141" s="25" t="s">
        <v>429</v>
      </c>
      <c r="E141" s="28" t="s">
        <v>13</v>
      </c>
      <c r="F141" s="24">
        <f t="shared" si="19"/>
        <v>19.859</v>
      </c>
      <c r="G141" s="24">
        <f t="shared" si="20"/>
        <v>8.51</v>
      </c>
      <c r="H141" s="27">
        <f t="shared" si="22"/>
        <v>28.369</v>
      </c>
      <c r="I141" s="29" t="s">
        <v>14</v>
      </c>
    </row>
    <row r="142" s="14" customFormat="1" ht="13" customHeight="1" spans="1:9">
      <c r="A142" s="24">
        <f t="shared" si="21"/>
        <v>140</v>
      </c>
      <c r="B142" s="44" t="s">
        <v>430</v>
      </c>
      <c r="C142" s="25" t="s">
        <v>431</v>
      </c>
      <c r="D142" s="25" t="s">
        <v>432</v>
      </c>
      <c r="E142" s="28" t="s">
        <v>13</v>
      </c>
      <c r="F142" s="24">
        <f t="shared" si="19"/>
        <v>19.859</v>
      </c>
      <c r="G142" s="24">
        <f t="shared" si="20"/>
        <v>8.51</v>
      </c>
      <c r="H142" s="27">
        <f t="shared" si="22"/>
        <v>28.369</v>
      </c>
      <c r="I142" s="29" t="s">
        <v>14</v>
      </c>
    </row>
    <row r="143" s="14" customFormat="1" ht="13" customHeight="1" spans="1:9">
      <c r="A143" s="24">
        <f t="shared" si="21"/>
        <v>141</v>
      </c>
      <c r="B143" s="44" t="s">
        <v>433</v>
      </c>
      <c r="C143" s="25" t="s">
        <v>434</v>
      </c>
      <c r="D143" s="25" t="s">
        <v>435</v>
      </c>
      <c r="E143" s="28" t="s">
        <v>13</v>
      </c>
      <c r="F143" s="24">
        <f t="shared" si="19"/>
        <v>19.859</v>
      </c>
      <c r="G143" s="24">
        <f t="shared" si="20"/>
        <v>8.51</v>
      </c>
      <c r="H143" s="27">
        <f t="shared" si="22"/>
        <v>28.369</v>
      </c>
      <c r="I143" s="29" t="s">
        <v>14</v>
      </c>
    </row>
    <row r="144" s="14" customFormat="1" ht="13" customHeight="1" spans="1:9">
      <c r="A144" s="24">
        <f t="shared" ref="A144:A153" si="23">ROW()-2</f>
        <v>142</v>
      </c>
      <c r="B144" s="44" t="s">
        <v>436</v>
      </c>
      <c r="C144" s="25" t="s">
        <v>437</v>
      </c>
      <c r="D144" s="25" t="s">
        <v>438</v>
      </c>
      <c r="E144" s="28" t="s">
        <v>13</v>
      </c>
      <c r="F144" s="24">
        <f t="shared" si="19"/>
        <v>19.859</v>
      </c>
      <c r="G144" s="24">
        <f t="shared" si="20"/>
        <v>8.51</v>
      </c>
      <c r="H144" s="27">
        <f t="shared" si="22"/>
        <v>28.369</v>
      </c>
      <c r="I144" s="29" t="s">
        <v>14</v>
      </c>
    </row>
    <row r="145" s="14" customFormat="1" ht="13" customHeight="1" spans="1:9">
      <c r="A145" s="24">
        <f t="shared" si="23"/>
        <v>143</v>
      </c>
      <c r="B145" s="44" t="s">
        <v>439</v>
      </c>
      <c r="C145" s="25" t="s">
        <v>440</v>
      </c>
      <c r="D145" s="25" t="s">
        <v>441</v>
      </c>
      <c r="E145" s="28" t="s">
        <v>13</v>
      </c>
      <c r="F145" s="24">
        <f t="shared" si="19"/>
        <v>19.859</v>
      </c>
      <c r="G145" s="24">
        <f t="shared" si="20"/>
        <v>8.51</v>
      </c>
      <c r="H145" s="27">
        <f t="shared" si="22"/>
        <v>28.369</v>
      </c>
      <c r="I145" s="29" t="s">
        <v>14</v>
      </c>
    </row>
    <row r="146" s="14" customFormat="1" ht="13" customHeight="1" spans="1:9">
      <c r="A146" s="24">
        <f t="shared" si="23"/>
        <v>144</v>
      </c>
      <c r="B146" s="44" t="s">
        <v>442</v>
      </c>
      <c r="C146" s="25" t="s">
        <v>443</v>
      </c>
      <c r="D146" s="25" t="s">
        <v>444</v>
      </c>
      <c r="E146" s="28" t="s">
        <v>13</v>
      </c>
      <c r="F146" s="24">
        <f t="shared" si="19"/>
        <v>19.859</v>
      </c>
      <c r="G146" s="24">
        <f t="shared" si="20"/>
        <v>8.51</v>
      </c>
      <c r="H146" s="27">
        <f t="shared" si="22"/>
        <v>28.369</v>
      </c>
      <c r="I146" s="29" t="s">
        <v>14</v>
      </c>
    </row>
    <row r="147" s="14" customFormat="1" ht="13" customHeight="1" spans="1:9">
      <c r="A147" s="24">
        <f t="shared" si="23"/>
        <v>145</v>
      </c>
      <c r="B147" s="44" t="s">
        <v>445</v>
      </c>
      <c r="C147" s="25" t="s">
        <v>446</v>
      </c>
      <c r="D147" s="25" t="s">
        <v>447</v>
      </c>
      <c r="E147" s="28" t="s">
        <v>13</v>
      </c>
      <c r="F147" s="24">
        <f t="shared" si="19"/>
        <v>19.859</v>
      </c>
      <c r="G147" s="24">
        <f t="shared" si="20"/>
        <v>8.51</v>
      </c>
      <c r="H147" s="27">
        <f t="shared" si="22"/>
        <v>28.369</v>
      </c>
      <c r="I147" s="29" t="s">
        <v>14</v>
      </c>
    </row>
    <row r="148" s="14" customFormat="1" ht="13" customHeight="1" spans="1:9">
      <c r="A148" s="24">
        <f t="shared" si="23"/>
        <v>146</v>
      </c>
      <c r="B148" s="44" t="s">
        <v>448</v>
      </c>
      <c r="C148" s="25" t="s">
        <v>449</v>
      </c>
      <c r="D148" s="25" t="s">
        <v>450</v>
      </c>
      <c r="E148" s="28" t="s">
        <v>13</v>
      </c>
      <c r="F148" s="24">
        <f t="shared" si="19"/>
        <v>19.859</v>
      </c>
      <c r="G148" s="24">
        <f t="shared" si="20"/>
        <v>8.51</v>
      </c>
      <c r="H148" s="27">
        <f t="shared" si="22"/>
        <v>28.369</v>
      </c>
      <c r="I148" s="29" t="s">
        <v>14</v>
      </c>
    </row>
    <row r="149" s="14" customFormat="1" ht="13" customHeight="1" spans="1:9">
      <c r="A149" s="24">
        <f t="shared" si="23"/>
        <v>147</v>
      </c>
      <c r="B149" s="44" t="s">
        <v>451</v>
      </c>
      <c r="C149" s="25" t="s">
        <v>452</v>
      </c>
      <c r="D149" s="25" t="s">
        <v>453</v>
      </c>
      <c r="E149" s="28" t="s">
        <v>13</v>
      </c>
      <c r="F149" s="24">
        <f t="shared" si="19"/>
        <v>19.859</v>
      </c>
      <c r="G149" s="24">
        <f t="shared" si="20"/>
        <v>8.51</v>
      </c>
      <c r="H149" s="27">
        <f t="shared" si="22"/>
        <v>28.369</v>
      </c>
      <c r="I149" s="29" t="s">
        <v>14</v>
      </c>
    </row>
    <row r="150" s="14" customFormat="1" ht="13" customHeight="1" spans="1:9">
      <c r="A150" s="24">
        <f t="shared" si="23"/>
        <v>148</v>
      </c>
      <c r="B150" s="44" t="s">
        <v>454</v>
      </c>
      <c r="C150" s="25" t="s">
        <v>455</v>
      </c>
      <c r="D150" s="25" t="s">
        <v>456</v>
      </c>
      <c r="E150" s="28" t="s">
        <v>13</v>
      </c>
      <c r="F150" s="24">
        <f t="shared" si="19"/>
        <v>19.859</v>
      </c>
      <c r="G150" s="24">
        <f t="shared" si="20"/>
        <v>8.51</v>
      </c>
      <c r="H150" s="27">
        <f t="shared" si="22"/>
        <v>28.369</v>
      </c>
      <c r="I150" s="29" t="s">
        <v>14</v>
      </c>
    </row>
    <row r="151" s="14" customFormat="1" ht="13" customHeight="1" spans="1:9">
      <c r="A151" s="24">
        <f t="shared" si="23"/>
        <v>149</v>
      </c>
      <c r="B151" s="44" t="s">
        <v>457</v>
      </c>
      <c r="C151" s="25" t="s">
        <v>458</v>
      </c>
      <c r="D151" s="25" t="s">
        <v>459</v>
      </c>
      <c r="E151" s="28" t="s">
        <v>13</v>
      </c>
      <c r="F151" s="24">
        <f t="shared" si="19"/>
        <v>19.859</v>
      </c>
      <c r="G151" s="24">
        <f t="shared" si="20"/>
        <v>8.51</v>
      </c>
      <c r="H151" s="27">
        <f t="shared" si="22"/>
        <v>28.369</v>
      </c>
      <c r="I151" s="29" t="s">
        <v>14</v>
      </c>
    </row>
    <row r="152" s="14" customFormat="1" ht="13" customHeight="1" spans="1:9">
      <c r="A152" s="24">
        <f t="shared" si="23"/>
        <v>150</v>
      </c>
      <c r="B152" s="44" t="s">
        <v>460</v>
      </c>
      <c r="C152" s="25" t="s">
        <v>461</v>
      </c>
      <c r="D152" s="25" t="s">
        <v>462</v>
      </c>
      <c r="E152" s="28" t="s">
        <v>13</v>
      </c>
      <c r="F152" s="24">
        <f t="shared" si="19"/>
        <v>19.859</v>
      </c>
      <c r="G152" s="24">
        <f t="shared" si="20"/>
        <v>8.51</v>
      </c>
      <c r="H152" s="27">
        <f t="shared" si="22"/>
        <v>28.369</v>
      </c>
      <c r="I152" s="29" t="s">
        <v>14</v>
      </c>
    </row>
    <row r="153" s="14" customFormat="1" ht="13" customHeight="1" spans="1:9">
      <c r="A153" s="24">
        <f t="shared" si="23"/>
        <v>151</v>
      </c>
      <c r="B153" s="44" t="s">
        <v>463</v>
      </c>
      <c r="C153" s="25" t="s">
        <v>464</v>
      </c>
      <c r="D153" s="25" t="s">
        <v>465</v>
      </c>
      <c r="E153" s="28" t="s">
        <v>13</v>
      </c>
      <c r="F153" s="24">
        <f t="shared" si="19"/>
        <v>19.859</v>
      </c>
      <c r="G153" s="24">
        <f t="shared" si="20"/>
        <v>8.51</v>
      </c>
      <c r="H153" s="27">
        <f t="shared" si="22"/>
        <v>28.369</v>
      </c>
      <c r="I153" s="29" t="s">
        <v>14</v>
      </c>
    </row>
    <row r="154" s="14" customFormat="1" ht="13" customHeight="1" spans="1:9">
      <c r="A154" s="24">
        <f t="shared" ref="A154:A163" si="24">ROW()-2</f>
        <v>152</v>
      </c>
      <c r="B154" s="44" t="s">
        <v>466</v>
      </c>
      <c r="C154" s="25" t="s">
        <v>467</v>
      </c>
      <c r="D154" s="25" t="s">
        <v>468</v>
      </c>
      <c r="E154" s="28" t="s">
        <v>90</v>
      </c>
      <c r="F154" s="24">
        <f t="shared" si="19"/>
        <v>26.74</v>
      </c>
      <c r="G154" s="24">
        <f t="shared" si="20"/>
        <v>11.46</v>
      </c>
      <c r="H154" s="27">
        <f t="shared" si="22"/>
        <v>38.2</v>
      </c>
      <c r="I154" s="29" t="s">
        <v>14</v>
      </c>
    </row>
    <row r="155" s="14" customFormat="1" ht="13" customHeight="1" spans="1:9">
      <c r="A155" s="24">
        <f t="shared" si="24"/>
        <v>153</v>
      </c>
      <c r="B155" s="44" t="s">
        <v>469</v>
      </c>
      <c r="C155" s="25" t="s">
        <v>470</v>
      </c>
      <c r="D155" s="25" t="s">
        <v>471</v>
      </c>
      <c r="E155" s="28" t="s">
        <v>13</v>
      </c>
      <c r="F155" s="24">
        <f t="shared" si="19"/>
        <v>19.859</v>
      </c>
      <c r="G155" s="24">
        <f t="shared" si="20"/>
        <v>8.51</v>
      </c>
      <c r="H155" s="27">
        <f t="shared" ref="H155:H206" si="25">F155+G155</f>
        <v>28.369</v>
      </c>
      <c r="I155" s="29" t="s">
        <v>14</v>
      </c>
    </row>
    <row r="156" s="14" customFormat="1" ht="13" customHeight="1" spans="1:9">
      <c r="A156" s="24">
        <f t="shared" si="24"/>
        <v>154</v>
      </c>
      <c r="B156" s="44" t="s">
        <v>472</v>
      </c>
      <c r="C156" s="25" t="s">
        <v>473</v>
      </c>
      <c r="D156" s="25" t="s">
        <v>474</v>
      </c>
      <c r="E156" s="28" t="s">
        <v>13</v>
      </c>
      <c r="F156" s="24">
        <f t="shared" si="19"/>
        <v>19.859</v>
      </c>
      <c r="G156" s="24">
        <f t="shared" si="20"/>
        <v>8.51</v>
      </c>
      <c r="H156" s="27">
        <f t="shared" si="25"/>
        <v>28.369</v>
      </c>
      <c r="I156" s="29" t="s">
        <v>14</v>
      </c>
    </row>
    <row r="157" s="14" customFormat="1" ht="13" customHeight="1" spans="1:9">
      <c r="A157" s="24">
        <f t="shared" si="24"/>
        <v>155</v>
      </c>
      <c r="B157" s="44" t="s">
        <v>475</v>
      </c>
      <c r="C157" s="25" t="s">
        <v>476</v>
      </c>
      <c r="D157" s="25" t="s">
        <v>477</v>
      </c>
      <c r="E157" s="28" t="s">
        <v>13</v>
      </c>
      <c r="F157" s="24">
        <f t="shared" si="19"/>
        <v>19.859</v>
      </c>
      <c r="G157" s="24">
        <f t="shared" si="20"/>
        <v>8.51</v>
      </c>
      <c r="H157" s="27">
        <f t="shared" si="25"/>
        <v>28.369</v>
      </c>
      <c r="I157" s="29" t="s">
        <v>14</v>
      </c>
    </row>
    <row r="158" s="14" customFormat="1" ht="13" customHeight="1" spans="1:9">
      <c r="A158" s="24">
        <f t="shared" si="24"/>
        <v>156</v>
      </c>
      <c r="B158" s="44" t="s">
        <v>478</v>
      </c>
      <c r="C158" s="25" t="s">
        <v>479</v>
      </c>
      <c r="D158" s="25" t="s">
        <v>480</v>
      </c>
      <c r="E158" s="28" t="s">
        <v>13</v>
      </c>
      <c r="F158" s="24">
        <f t="shared" si="19"/>
        <v>19.859</v>
      </c>
      <c r="G158" s="24">
        <f t="shared" si="20"/>
        <v>8.51</v>
      </c>
      <c r="H158" s="27">
        <f t="shared" si="25"/>
        <v>28.369</v>
      </c>
      <c r="I158" s="29" t="s">
        <v>14</v>
      </c>
    </row>
    <row r="159" s="14" customFormat="1" ht="13" customHeight="1" spans="1:9">
      <c r="A159" s="24">
        <f t="shared" si="24"/>
        <v>157</v>
      </c>
      <c r="B159" s="44" t="s">
        <v>481</v>
      </c>
      <c r="C159" s="25" t="s">
        <v>482</v>
      </c>
      <c r="D159" s="25" t="s">
        <v>483</v>
      </c>
      <c r="E159" s="28" t="s">
        <v>13</v>
      </c>
      <c r="F159" s="24">
        <f t="shared" si="19"/>
        <v>19.859</v>
      </c>
      <c r="G159" s="24">
        <f t="shared" si="20"/>
        <v>8.51</v>
      </c>
      <c r="H159" s="27">
        <f t="shared" si="25"/>
        <v>28.369</v>
      </c>
      <c r="I159" s="29" t="s">
        <v>14</v>
      </c>
    </row>
    <row r="160" s="14" customFormat="1" ht="13" customHeight="1" spans="1:9">
      <c r="A160" s="24">
        <f t="shared" si="24"/>
        <v>158</v>
      </c>
      <c r="B160" s="44" t="s">
        <v>484</v>
      </c>
      <c r="C160" s="25" t="s">
        <v>485</v>
      </c>
      <c r="D160" s="25" t="s">
        <v>486</v>
      </c>
      <c r="E160" s="28" t="s">
        <v>13</v>
      </c>
      <c r="F160" s="24">
        <f t="shared" si="19"/>
        <v>19.859</v>
      </c>
      <c r="G160" s="24">
        <f t="shared" si="20"/>
        <v>8.51</v>
      </c>
      <c r="H160" s="27">
        <f t="shared" si="25"/>
        <v>28.369</v>
      </c>
      <c r="I160" s="29" t="s">
        <v>14</v>
      </c>
    </row>
    <row r="161" s="14" customFormat="1" ht="13" customHeight="1" spans="1:9">
      <c r="A161" s="24">
        <f t="shared" si="24"/>
        <v>159</v>
      </c>
      <c r="B161" s="44" t="s">
        <v>487</v>
      </c>
      <c r="C161" s="25" t="s">
        <v>488</v>
      </c>
      <c r="D161" s="25" t="s">
        <v>489</v>
      </c>
      <c r="E161" s="28" t="s">
        <v>13</v>
      </c>
      <c r="F161" s="24">
        <f t="shared" si="19"/>
        <v>19.859</v>
      </c>
      <c r="G161" s="24">
        <f t="shared" si="20"/>
        <v>8.51</v>
      </c>
      <c r="H161" s="27">
        <f t="shared" si="25"/>
        <v>28.369</v>
      </c>
      <c r="I161" s="29" t="s">
        <v>14</v>
      </c>
    </row>
    <row r="162" s="14" customFormat="1" ht="13" customHeight="1" spans="1:9">
      <c r="A162" s="24">
        <f t="shared" si="24"/>
        <v>160</v>
      </c>
      <c r="B162" s="44" t="s">
        <v>490</v>
      </c>
      <c r="C162" s="25" t="s">
        <v>491</v>
      </c>
      <c r="D162" s="25" t="s">
        <v>492</v>
      </c>
      <c r="E162" s="28" t="s">
        <v>13</v>
      </c>
      <c r="F162" s="24">
        <f t="shared" si="19"/>
        <v>19.859</v>
      </c>
      <c r="G162" s="24">
        <f t="shared" si="20"/>
        <v>8.51</v>
      </c>
      <c r="H162" s="27">
        <f t="shared" si="25"/>
        <v>28.369</v>
      </c>
      <c r="I162" s="29" t="s">
        <v>14</v>
      </c>
    </row>
    <row r="163" s="14" customFormat="1" ht="13" customHeight="1" spans="1:9">
      <c r="A163" s="24">
        <f t="shared" si="24"/>
        <v>161</v>
      </c>
      <c r="B163" s="44" t="s">
        <v>493</v>
      </c>
      <c r="C163" s="25" t="s">
        <v>494</v>
      </c>
      <c r="D163" s="25" t="s">
        <v>495</v>
      </c>
      <c r="E163" s="28" t="s">
        <v>13</v>
      </c>
      <c r="F163" s="24">
        <f t="shared" si="19"/>
        <v>19.859</v>
      </c>
      <c r="G163" s="24">
        <f t="shared" si="20"/>
        <v>8.51</v>
      </c>
      <c r="H163" s="27">
        <f t="shared" si="25"/>
        <v>28.369</v>
      </c>
      <c r="I163" s="29" t="s">
        <v>14</v>
      </c>
    </row>
    <row r="164" s="14" customFormat="1" ht="13" customHeight="1" spans="1:9">
      <c r="A164" s="24">
        <f t="shared" ref="A164:A173" si="26">ROW()-2</f>
        <v>162</v>
      </c>
      <c r="B164" s="44" t="s">
        <v>496</v>
      </c>
      <c r="C164" s="25" t="s">
        <v>497</v>
      </c>
      <c r="D164" s="25" t="s">
        <v>498</v>
      </c>
      <c r="E164" s="28" t="s">
        <v>13</v>
      </c>
      <c r="F164" s="24">
        <f t="shared" si="19"/>
        <v>19.859</v>
      </c>
      <c r="G164" s="24">
        <f t="shared" si="20"/>
        <v>8.51</v>
      </c>
      <c r="H164" s="27">
        <f t="shared" si="25"/>
        <v>28.369</v>
      </c>
      <c r="I164" s="29" t="s">
        <v>14</v>
      </c>
    </row>
    <row r="165" s="14" customFormat="1" ht="13" customHeight="1" spans="1:9">
      <c r="A165" s="24">
        <f t="shared" si="26"/>
        <v>163</v>
      </c>
      <c r="B165" s="44" t="s">
        <v>499</v>
      </c>
      <c r="C165" s="25" t="s">
        <v>500</v>
      </c>
      <c r="D165" s="25" t="s">
        <v>501</v>
      </c>
      <c r="E165" s="28" t="s">
        <v>13</v>
      </c>
      <c r="F165" s="24">
        <f t="shared" si="19"/>
        <v>19.859</v>
      </c>
      <c r="G165" s="24">
        <f t="shared" si="20"/>
        <v>8.51</v>
      </c>
      <c r="H165" s="27">
        <f t="shared" si="25"/>
        <v>28.369</v>
      </c>
      <c r="I165" s="29" t="s">
        <v>14</v>
      </c>
    </row>
    <row r="166" s="14" customFormat="1" ht="13" customHeight="1" spans="1:9">
      <c r="A166" s="24">
        <f t="shared" si="26"/>
        <v>164</v>
      </c>
      <c r="B166" s="44" t="s">
        <v>502</v>
      </c>
      <c r="C166" s="25" t="s">
        <v>503</v>
      </c>
      <c r="D166" s="25" t="s">
        <v>504</v>
      </c>
      <c r="E166" s="28" t="s">
        <v>13</v>
      </c>
      <c r="F166" s="24">
        <f t="shared" si="19"/>
        <v>19.859</v>
      </c>
      <c r="G166" s="24">
        <f t="shared" si="20"/>
        <v>8.51</v>
      </c>
      <c r="H166" s="27">
        <f t="shared" si="25"/>
        <v>28.369</v>
      </c>
      <c r="I166" s="29" t="s">
        <v>14</v>
      </c>
    </row>
    <row r="167" s="14" customFormat="1" ht="13" customHeight="1" spans="1:9">
      <c r="A167" s="24">
        <f t="shared" si="26"/>
        <v>165</v>
      </c>
      <c r="B167" s="44" t="s">
        <v>505</v>
      </c>
      <c r="C167" s="25" t="s">
        <v>506</v>
      </c>
      <c r="D167" s="25" t="s">
        <v>507</v>
      </c>
      <c r="E167" s="28" t="s">
        <v>13</v>
      </c>
      <c r="F167" s="24">
        <f t="shared" si="19"/>
        <v>19.859</v>
      </c>
      <c r="G167" s="24">
        <f t="shared" si="20"/>
        <v>8.51</v>
      </c>
      <c r="H167" s="27">
        <f t="shared" si="25"/>
        <v>28.369</v>
      </c>
      <c r="I167" s="29" t="s">
        <v>14</v>
      </c>
    </row>
    <row r="168" s="14" customFormat="1" ht="13" customHeight="1" spans="1:9">
      <c r="A168" s="24">
        <f t="shared" si="26"/>
        <v>166</v>
      </c>
      <c r="B168" s="44" t="s">
        <v>508</v>
      </c>
      <c r="C168" s="25" t="s">
        <v>509</v>
      </c>
      <c r="D168" s="25" t="s">
        <v>510</v>
      </c>
      <c r="E168" s="28" t="s">
        <v>13</v>
      </c>
      <c r="F168" s="24">
        <f t="shared" si="19"/>
        <v>19.859</v>
      </c>
      <c r="G168" s="24">
        <f t="shared" si="20"/>
        <v>8.51</v>
      </c>
      <c r="H168" s="27">
        <f t="shared" si="25"/>
        <v>28.369</v>
      </c>
      <c r="I168" s="29" t="s">
        <v>14</v>
      </c>
    </row>
    <row r="169" s="14" customFormat="1" ht="13" customHeight="1" spans="1:9">
      <c r="A169" s="24">
        <f t="shared" si="26"/>
        <v>167</v>
      </c>
      <c r="B169" s="44" t="s">
        <v>511</v>
      </c>
      <c r="C169" s="25" t="s">
        <v>512</v>
      </c>
      <c r="D169" s="25" t="s">
        <v>513</v>
      </c>
      <c r="E169" s="28" t="s">
        <v>13</v>
      </c>
      <c r="F169" s="24">
        <f t="shared" si="19"/>
        <v>19.859</v>
      </c>
      <c r="G169" s="24">
        <f t="shared" si="20"/>
        <v>8.51</v>
      </c>
      <c r="H169" s="27">
        <f t="shared" si="25"/>
        <v>28.369</v>
      </c>
      <c r="I169" s="29" t="s">
        <v>14</v>
      </c>
    </row>
    <row r="170" s="14" customFormat="1" ht="13" customHeight="1" spans="1:9">
      <c r="A170" s="24">
        <f t="shared" si="26"/>
        <v>168</v>
      </c>
      <c r="B170" s="44" t="s">
        <v>514</v>
      </c>
      <c r="C170" s="25" t="s">
        <v>515</v>
      </c>
      <c r="D170" s="25" t="s">
        <v>516</v>
      </c>
      <c r="E170" s="28" t="s">
        <v>90</v>
      </c>
      <c r="F170" s="24">
        <f t="shared" si="19"/>
        <v>26.74</v>
      </c>
      <c r="G170" s="24">
        <f t="shared" si="20"/>
        <v>11.46</v>
      </c>
      <c r="H170" s="27">
        <f t="shared" si="25"/>
        <v>38.2</v>
      </c>
      <c r="I170" s="29" t="s">
        <v>14</v>
      </c>
    </row>
    <row r="171" s="14" customFormat="1" ht="13" customHeight="1" spans="1:9">
      <c r="A171" s="24">
        <f t="shared" si="26"/>
        <v>169</v>
      </c>
      <c r="B171" s="44" t="s">
        <v>517</v>
      </c>
      <c r="C171" s="25" t="s">
        <v>518</v>
      </c>
      <c r="D171" s="25" t="s">
        <v>519</v>
      </c>
      <c r="E171" s="28" t="s">
        <v>13</v>
      </c>
      <c r="F171" s="24">
        <f t="shared" si="19"/>
        <v>19.859</v>
      </c>
      <c r="G171" s="24">
        <f t="shared" si="20"/>
        <v>8.51</v>
      </c>
      <c r="H171" s="27">
        <f t="shared" si="25"/>
        <v>28.369</v>
      </c>
      <c r="I171" s="29" t="s">
        <v>14</v>
      </c>
    </row>
    <row r="172" s="14" customFormat="1" ht="13" customHeight="1" spans="1:9">
      <c r="A172" s="24">
        <f t="shared" si="26"/>
        <v>170</v>
      </c>
      <c r="B172" s="44" t="s">
        <v>520</v>
      </c>
      <c r="C172" s="25" t="s">
        <v>521</v>
      </c>
      <c r="D172" s="25" t="s">
        <v>522</v>
      </c>
      <c r="E172" s="28" t="s">
        <v>13</v>
      </c>
      <c r="F172" s="24">
        <f t="shared" si="19"/>
        <v>19.859</v>
      </c>
      <c r="G172" s="24">
        <f t="shared" si="20"/>
        <v>8.51</v>
      </c>
      <c r="H172" s="27">
        <f t="shared" si="25"/>
        <v>28.369</v>
      </c>
      <c r="I172" s="29" t="s">
        <v>14</v>
      </c>
    </row>
    <row r="173" s="14" customFormat="1" ht="13" customHeight="1" spans="1:9">
      <c r="A173" s="24">
        <f t="shared" si="26"/>
        <v>171</v>
      </c>
      <c r="B173" s="44" t="s">
        <v>523</v>
      </c>
      <c r="C173" s="25" t="s">
        <v>524</v>
      </c>
      <c r="D173" s="25" t="s">
        <v>525</v>
      </c>
      <c r="E173" s="28" t="s">
        <v>90</v>
      </c>
      <c r="F173" s="24">
        <f t="shared" si="19"/>
        <v>26.74</v>
      </c>
      <c r="G173" s="24">
        <f t="shared" si="20"/>
        <v>11.46</v>
      </c>
      <c r="H173" s="27">
        <f t="shared" si="25"/>
        <v>38.2</v>
      </c>
      <c r="I173" s="29" t="s">
        <v>14</v>
      </c>
    </row>
    <row r="174" s="14" customFormat="1" ht="13" customHeight="1" spans="1:9">
      <c r="A174" s="24">
        <f t="shared" ref="A174:A183" si="27">ROW()-2</f>
        <v>172</v>
      </c>
      <c r="B174" s="44" t="s">
        <v>526</v>
      </c>
      <c r="C174" s="25" t="s">
        <v>527</v>
      </c>
      <c r="D174" s="25" t="s">
        <v>528</v>
      </c>
      <c r="E174" s="28" t="s">
        <v>13</v>
      </c>
      <c r="F174" s="24">
        <f t="shared" si="19"/>
        <v>19.859</v>
      </c>
      <c r="G174" s="24">
        <f t="shared" si="20"/>
        <v>8.51</v>
      </c>
      <c r="H174" s="27">
        <f t="shared" si="25"/>
        <v>28.369</v>
      </c>
      <c r="I174" s="29" t="s">
        <v>14</v>
      </c>
    </row>
    <row r="175" s="14" customFormat="1" ht="13" customHeight="1" spans="1:9">
      <c r="A175" s="24">
        <f t="shared" si="27"/>
        <v>173</v>
      </c>
      <c r="B175" s="44" t="s">
        <v>529</v>
      </c>
      <c r="C175" s="25" t="s">
        <v>530</v>
      </c>
      <c r="D175" s="25" t="s">
        <v>531</v>
      </c>
      <c r="E175" s="28" t="s">
        <v>13</v>
      </c>
      <c r="F175" s="24">
        <f t="shared" si="19"/>
        <v>19.859</v>
      </c>
      <c r="G175" s="24">
        <f t="shared" si="20"/>
        <v>8.51</v>
      </c>
      <c r="H175" s="27">
        <f t="shared" si="25"/>
        <v>28.369</v>
      </c>
      <c r="I175" s="29" t="s">
        <v>14</v>
      </c>
    </row>
    <row r="176" s="14" customFormat="1" ht="13" customHeight="1" spans="1:9">
      <c r="A176" s="24">
        <f t="shared" si="27"/>
        <v>174</v>
      </c>
      <c r="B176" s="44" t="s">
        <v>532</v>
      </c>
      <c r="C176" s="25" t="s">
        <v>533</v>
      </c>
      <c r="D176" s="25" t="s">
        <v>534</v>
      </c>
      <c r="E176" s="28" t="s">
        <v>13</v>
      </c>
      <c r="F176" s="24">
        <f t="shared" si="19"/>
        <v>19.859</v>
      </c>
      <c r="G176" s="24">
        <f t="shared" si="20"/>
        <v>8.51</v>
      </c>
      <c r="H176" s="27">
        <f t="shared" si="25"/>
        <v>28.369</v>
      </c>
      <c r="I176" s="29" t="s">
        <v>14</v>
      </c>
    </row>
    <row r="177" s="14" customFormat="1" ht="13" customHeight="1" spans="1:9">
      <c r="A177" s="24">
        <f t="shared" si="27"/>
        <v>175</v>
      </c>
      <c r="B177" s="44" t="s">
        <v>535</v>
      </c>
      <c r="C177" s="25" t="s">
        <v>536</v>
      </c>
      <c r="D177" s="25" t="s">
        <v>537</v>
      </c>
      <c r="E177" s="28" t="s">
        <v>13</v>
      </c>
      <c r="F177" s="24">
        <f t="shared" si="19"/>
        <v>19.859</v>
      </c>
      <c r="G177" s="24">
        <f t="shared" si="20"/>
        <v>8.51</v>
      </c>
      <c r="H177" s="27">
        <f t="shared" si="25"/>
        <v>28.369</v>
      </c>
      <c r="I177" s="29" t="s">
        <v>14</v>
      </c>
    </row>
    <row r="178" s="14" customFormat="1" ht="13" customHeight="1" spans="1:9">
      <c r="A178" s="24">
        <f t="shared" si="27"/>
        <v>176</v>
      </c>
      <c r="B178" s="44" t="s">
        <v>538</v>
      </c>
      <c r="C178" s="25" t="s">
        <v>539</v>
      </c>
      <c r="D178" s="25" t="s">
        <v>540</v>
      </c>
      <c r="E178" s="28" t="s">
        <v>13</v>
      </c>
      <c r="F178" s="24">
        <f t="shared" si="19"/>
        <v>19.859</v>
      </c>
      <c r="G178" s="24">
        <f t="shared" si="20"/>
        <v>8.51</v>
      </c>
      <c r="H178" s="27">
        <f t="shared" si="25"/>
        <v>28.369</v>
      </c>
      <c r="I178" s="29" t="s">
        <v>14</v>
      </c>
    </row>
    <row r="179" s="14" customFormat="1" ht="13" customHeight="1" spans="1:9">
      <c r="A179" s="24">
        <f t="shared" si="27"/>
        <v>177</v>
      </c>
      <c r="B179" s="44" t="s">
        <v>541</v>
      </c>
      <c r="C179" s="25" t="s">
        <v>542</v>
      </c>
      <c r="D179" s="25" t="s">
        <v>543</v>
      </c>
      <c r="E179" s="28" t="s">
        <v>13</v>
      </c>
      <c r="F179" s="24">
        <f t="shared" si="19"/>
        <v>19.859</v>
      </c>
      <c r="G179" s="24">
        <f t="shared" si="20"/>
        <v>8.51</v>
      </c>
      <c r="H179" s="27">
        <f t="shared" si="25"/>
        <v>28.369</v>
      </c>
      <c r="I179" s="29" t="s">
        <v>14</v>
      </c>
    </row>
    <row r="180" s="14" customFormat="1" ht="13" customHeight="1" spans="1:9">
      <c r="A180" s="24">
        <f t="shared" si="27"/>
        <v>178</v>
      </c>
      <c r="B180" s="44" t="s">
        <v>544</v>
      </c>
      <c r="C180" s="25" t="s">
        <v>545</v>
      </c>
      <c r="D180" s="25" t="s">
        <v>546</v>
      </c>
      <c r="E180" s="28" t="s">
        <v>13</v>
      </c>
      <c r="F180" s="24">
        <f t="shared" si="19"/>
        <v>19.859</v>
      </c>
      <c r="G180" s="24">
        <f t="shared" si="20"/>
        <v>8.51</v>
      </c>
      <c r="H180" s="27">
        <f t="shared" si="25"/>
        <v>28.369</v>
      </c>
      <c r="I180" s="29" t="s">
        <v>14</v>
      </c>
    </row>
    <row r="181" s="14" customFormat="1" ht="13" customHeight="1" spans="1:9">
      <c r="A181" s="24">
        <f t="shared" si="27"/>
        <v>179</v>
      </c>
      <c r="B181" s="44" t="s">
        <v>547</v>
      </c>
      <c r="C181" s="25" t="s">
        <v>548</v>
      </c>
      <c r="D181" s="25" t="s">
        <v>549</v>
      </c>
      <c r="E181" s="28" t="s">
        <v>13</v>
      </c>
      <c r="F181" s="24">
        <f t="shared" si="19"/>
        <v>19.859</v>
      </c>
      <c r="G181" s="24">
        <f t="shared" si="20"/>
        <v>8.51</v>
      </c>
      <c r="H181" s="27">
        <f t="shared" si="25"/>
        <v>28.369</v>
      </c>
      <c r="I181" s="29" t="s">
        <v>14</v>
      </c>
    </row>
    <row r="182" s="14" customFormat="1" ht="13" customHeight="1" spans="1:9">
      <c r="A182" s="24">
        <f t="shared" si="27"/>
        <v>180</v>
      </c>
      <c r="B182" s="44" t="s">
        <v>550</v>
      </c>
      <c r="C182" s="25" t="s">
        <v>551</v>
      </c>
      <c r="D182" s="25" t="s">
        <v>552</v>
      </c>
      <c r="E182" s="28" t="s">
        <v>13</v>
      </c>
      <c r="F182" s="24">
        <f t="shared" si="19"/>
        <v>19.859</v>
      </c>
      <c r="G182" s="24">
        <f t="shared" si="20"/>
        <v>8.51</v>
      </c>
      <c r="H182" s="27">
        <f t="shared" si="25"/>
        <v>28.369</v>
      </c>
      <c r="I182" s="29" t="s">
        <v>14</v>
      </c>
    </row>
    <row r="183" s="14" customFormat="1" ht="13" customHeight="1" spans="1:9">
      <c r="A183" s="24">
        <f t="shared" si="27"/>
        <v>181</v>
      </c>
      <c r="B183" s="44" t="s">
        <v>553</v>
      </c>
      <c r="C183" s="25" t="s">
        <v>554</v>
      </c>
      <c r="D183" s="25" t="s">
        <v>555</v>
      </c>
      <c r="E183" s="28" t="s">
        <v>13</v>
      </c>
      <c r="F183" s="24">
        <f t="shared" si="19"/>
        <v>19.859</v>
      </c>
      <c r="G183" s="24">
        <f t="shared" si="20"/>
        <v>8.51</v>
      </c>
      <c r="H183" s="27">
        <f t="shared" si="25"/>
        <v>28.369</v>
      </c>
      <c r="I183" s="29" t="s">
        <v>14</v>
      </c>
    </row>
    <row r="184" s="14" customFormat="1" ht="13" customHeight="1" spans="1:9">
      <c r="A184" s="24">
        <f t="shared" ref="A184:A193" si="28">ROW()-2</f>
        <v>182</v>
      </c>
      <c r="B184" s="44" t="s">
        <v>556</v>
      </c>
      <c r="C184" s="25" t="s">
        <v>557</v>
      </c>
      <c r="D184" s="25" t="s">
        <v>558</v>
      </c>
      <c r="E184" s="28" t="s">
        <v>13</v>
      </c>
      <c r="F184" s="24">
        <f t="shared" si="19"/>
        <v>19.859</v>
      </c>
      <c r="G184" s="24">
        <f t="shared" si="20"/>
        <v>8.51</v>
      </c>
      <c r="H184" s="27">
        <f t="shared" si="25"/>
        <v>28.369</v>
      </c>
      <c r="I184" s="29" t="s">
        <v>14</v>
      </c>
    </row>
    <row r="185" s="14" customFormat="1" ht="13" customHeight="1" spans="1:9">
      <c r="A185" s="24">
        <f t="shared" si="28"/>
        <v>183</v>
      </c>
      <c r="B185" s="44" t="s">
        <v>559</v>
      </c>
      <c r="C185" s="25" t="s">
        <v>560</v>
      </c>
      <c r="D185" s="25" t="s">
        <v>561</v>
      </c>
      <c r="E185" s="28" t="s">
        <v>13</v>
      </c>
      <c r="F185" s="24">
        <f t="shared" si="19"/>
        <v>19.859</v>
      </c>
      <c r="G185" s="24">
        <f t="shared" si="20"/>
        <v>8.51</v>
      </c>
      <c r="H185" s="27">
        <f t="shared" si="25"/>
        <v>28.369</v>
      </c>
      <c r="I185" s="29" t="s">
        <v>14</v>
      </c>
    </row>
    <row r="186" s="14" customFormat="1" ht="13" customHeight="1" spans="1:9">
      <c r="A186" s="24">
        <f t="shared" si="28"/>
        <v>184</v>
      </c>
      <c r="B186" s="44" t="s">
        <v>562</v>
      </c>
      <c r="C186" s="25" t="s">
        <v>563</v>
      </c>
      <c r="D186" s="25" t="s">
        <v>564</v>
      </c>
      <c r="E186" s="28" t="s">
        <v>13</v>
      </c>
      <c r="F186" s="24">
        <f t="shared" si="19"/>
        <v>19.859</v>
      </c>
      <c r="G186" s="24">
        <f t="shared" si="20"/>
        <v>8.51</v>
      </c>
      <c r="H186" s="27">
        <f t="shared" si="25"/>
        <v>28.369</v>
      </c>
      <c r="I186" s="29" t="s">
        <v>14</v>
      </c>
    </row>
    <row r="187" s="14" customFormat="1" ht="13" customHeight="1" spans="1:9">
      <c r="A187" s="24">
        <f t="shared" si="28"/>
        <v>185</v>
      </c>
      <c r="B187" s="44" t="s">
        <v>565</v>
      </c>
      <c r="C187" s="25" t="s">
        <v>566</v>
      </c>
      <c r="D187" s="25" t="s">
        <v>567</v>
      </c>
      <c r="E187" s="28" t="s">
        <v>13</v>
      </c>
      <c r="F187" s="24">
        <f t="shared" si="19"/>
        <v>19.859</v>
      </c>
      <c r="G187" s="24">
        <f t="shared" si="20"/>
        <v>8.51</v>
      </c>
      <c r="H187" s="27">
        <f t="shared" si="25"/>
        <v>28.369</v>
      </c>
      <c r="I187" s="29" t="s">
        <v>14</v>
      </c>
    </row>
    <row r="188" s="14" customFormat="1" ht="13" customHeight="1" spans="1:9">
      <c r="A188" s="24">
        <f t="shared" si="28"/>
        <v>186</v>
      </c>
      <c r="B188" s="44" t="s">
        <v>568</v>
      </c>
      <c r="C188" s="25" t="s">
        <v>569</v>
      </c>
      <c r="D188" s="25" t="s">
        <v>570</v>
      </c>
      <c r="E188" s="28" t="s">
        <v>13</v>
      </c>
      <c r="F188" s="24">
        <f t="shared" si="19"/>
        <v>19.859</v>
      </c>
      <c r="G188" s="24">
        <f t="shared" si="20"/>
        <v>8.51</v>
      </c>
      <c r="H188" s="27">
        <f t="shared" si="25"/>
        <v>28.369</v>
      </c>
      <c r="I188" s="29" t="s">
        <v>14</v>
      </c>
    </row>
    <row r="189" s="14" customFormat="1" ht="13" customHeight="1" spans="1:9">
      <c r="A189" s="24">
        <f t="shared" si="28"/>
        <v>187</v>
      </c>
      <c r="B189" s="44" t="s">
        <v>571</v>
      </c>
      <c r="C189" s="25" t="s">
        <v>572</v>
      </c>
      <c r="D189" s="25" t="s">
        <v>573</v>
      </c>
      <c r="E189" s="28" t="s">
        <v>13</v>
      </c>
      <c r="F189" s="24">
        <f t="shared" si="19"/>
        <v>19.859</v>
      </c>
      <c r="G189" s="24">
        <f t="shared" si="20"/>
        <v>8.51</v>
      </c>
      <c r="H189" s="27">
        <f t="shared" si="25"/>
        <v>28.369</v>
      </c>
      <c r="I189" s="29" t="s">
        <v>14</v>
      </c>
    </row>
    <row r="190" s="14" customFormat="1" ht="13" customHeight="1" spans="1:9">
      <c r="A190" s="24">
        <f t="shared" si="28"/>
        <v>188</v>
      </c>
      <c r="B190" s="44" t="s">
        <v>574</v>
      </c>
      <c r="C190" s="25" t="s">
        <v>575</v>
      </c>
      <c r="D190" s="25" t="s">
        <v>576</v>
      </c>
      <c r="E190" s="28" t="s">
        <v>13</v>
      </c>
      <c r="F190" s="24">
        <f t="shared" si="19"/>
        <v>19.859</v>
      </c>
      <c r="G190" s="24">
        <f t="shared" si="20"/>
        <v>8.51</v>
      </c>
      <c r="H190" s="27">
        <f t="shared" si="25"/>
        <v>28.369</v>
      </c>
      <c r="I190" s="29" t="s">
        <v>14</v>
      </c>
    </row>
    <row r="191" customHeight="1" spans="1:9">
      <c r="A191" s="24">
        <f t="shared" si="28"/>
        <v>189</v>
      </c>
      <c r="B191" s="44" t="s">
        <v>577</v>
      </c>
      <c r="C191" s="25" t="s">
        <v>578</v>
      </c>
      <c r="D191" s="25" t="s">
        <v>579</v>
      </c>
      <c r="E191" s="28" t="s">
        <v>13</v>
      </c>
      <c r="F191" s="24">
        <f t="shared" si="19"/>
        <v>19.859</v>
      </c>
      <c r="G191" s="24">
        <f t="shared" si="20"/>
        <v>8.51</v>
      </c>
      <c r="H191" s="27">
        <f t="shared" si="25"/>
        <v>28.369</v>
      </c>
      <c r="I191" s="29" t="s">
        <v>14</v>
      </c>
    </row>
    <row r="192" s="14" customFormat="1" ht="13" customHeight="1" spans="1:9">
      <c r="A192" s="24">
        <f t="shared" si="28"/>
        <v>190</v>
      </c>
      <c r="B192" s="44" t="s">
        <v>580</v>
      </c>
      <c r="C192" s="25" t="s">
        <v>581</v>
      </c>
      <c r="D192" s="25" t="s">
        <v>582</v>
      </c>
      <c r="E192" s="28" t="s">
        <v>13</v>
      </c>
      <c r="F192" s="24">
        <f t="shared" si="19"/>
        <v>19.859</v>
      </c>
      <c r="G192" s="24">
        <f t="shared" si="20"/>
        <v>8.51</v>
      </c>
      <c r="H192" s="27">
        <f t="shared" si="25"/>
        <v>28.369</v>
      </c>
      <c r="I192" s="29" t="s">
        <v>14</v>
      </c>
    </row>
    <row r="193" s="14" customFormat="1" ht="13" customHeight="1" spans="1:9">
      <c r="A193" s="24">
        <f t="shared" si="28"/>
        <v>191</v>
      </c>
      <c r="B193" s="44" t="s">
        <v>583</v>
      </c>
      <c r="C193" s="25" t="s">
        <v>584</v>
      </c>
      <c r="D193" s="25" t="s">
        <v>585</v>
      </c>
      <c r="E193" s="28" t="s">
        <v>13</v>
      </c>
      <c r="F193" s="24">
        <f t="shared" si="19"/>
        <v>19.859</v>
      </c>
      <c r="G193" s="24">
        <f t="shared" si="20"/>
        <v>8.51</v>
      </c>
      <c r="H193" s="27">
        <f t="shared" si="25"/>
        <v>28.369</v>
      </c>
      <c r="I193" s="29" t="s">
        <v>14</v>
      </c>
    </row>
    <row r="194" s="14" customFormat="1" ht="13" customHeight="1" spans="1:9">
      <c r="A194" s="24">
        <f t="shared" ref="A194:A211" si="29">ROW()-2</f>
        <v>192</v>
      </c>
      <c r="B194" s="44" t="s">
        <v>586</v>
      </c>
      <c r="C194" s="25" t="s">
        <v>587</v>
      </c>
      <c r="D194" s="25" t="s">
        <v>588</v>
      </c>
      <c r="E194" s="28" t="s">
        <v>13</v>
      </c>
      <c r="F194" s="24">
        <f t="shared" si="19"/>
        <v>19.859</v>
      </c>
      <c r="G194" s="24">
        <f t="shared" si="20"/>
        <v>8.51</v>
      </c>
      <c r="H194" s="27">
        <f t="shared" si="25"/>
        <v>28.369</v>
      </c>
      <c r="I194" s="29" t="s">
        <v>14</v>
      </c>
    </row>
    <row r="195" s="14" customFormat="1" ht="13" customHeight="1" spans="1:9">
      <c r="A195" s="24">
        <f t="shared" si="29"/>
        <v>193</v>
      </c>
      <c r="B195" s="44" t="s">
        <v>589</v>
      </c>
      <c r="C195" s="25" t="s">
        <v>590</v>
      </c>
      <c r="D195" s="25" t="s">
        <v>591</v>
      </c>
      <c r="E195" s="28" t="s">
        <v>13</v>
      </c>
      <c r="F195" s="24">
        <f t="shared" si="19"/>
        <v>19.859</v>
      </c>
      <c r="G195" s="24">
        <f t="shared" si="20"/>
        <v>8.51</v>
      </c>
      <c r="H195" s="27">
        <f t="shared" si="25"/>
        <v>28.369</v>
      </c>
      <c r="I195" s="29" t="s">
        <v>14</v>
      </c>
    </row>
    <row r="196" s="14" customFormat="1" ht="13" customHeight="1" spans="1:9">
      <c r="A196" s="24">
        <f t="shared" si="29"/>
        <v>194</v>
      </c>
      <c r="B196" s="44" t="s">
        <v>592</v>
      </c>
      <c r="C196" s="25" t="s">
        <v>593</v>
      </c>
      <c r="D196" s="25" t="s">
        <v>594</v>
      </c>
      <c r="E196" s="28" t="s">
        <v>13</v>
      </c>
      <c r="F196" s="24">
        <f t="shared" ref="F196:F259" si="30">E196*0.007</f>
        <v>19.859</v>
      </c>
      <c r="G196" s="24">
        <f t="shared" ref="G196:G259" si="31">ROUND(E196*0.003,2)</f>
        <v>8.51</v>
      </c>
      <c r="H196" s="27">
        <f t="shared" si="25"/>
        <v>28.369</v>
      </c>
      <c r="I196" s="29" t="s">
        <v>14</v>
      </c>
    </row>
    <row r="197" s="14" customFormat="1" ht="13" customHeight="1" spans="1:9">
      <c r="A197" s="24">
        <f t="shared" si="29"/>
        <v>195</v>
      </c>
      <c r="B197" s="44" t="s">
        <v>595</v>
      </c>
      <c r="C197" s="25" t="s">
        <v>596</v>
      </c>
      <c r="D197" s="25" t="s">
        <v>597</v>
      </c>
      <c r="E197" s="28" t="s">
        <v>13</v>
      </c>
      <c r="F197" s="24">
        <f t="shared" si="30"/>
        <v>19.859</v>
      </c>
      <c r="G197" s="24">
        <f t="shared" si="31"/>
        <v>8.51</v>
      </c>
      <c r="H197" s="27">
        <f t="shared" si="25"/>
        <v>28.369</v>
      </c>
      <c r="I197" s="29" t="s">
        <v>14</v>
      </c>
    </row>
    <row r="198" s="14" customFormat="1" ht="13" customHeight="1" spans="1:9">
      <c r="A198" s="24">
        <f t="shared" si="29"/>
        <v>196</v>
      </c>
      <c r="B198" s="44" t="s">
        <v>598</v>
      </c>
      <c r="C198" s="25" t="s">
        <v>599</v>
      </c>
      <c r="D198" s="25" t="s">
        <v>600</v>
      </c>
      <c r="E198" s="28" t="s">
        <v>13</v>
      </c>
      <c r="F198" s="24">
        <f t="shared" si="30"/>
        <v>19.859</v>
      </c>
      <c r="G198" s="24">
        <f t="shared" si="31"/>
        <v>8.51</v>
      </c>
      <c r="H198" s="27">
        <f t="shared" si="25"/>
        <v>28.369</v>
      </c>
      <c r="I198" s="29" t="s">
        <v>14</v>
      </c>
    </row>
    <row r="199" s="14" customFormat="1" ht="13" customHeight="1" spans="1:9">
      <c r="A199" s="24">
        <f t="shared" si="29"/>
        <v>197</v>
      </c>
      <c r="B199" s="44" t="s">
        <v>601</v>
      </c>
      <c r="C199" s="25" t="s">
        <v>602</v>
      </c>
      <c r="D199" s="25" t="s">
        <v>603</v>
      </c>
      <c r="E199" s="28" t="s">
        <v>13</v>
      </c>
      <c r="F199" s="24">
        <f t="shared" si="30"/>
        <v>19.859</v>
      </c>
      <c r="G199" s="24">
        <f t="shared" si="31"/>
        <v>8.51</v>
      </c>
      <c r="H199" s="27">
        <f t="shared" si="25"/>
        <v>28.369</v>
      </c>
      <c r="I199" s="29" t="s">
        <v>14</v>
      </c>
    </row>
    <row r="200" s="14" customFormat="1" ht="13" customHeight="1" spans="1:9">
      <c r="A200" s="24">
        <f t="shared" si="29"/>
        <v>198</v>
      </c>
      <c r="B200" s="44" t="s">
        <v>604</v>
      </c>
      <c r="C200" s="25" t="s">
        <v>605</v>
      </c>
      <c r="D200" s="25" t="s">
        <v>606</v>
      </c>
      <c r="E200" s="28" t="s">
        <v>90</v>
      </c>
      <c r="F200" s="24">
        <f t="shared" si="30"/>
        <v>26.74</v>
      </c>
      <c r="G200" s="24">
        <f t="shared" si="31"/>
        <v>11.46</v>
      </c>
      <c r="H200" s="27">
        <f t="shared" si="25"/>
        <v>38.2</v>
      </c>
      <c r="I200" s="29" t="s">
        <v>14</v>
      </c>
    </row>
    <row r="201" s="14" customFormat="1" ht="13" customHeight="1" spans="1:9">
      <c r="A201" s="24">
        <f t="shared" si="29"/>
        <v>199</v>
      </c>
      <c r="B201" s="44" t="s">
        <v>607</v>
      </c>
      <c r="C201" s="25" t="s">
        <v>608</v>
      </c>
      <c r="D201" s="25" t="s">
        <v>609</v>
      </c>
      <c r="E201" s="28" t="s">
        <v>90</v>
      </c>
      <c r="F201" s="24">
        <f t="shared" si="30"/>
        <v>26.74</v>
      </c>
      <c r="G201" s="24">
        <f t="shared" si="31"/>
        <v>11.46</v>
      </c>
      <c r="H201" s="27">
        <f t="shared" si="25"/>
        <v>38.2</v>
      </c>
      <c r="I201" s="29" t="s">
        <v>14</v>
      </c>
    </row>
    <row r="202" s="14" customFormat="1" ht="13" customHeight="1" spans="1:9">
      <c r="A202" s="24">
        <f t="shared" si="29"/>
        <v>200</v>
      </c>
      <c r="B202" s="44" t="s">
        <v>610</v>
      </c>
      <c r="C202" s="25" t="s">
        <v>611</v>
      </c>
      <c r="D202" s="25" t="s">
        <v>612</v>
      </c>
      <c r="E202" s="28" t="s">
        <v>13</v>
      </c>
      <c r="F202" s="24">
        <f t="shared" si="30"/>
        <v>19.859</v>
      </c>
      <c r="G202" s="24">
        <f t="shared" si="31"/>
        <v>8.51</v>
      </c>
      <c r="H202" s="27">
        <f t="shared" si="25"/>
        <v>28.369</v>
      </c>
      <c r="I202" s="29" t="s">
        <v>14</v>
      </c>
    </row>
    <row r="203" s="14" customFormat="1" ht="13" customHeight="1" spans="1:9">
      <c r="A203" s="24">
        <f t="shared" si="29"/>
        <v>201</v>
      </c>
      <c r="B203" s="44" t="s">
        <v>613</v>
      </c>
      <c r="C203" s="25" t="s">
        <v>614</v>
      </c>
      <c r="D203" s="25" t="s">
        <v>615</v>
      </c>
      <c r="E203" s="28" t="s">
        <v>13</v>
      </c>
      <c r="F203" s="24">
        <f t="shared" si="30"/>
        <v>19.859</v>
      </c>
      <c r="G203" s="24">
        <f t="shared" si="31"/>
        <v>8.51</v>
      </c>
      <c r="H203" s="27">
        <f t="shared" si="25"/>
        <v>28.369</v>
      </c>
      <c r="I203" s="29" t="s">
        <v>14</v>
      </c>
    </row>
    <row r="204" s="14" customFormat="1" ht="13" customHeight="1" spans="1:9">
      <c r="A204" s="24">
        <f t="shared" si="29"/>
        <v>202</v>
      </c>
      <c r="B204" s="44" t="s">
        <v>616</v>
      </c>
      <c r="C204" s="25" t="s">
        <v>617</v>
      </c>
      <c r="D204" s="25" t="s">
        <v>618</v>
      </c>
      <c r="E204" s="28" t="s">
        <v>13</v>
      </c>
      <c r="F204" s="24">
        <f t="shared" si="30"/>
        <v>19.859</v>
      </c>
      <c r="G204" s="24">
        <f t="shared" si="31"/>
        <v>8.51</v>
      </c>
      <c r="H204" s="27">
        <f t="shared" si="25"/>
        <v>28.369</v>
      </c>
      <c r="I204" s="29" t="s">
        <v>14</v>
      </c>
    </row>
    <row r="205" s="14" customFormat="1" ht="13" customHeight="1" spans="1:9">
      <c r="A205" s="24">
        <f t="shared" si="29"/>
        <v>203</v>
      </c>
      <c r="B205" s="44" t="s">
        <v>619</v>
      </c>
      <c r="C205" s="25" t="s">
        <v>620</v>
      </c>
      <c r="D205" s="25" t="s">
        <v>621</v>
      </c>
      <c r="E205" s="28" t="s">
        <v>13</v>
      </c>
      <c r="F205" s="24">
        <f t="shared" si="30"/>
        <v>19.859</v>
      </c>
      <c r="G205" s="24">
        <f t="shared" si="31"/>
        <v>8.51</v>
      </c>
      <c r="H205" s="27">
        <f t="shared" si="25"/>
        <v>28.369</v>
      </c>
      <c r="I205" s="29" t="s">
        <v>14</v>
      </c>
    </row>
    <row r="206" s="14" customFormat="1" ht="13" customHeight="1" spans="1:9">
      <c r="A206" s="24">
        <f t="shared" si="29"/>
        <v>204</v>
      </c>
      <c r="B206" s="44" t="s">
        <v>622</v>
      </c>
      <c r="C206" s="25" t="s">
        <v>623</v>
      </c>
      <c r="D206" s="25" t="s">
        <v>624</v>
      </c>
      <c r="E206" s="28" t="s">
        <v>13</v>
      </c>
      <c r="F206" s="24">
        <f t="shared" si="30"/>
        <v>19.859</v>
      </c>
      <c r="G206" s="24">
        <f t="shared" si="31"/>
        <v>8.51</v>
      </c>
      <c r="H206" s="27">
        <f t="shared" si="25"/>
        <v>28.369</v>
      </c>
      <c r="I206" s="29" t="s">
        <v>14</v>
      </c>
    </row>
    <row r="207" s="14" customFormat="1" ht="13" customHeight="1" spans="1:9">
      <c r="A207" s="24">
        <f t="shared" si="29"/>
        <v>205</v>
      </c>
      <c r="B207" s="44" t="s">
        <v>625</v>
      </c>
      <c r="C207" s="25" t="s">
        <v>626</v>
      </c>
      <c r="D207" s="25" t="s">
        <v>627</v>
      </c>
      <c r="E207" s="28" t="s">
        <v>13</v>
      </c>
      <c r="F207" s="24">
        <f t="shared" si="30"/>
        <v>19.859</v>
      </c>
      <c r="G207" s="24">
        <f t="shared" si="31"/>
        <v>8.51</v>
      </c>
      <c r="H207" s="27">
        <f t="shared" ref="H207:H232" si="32">F207+G207</f>
        <v>28.369</v>
      </c>
      <c r="I207" s="29" t="s">
        <v>14</v>
      </c>
    </row>
    <row r="208" s="14" customFormat="1" ht="13" customHeight="1" spans="1:9">
      <c r="A208" s="24">
        <f t="shared" si="29"/>
        <v>206</v>
      </c>
      <c r="B208" s="44" t="s">
        <v>628</v>
      </c>
      <c r="C208" s="25" t="s">
        <v>629</v>
      </c>
      <c r="D208" s="25" t="s">
        <v>630</v>
      </c>
      <c r="E208" s="28" t="s">
        <v>13</v>
      </c>
      <c r="F208" s="24">
        <f t="shared" si="30"/>
        <v>19.859</v>
      </c>
      <c r="G208" s="24">
        <f t="shared" si="31"/>
        <v>8.51</v>
      </c>
      <c r="H208" s="27">
        <f t="shared" si="32"/>
        <v>28.369</v>
      </c>
      <c r="I208" s="29" t="s">
        <v>14</v>
      </c>
    </row>
    <row r="209" s="14" customFormat="1" ht="13" customHeight="1" spans="1:9">
      <c r="A209" s="24">
        <f t="shared" si="29"/>
        <v>207</v>
      </c>
      <c r="B209" s="44" t="s">
        <v>631</v>
      </c>
      <c r="C209" s="25" t="s">
        <v>632</v>
      </c>
      <c r="D209" s="25" t="s">
        <v>633</v>
      </c>
      <c r="E209" s="28" t="s">
        <v>13</v>
      </c>
      <c r="F209" s="24">
        <f t="shared" si="30"/>
        <v>19.859</v>
      </c>
      <c r="G209" s="24">
        <f t="shared" si="31"/>
        <v>8.51</v>
      </c>
      <c r="H209" s="27">
        <f t="shared" si="32"/>
        <v>28.369</v>
      </c>
      <c r="I209" s="29" t="s">
        <v>14</v>
      </c>
    </row>
    <row r="210" s="14" customFormat="1" ht="13" customHeight="1" spans="1:9">
      <c r="A210" s="24">
        <f t="shared" si="29"/>
        <v>208</v>
      </c>
      <c r="B210" s="44" t="s">
        <v>634</v>
      </c>
      <c r="C210" s="25" t="s">
        <v>635</v>
      </c>
      <c r="D210" s="25" t="s">
        <v>636</v>
      </c>
      <c r="E210" s="28" t="s">
        <v>13</v>
      </c>
      <c r="F210" s="24">
        <f t="shared" si="30"/>
        <v>19.859</v>
      </c>
      <c r="G210" s="24">
        <f t="shared" si="31"/>
        <v>8.51</v>
      </c>
      <c r="H210" s="27">
        <f t="shared" si="32"/>
        <v>28.369</v>
      </c>
      <c r="I210" s="29" t="s">
        <v>14</v>
      </c>
    </row>
    <row r="211" s="14" customFormat="1" ht="13" customHeight="1" spans="1:9">
      <c r="A211" s="24">
        <f t="shared" si="29"/>
        <v>209</v>
      </c>
      <c r="B211" s="24" t="s">
        <v>637</v>
      </c>
      <c r="C211" s="25" t="s">
        <v>638</v>
      </c>
      <c r="D211" s="25" t="s">
        <v>639</v>
      </c>
      <c r="E211" s="28" t="s">
        <v>13</v>
      </c>
      <c r="F211" s="24">
        <f t="shared" si="30"/>
        <v>19.859</v>
      </c>
      <c r="G211" s="24">
        <f t="shared" si="31"/>
        <v>8.51</v>
      </c>
      <c r="H211" s="27">
        <f t="shared" si="32"/>
        <v>28.369</v>
      </c>
      <c r="I211" s="29" t="s">
        <v>14</v>
      </c>
    </row>
    <row r="212" s="14" customFormat="1" ht="13" customHeight="1" spans="1:9">
      <c r="A212" s="24">
        <f t="shared" ref="A212:A231" si="33">ROW()-2</f>
        <v>210</v>
      </c>
      <c r="B212" s="24" t="s">
        <v>640</v>
      </c>
      <c r="C212" s="25" t="s">
        <v>641</v>
      </c>
      <c r="D212" s="25" t="s">
        <v>642</v>
      </c>
      <c r="E212" s="28" t="s">
        <v>13</v>
      </c>
      <c r="F212" s="24">
        <f t="shared" si="30"/>
        <v>19.859</v>
      </c>
      <c r="G212" s="24">
        <f t="shared" si="31"/>
        <v>8.51</v>
      </c>
      <c r="H212" s="27">
        <f t="shared" si="32"/>
        <v>28.369</v>
      </c>
      <c r="I212" s="29" t="s">
        <v>14</v>
      </c>
    </row>
    <row r="213" s="14" customFormat="1" ht="13" customHeight="1" spans="1:9">
      <c r="A213" s="24">
        <f t="shared" si="33"/>
        <v>211</v>
      </c>
      <c r="B213" s="24" t="s">
        <v>643</v>
      </c>
      <c r="C213" s="25" t="s">
        <v>644</v>
      </c>
      <c r="D213" s="25" t="s">
        <v>645</v>
      </c>
      <c r="E213" s="28" t="s">
        <v>13</v>
      </c>
      <c r="F213" s="24">
        <f t="shared" si="30"/>
        <v>19.859</v>
      </c>
      <c r="G213" s="24">
        <f t="shared" si="31"/>
        <v>8.51</v>
      </c>
      <c r="H213" s="27">
        <f t="shared" si="32"/>
        <v>28.369</v>
      </c>
      <c r="I213" s="29" t="s">
        <v>14</v>
      </c>
    </row>
    <row r="214" s="14" customFormat="1" ht="13" customHeight="1" spans="1:9">
      <c r="A214" s="24">
        <f t="shared" si="33"/>
        <v>212</v>
      </c>
      <c r="B214" s="24" t="s">
        <v>646</v>
      </c>
      <c r="C214" s="25" t="s">
        <v>647</v>
      </c>
      <c r="D214" s="25" t="s">
        <v>648</v>
      </c>
      <c r="E214" s="28" t="s">
        <v>13</v>
      </c>
      <c r="F214" s="24">
        <f t="shared" si="30"/>
        <v>19.859</v>
      </c>
      <c r="G214" s="24">
        <f t="shared" si="31"/>
        <v>8.51</v>
      </c>
      <c r="H214" s="27">
        <f t="shared" si="32"/>
        <v>28.369</v>
      </c>
      <c r="I214" s="29" t="s">
        <v>14</v>
      </c>
    </row>
    <row r="215" s="14" customFormat="1" ht="13" customHeight="1" spans="1:9">
      <c r="A215" s="24">
        <f t="shared" si="33"/>
        <v>213</v>
      </c>
      <c r="B215" s="24" t="s">
        <v>649</v>
      </c>
      <c r="C215" s="25" t="s">
        <v>650</v>
      </c>
      <c r="D215" s="25" t="s">
        <v>651</v>
      </c>
      <c r="E215" s="28" t="s">
        <v>13</v>
      </c>
      <c r="F215" s="24">
        <f t="shared" si="30"/>
        <v>19.859</v>
      </c>
      <c r="G215" s="24">
        <f t="shared" si="31"/>
        <v>8.51</v>
      </c>
      <c r="H215" s="27">
        <f t="shared" si="32"/>
        <v>28.369</v>
      </c>
      <c r="I215" s="29" t="s">
        <v>14</v>
      </c>
    </row>
    <row r="216" s="14" customFormat="1" ht="13" customHeight="1" spans="1:9">
      <c r="A216" s="24">
        <f t="shared" si="33"/>
        <v>214</v>
      </c>
      <c r="B216" s="24" t="s">
        <v>652</v>
      </c>
      <c r="C216" s="25" t="s">
        <v>653</v>
      </c>
      <c r="D216" s="25" t="s">
        <v>654</v>
      </c>
      <c r="E216" s="28" t="s">
        <v>13</v>
      </c>
      <c r="F216" s="24">
        <f t="shared" si="30"/>
        <v>19.859</v>
      </c>
      <c r="G216" s="24">
        <f t="shared" si="31"/>
        <v>8.51</v>
      </c>
      <c r="H216" s="27">
        <f t="shared" si="32"/>
        <v>28.369</v>
      </c>
      <c r="I216" s="29" t="s">
        <v>14</v>
      </c>
    </row>
    <row r="217" s="14" customFormat="1" ht="13" customHeight="1" spans="1:9">
      <c r="A217" s="24">
        <f t="shared" si="33"/>
        <v>215</v>
      </c>
      <c r="B217" s="24" t="s">
        <v>655</v>
      </c>
      <c r="C217" s="25" t="s">
        <v>656</v>
      </c>
      <c r="D217" s="25" t="s">
        <v>657</v>
      </c>
      <c r="E217" s="28" t="s">
        <v>13</v>
      </c>
      <c r="F217" s="24">
        <f t="shared" si="30"/>
        <v>19.859</v>
      </c>
      <c r="G217" s="24">
        <f t="shared" si="31"/>
        <v>8.51</v>
      </c>
      <c r="H217" s="27">
        <f t="shared" si="32"/>
        <v>28.369</v>
      </c>
      <c r="I217" s="29" t="s">
        <v>14</v>
      </c>
    </row>
    <row r="218" s="14" customFormat="1" ht="13" customHeight="1" spans="1:9">
      <c r="A218" s="24">
        <f t="shared" si="33"/>
        <v>216</v>
      </c>
      <c r="B218" s="24" t="s">
        <v>658</v>
      </c>
      <c r="C218" s="25" t="s">
        <v>659</v>
      </c>
      <c r="D218" s="25" t="s">
        <v>660</v>
      </c>
      <c r="E218" s="28" t="s">
        <v>13</v>
      </c>
      <c r="F218" s="24">
        <f t="shared" si="30"/>
        <v>19.859</v>
      </c>
      <c r="G218" s="24">
        <f t="shared" si="31"/>
        <v>8.51</v>
      </c>
      <c r="H218" s="27">
        <f t="shared" si="32"/>
        <v>28.369</v>
      </c>
      <c r="I218" s="29" t="s">
        <v>14</v>
      </c>
    </row>
    <row r="219" s="14" customFormat="1" ht="13" customHeight="1" spans="1:9">
      <c r="A219" s="24">
        <f t="shared" si="33"/>
        <v>217</v>
      </c>
      <c r="B219" s="24" t="s">
        <v>661</v>
      </c>
      <c r="C219" s="25" t="s">
        <v>662</v>
      </c>
      <c r="D219" s="25" t="s">
        <v>663</v>
      </c>
      <c r="E219" s="28" t="s">
        <v>13</v>
      </c>
      <c r="F219" s="24">
        <f t="shared" si="30"/>
        <v>19.859</v>
      </c>
      <c r="G219" s="24">
        <f t="shared" si="31"/>
        <v>8.51</v>
      </c>
      <c r="H219" s="27">
        <f t="shared" si="32"/>
        <v>28.369</v>
      </c>
      <c r="I219" s="29" t="s">
        <v>14</v>
      </c>
    </row>
    <row r="220" s="14" customFormat="1" ht="13" customHeight="1" spans="1:9">
      <c r="A220" s="24">
        <f t="shared" si="33"/>
        <v>218</v>
      </c>
      <c r="B220" s="24" t="s">
        <v>664</v>
      </c>
      <c r="C220" s="25" t="s">
        <v>665</v>
      </c>
      <c r="D220" s="25" t="s">
        <v>666</v>
      </c>
      <c r="E220" s="28" t="s">
        <v>13</v>
      </c>
      <c r="F220" s="24">
        <f t="shared" si="30"/>
        <v>19.859</v>
      </c>
      <c r="G220" s="24">
        <f t="shared" si="31"/>
        <v>8.51</v>
      </c>
      <c r="H220" s="27">
        <f t="shared" si="32"/>
        <v>28.369</v>
      </c>
      <c r="I220" s="29" t="s">
        <v>14</v>
      </c>
    </row>
    <row r="221" s="14" customFormat="1" ht="13" customHeight="1" spans="1:9">
      <c r="A221" s="24">
        <f t="shared" si="33"/>
        <v>219</v>
      </c>
      <c r="B221" s="24" t="s">
        <v>667</v>
      </c>
      <c r="C221" s="25" t="s">
        <v>668</v>
      </c>
      <c r="D221" s="25" t="s">
        <v>669</v>
      </c>
      <c r="E221" s="28" t="s">
        <v>13</v>
      </c>
      <c r="F221" s="24">
        <f t="shared" si="30"/>
        <v>19.859</v>
      </c>
      <c r="G221" s="24">
        <f t="shared" si="31"/>
        <v>8.51</v>
      </c>
      <c r="H221" s="27">
        <f t="shared" si="32"/>
        <v>28.369</v>
      </c>
      <c r="I221" s="29" t="s">
        <v>14</v>
      </c>
    </row>
    <row r="222" s="14" customFormat="1" ht="13" customHeight="1" spans="1:9">
      <c r="A222" s="24">
        <f t="shared" si="33"/>
        <v>220</v>
      </c>
      <c r="B222" s="24" t="s">
        <v>670</v>
      </c>
      <c r="C222" s="25" t="s">
        <v>671</v>
      </c>
      <c r="D222" s="25" t="s">
        <v>672</v>
      </c>
      <c r="E222" s="28" t="s">
        <v>13</v>
      </c>
      <c r="F222" s="24">
        <f t="shared" si="30"/>
        <v>19.859</v>
      </c>
      <c r="G222" s="24">
        <f t="shared" si="31"/>
        <v>8.51</v>
      </c>
      <c r="H222" s="27">
        <f t="shared" si="32"/>
        <v>28.369</v>
      </c>
      <c r="I222" s="29" t="s">
        <v>14</v>
      </c>
    </row>
    <row r="223" s="14" customFormat="1" ht="13" customHeight="1" spans="1:9">
      <c r="A223" s="24">
        <f t="shared" si="33"/>
        <v>221</v>
      </c>
      <c r="B223" s="24" t="s">
        <v>673</v>
      </c>
      <c r="C223" s="25" t="s">
        <v>674</v>
      </c>
      <c r="D223" s="25" t="s">
        <v>675</v>
      </c>
      <c r="E223" s="28" t="s">
        <v>13</v>
      </c>
      <c r="F223" s="24">
        <f t="shared" si="30"/>
        <v>19.859</v>
      </c>
      <c r="G223" s="24">
        <f t="shared" si="31"/>
        <v>8.51</v>
      </c>
      <c r="H223" s="27">
        <f t="shared" si="32"/>
        <v>28.369</v>
      </c>
      <c r="I223" s="29" t="s">
        <v>14</v>
      </c>
    </row>
    <row r="224" s="14" customFormat="1" ht="13" customHeight="1" spans="1:9">
      <c r="A224" s="24">
        <f t="shared" si="33"/>
        <v>222</v>
      </c>
      <c r="B224" s="24" t="s">
        <v>676</v>
      </c>
      <c r="C224" s="25" t="s">
        <v>677</v>
      </c>
      <c r="D224" s="25" t="s">
        <v>678</v>
      </c>
      <c r="E224" s="28" t="s">
        <v>13</v>
      </c>
      <c r="F224" s="24">
        <f t="shared" si="30"/>
        <v>19.859</v>
      </c>
      <c r="G224" s="24">
        <f t="shared" si="31"/>
        <v>8.51</v>
      </c>
      <c r="H224" s="27">
        <f t="shared" si="32"/>
        <v>28.369</v>
      </c>
      <c r="I224" s="29" t="s">
        <v>14</v>
      </c>
    </row>
    <row r="225" s="14" customFormat="1" ht="13" customHeight="1" spans="1:9">
      <c r="A225" s="24">
        <f t="shared" si="33"/>
        <v>223</v>
      </c>
      <c r="B225" s="24" t="s">
        <v>679</v>
      </c>
      <c r="C225" s="25" t="s">
        <v>680</v>
      </c>
      <c r="D225" s="25" t="s">
        <v>681</v>
      </c>
      <c r="E225" s="28" t="s">
        <v>13</v>
      </c>
      <c r="F225" s="24">
        <f t="shared" si="30"/>
        <v>19.859</v>
      </c>
      <c r="G225" s="24">
        <f t="shared" si="31"/>
        <v>8.51</v>
      </c>
      <c r="H225" s="27">
        <f t="shared" si="32"/>
        <v>28.369</v>
      </c>
      <c r="I225" s="29" t="s">
        <v>14</v>
      </c>
    </row>
    <row r="226" s="14" customFormat="1" ht="13" customHeight="1" spans="1:9">
      <c r="A226" s="24">
        <f t="shared" si="33"/>
        <v>224</v>
      </c>
      <c r="B226" s="24" t="s">
        <v>682</v>
      </c>
      <c r="C226" s="25" t="s">
        <v>683</v>
      </c>
      <c r="D226" s="25" t="s">
        <v>684</v>
      </c>
      <c r="E226" s="28" t="s">
        <v>13</v>
      </c>
      <c r="F226" s="24">
        <f t="shared" si="30"/>
        <v>19.859</v>
      </c>
      <c r="G226" s="24">
        <f t="shared" si="31"/>
        <v>8.51</v>
      </c>
      <c r="H226" s="27">
        <f t="shared" si="32"/>
        <v>28.369</v>
      </c>
      <c r="I226" s="29" t="s">
        <v>14</v>
      </c>
    </row>
    <row r="227" s="14" customFormat="1" ht="13" customHeight="1" spans="1:9">
      <c r="A227" s="24">
        <f t="shared" si="33"/>
        <v>225</v>
      </c>
      <c r="B227" s="24" t="s">
        <v>685</v>
      </c>
      <c r="C227" s="25" t="s">
        <v>686</v>
      </c>
      <c r="D227" s="25" t="s">
        <v>687</v>
      </c>
      <c r="E227" s="28" t="s">
        <v>13</v>
      </c>
      <c r="F227" s="24">
        <f t="shared" si="30"/>
        <v>19.859</v>
      </c>
      <c r="G227" s="24">
        <f t="shared" si="31"/>
        <v>8.51</v>
      </c>
      <c r="H227" s="27">
        <f t="shared" si="32"/>
        <v>28.369</v>
      </c>
      <c r="I227" s="29" t="s">
        <v>14</v>
      </c>
    </row>
    <row r="228" s="14" customFormat="1" ht="13" customHeight="1" spans="1:9">
      <c r="A228" s="24">
        <f t="shared" si="33"/>
        <v>226</v>
      </c>
      <c r="B228" s="24" t="s">
        <v>688</v>
      </c>
      <c r="C228" s="25" t="s">
        <v>689</v>
      </c>
      <c r="D228" s="25" t="s">
        <v>690</v>
      </c>
      <c r="E228" s="28" t="s">
        <v>13</v>
      </c>
      <c r="F228" s="24">
        <f t="shared" si="30"/>
        <v>19.859</v>
      </c>
      <c r="G228" s="24">
        <f t="shared" si="31"/>
        <v>8.51</v>
      </c>
      <c r="H228" s="27">
        <f t="shared" si="32"/>
        <v>28.369</v>
      </c>
      <c r="I228" s="29" t="s">
        <v>14</v>
      </c>
    </row>
    <row r="229" s="14" customFormat="1" ht="13" customHeight="1" spans="1:9">
      <c r="A229" s="24">
        <f t="shared" si="33"/>
        <v>227</v>
      </c>
      <c r="B229" s="24" t="s">
        <v>691</v>
      </c>
      <c r="C229" s="25" t="s">
        <v>692</v>
      </c>
      <c r="D229" s="25" t="s">
        <v>693</v>
      </c>
      <c r="E229" s="28" t="s">
        <v>13</v>
      </c>
      <c r="F229" s="24">
        <f t="shared" si="30"/>
        <v>19.859</v>
      </c>
      <c r="G229" s="24">
        <f t="shared" si="31"/>
        <v>8.51</v>
      </c>
      <c r="H229" s="27">
        <f t="shared" si="32"/>
        <v>28.369</v>
      </c>
      <c r="I229" s="29" t="s">
        <v>14</v>
      </c>
    </row>
    <row r="230" s="14" customFormat="1" ht="13" customHeight="1" spans="1:9">
      <c r="A230" s="24">
        <f t="shared" si="33"/>
        <v>228</v>
      </c>
      <c r="B230" s="24" t="s">
        <v>694</v>
      </c>
      <c r="C230" s="25" t="s">
        <v>695</v>
      </c>
      <c r="D230" s="25" t="s">
        <v>696</v>
      </c>
      <c r="E230" s="28" t="s">
        <v>13</v>
      </c>
      <c r="F230" s="24">
        <f t="shared" si="30"/>
        <v>19.859</v>
      </c>
      <c r="G230" s="24">
        <f t="shared" si="31"/>
        <v>8.51</v>
      </c>
      <c r="H230" s="27">
        <f t="shared" si="32"/>
        <v>28.369</v>
      </c>
      <c r="I230" s="29" t="s">
        <v>14</v>
      </c>
    </row>
    <row r="231" s="14" customFormat="1" ht="13" customHeight="1" spans="1:9">
      <c r="A231" s="24">
        <f t="shared" si="33"/>
        <v>229</v>
      </c>
      <c r="B231" s="30" t="s">
        <v>697</v>
      </c>
      <c r="C231" s="31" t="s">
        <v>698</v>
      </c>
      <c r="D231" s="31" t="s">
        <v>699</v>
      </c>
      <c r="E231" s="28" t="s">
        <v>13</v>
      </c>
      <c r="F231" s="24">
        <f t="shared" si="30"/>
        <v>19.859</v>
      </c>
      <c r="G231" s="24">
        <f t="shared" si="31"/>
        <v>8.51</v>
      </c>
      <c r="H231" s="27">
        <f t="shared" si="32"/>
        <v>28.369</v>
      </c>
      <c r="I231" s="29" t="s">
        <v>14</v>
      </c>
    </row>
    <row r="232" s="14" customFormat="1" ht="13" customHeight="1" spans="1:9">
      <c r="A232" s="24">
        <f t="shared" ref="A232:A239" si="34">ROW()-2</f>
        <v>230</v>
      </c>
      <c r="B232" s="30" t="s">
        <v>700</v>
      </c>
      <c r="C232" s="31" t="s">
        <v>701</v>
      </c>
      <c r="D232" s="31" t="s">
        <v>702</v>
      </c>
      <c r="E232" s="28" t="s">
        <v>13</v>
      </c>
      <c r="F232" s="24">
        <f t="shared" si="30"/>
        <v>19.859</v>
      </c>
      <c r="G232" s="24">
        <f t="shared" si="31"/>
        <v>8.51</v>
      </c>
      <c r="H232" s="27">
        <f t="shared" ref="H232:H255" si="35">F232+G232</f>
        <v>28.369</v>
      </c>
      <c r="I232" s="29" t="s">
        <v>14</v>
      </c>
    </row>
    <row r="233" s="14" customFormat="1" ht="13" customHeight="1" spans="1:9">
      <c r="A233" s="24">
        <f t="shared" si="34"/>
        <v>231</v>
      </c>
      <c r="B233" s="30" t="s">
        <v>703</v>
      </c>
      <c r="C233" s="30" t="s">
        <v>704</v>
      </c>
      <c r="D233" s="30" t="s">
        <v>705</v>
      </c>
      <c r="E233" s="28" t="s">
        <v>13</v>
      </c>
      <c r="F233" s="24">
        <f t="shared" si="30"/>
        <v>19.859</v>
      </c>
      <c r="G233" s="24">
        <f t="shared" si="31"/>
        <v>8.51</v>
      </c>
      <c r="H233" s="27">
        <f t="shared" si="35"/>
        <v>28.369</v>
      </c>
      <c r="I233" s="29" t="s">
        <v>14</v>
      </c>
    </row>
    <row r="234" s="14" customFormat="1" ht="13" customHeight="1" spans="1:9">
      <c r="A234" s="24">
        <f t="shared" si="34"/>
        <v>232</v>
      </c>
      <c r="B234" s="30" t="s">
        <v>706</v>
      </c>
      <c r="C234" s="30" t="s">
        <v>707</v>
      </c>
      <c r="D234" s="30" t="s">
        <v>708</v>
      </c>
      <c r="E234" s="28" t="s">
        <v>90</v>
      </c>
      <c r="F234" s="24">
        <f t="shared" si="30"/>
        <v>26.74</v>
      </c>
      <c r="G234" s="24">
        <f t="shared" si="31"/>
        <v>11.46</v>
      </c>
      <c r="H234" s="27">
        <f t="shared" si="35"/>
        <v>38.2</v>
      </c>
      <c r="I234" s="29" t="s">
        <v>14</v>
      </c>
    </row>
    <row r="235" s="14" customFormat="1" ht="13" customHeight="1" spans="1:9">
      <c r="A235" s="24">
        <f t="shared" si="34"/>
        <v>233</v>
      </c>
      <c r="B235" s="30" t="s">
        <v>709</v>
      </c>
      <c r="C235" s="30" t="s">
        <v>710</v>
      </c>
      <c r="D235" s="30" t="s">
        <v>711</v>
      </c>
      <c r="E235" s="28" t="s">
        <v>13</v>
      </c>
      <c r="F235" s="24">
        <f t="shared" si="30"/>
        <v>19.859</v>
      </c>
      <c r="G235" s="24">
        <f t="shared" si="31"/>
        <v>8.51</v>
      </c>
      <c r="H235" s="27">
        <f t="shared" si="35"/>
        <v>28.369</v>
      </c>
      <c r="I235" s="29" t="s">
        <v>14</v>
      </c>
    </row>
    <row r="236" s="14" customFormat="1" ht="13" customHeight="1" spans="1:9">
      <c r="A236" s="24">
        <f t="shared" si="34"/>
        <v>234</v>
      </c>
      <c r="B236" s="30" t="s">
        <v>712</v>
      </c>
      <c r="C236" s="30" t="s">
        <v>713</v>
      </c>
      <c r="D236" s="30" t="s">
        <v>714</v>
      </c>
      <c r="E236" s="28" t="s">
        <v>13</v>
      </c>
      <c r="F236" s="24">
        <f t="shared" si="30"/>
        <v>19.859</v>
      </c>
      <c r="G236" s="24">
        <f t="shared" si="31"/>
        <v>8.51</v>
      </c>
      <c r="H236" s="27">
        <f t="shared" si="35"/>
        <v>28.369</v>
      </c>
      <c r="I236" s="29" t="s">
        <v>14</v>
      </c>
    </row>
    <row r="237" s="14" customFormat="1" ht="13" customHeight="1" spans="1:9">
      <c r="A237" s="24">
        <f t="shared" si="34"/>
        <v>235</v>
      </c>
      <c r="B237" s="30" t="s">
        <v>715</v>
      </c>
      <c r="C237" s="30" t="s">
        <v>716</v>
      </c>
      <c r="D237" s="30" t="s">
        <v>717</v>
      </c>
      <c r="E237" s="28" t="s">
        <v>13</v>
      </c>
      <c r="F237" s="24">
        <f t="shared" si="30"/>
        <v>19.859</v>
      </c>
      <c r="G237" s="24">
        <f t="shared" si="31"/>
        <v>8.51</v>
      </c>
      <c r="H237" s="27">
        <f t="shared" si="35"/>
        <v>28.369</v>
      </c>
      <c r="I237" s="29" t="s">
        <v>14</v>
      </c>
    </row>
    <row r="238" s="14" customFormat="1" ht="13" customHeight="1" spans="1:9">
      <c r="A238" s="24">
        <f t="shared" si="34"/>
        <v>236</v>
      </c>
      <c r="B238" s="30" t="s">
        <v>718</v>
      </c>
      <c r="C238" s="30" t="s">
        <v>719</v>
      </c>
      <c r="D238" s="30" t="s">
        <v>720</v>
      </c>
      <c r="E238" s="28" t="s">
        <v>13</v>
      </c>
      <c r="F238" s="24">
        <f t="shared" si="30"/>
        <v>19.859</v>
      </c>
      <c r="G238" s="24">
        <f t="shared" si="31"/>
        <v>8.51</v>
      </c>
      <c r="H238" s="27">
        <f t="shared" si="35"/>
        <v>28.369</v>
      </c>
      <c r="I238" s="29" t="s">
        <v>14</v>
      </c>
    </row>
    <row r="239" s="14" customFormat="1" ht="13" customHeight="1" spans="1:9">
      <c r="A239" s="24">
        <f t="shared" si="34"/>
        <v>237</v>
      </c>
      <c r="B239" s="24" t="s">
        <v>721</v>
      </c>
      <c r="C239" s="24" t="s">
        <v>722</v>
      </c>
      <c r="D239" s="30" t="s">
        <v>723</v>
      </c>
      <c r="E239" s="28" t="s">
        <v>13</v>
      </c>
      <c r="F239" s="24">
        <f t="shared" si="30"/>
        <v>19.859</v>
      </c>
      <c r="G239" s="24">
        <f t="shared" si="31"/>
        <v>8.51</v>
      </c>
      <c r="H239" s="27">
        <f t="shared" si="35"/>
        <v>28.369</v>
      </c>
      <c r="I239" s="29" t="s">
        <v>14</v>
      </c>
    </row>
    <row r="240" s="14" customFormat="1" ht="13" customHeight="1" spans="1:9">
      <c r="A240" s="24">
        <f t="shared" ref="A240:A249" si="36">ROW()-2</f>
        <v>238</v>
      </c>
      <c r="B240" s="24" t="s">
        <v>724</v>
      </c>
      <c r="C240" s="24" t="s">
        <v>725</v>
      </c>
      <c r="D240" s="45" t="s">
        <v>726</v>
      </c>
      <c r="E240" s="28" t="s">
        <v>13</v>
      </c>
      <c r="F240" s="24">
        <f t="shared" si="30"/>
        <v>19.859</v>
      </c>
      <c r="G240" s="24">
        <f t="shared" si="31"/>
        <v>8.51</v>
      </c>
      <c r="H240" s="27">
        <f t="shared" si="35"/>
        <v>28.369</v>
      </c>
      <c r="I240" s="29" t="s">
        <v>14</v>
      </c>
    </row>
    <row r="241" s="14" customFormat="1" ht="13" customHeight="1" spans="1:9">
      <c r="A241" s="24">
        <f t="shared" si="36"/>
        <v>239</v>
      </c>
      <c r="B241" s="24" t="s">
        <v>727</v>
      </c>
      <c r="C241" s="24" t="s">
        <v>728</v>
      </c>
      <c r="D241" s="44" t="s">
        <v>729</v>
      </c>
      <c r="E241" s="28" t="s">
        <v>90</v>
      </c>
      <c r="F241" s="24">
        <f t="shared" si="30"/>
        <v>26.74</v>
      </c>
      <c r="G241" s="24">
        <f t="shared" si="31"/>
        <v>11.46</v>
      </c>
      <c r="H241" s="27">
        <f t="shared" si="35"/>
        <v>38.2</v>
      </c>
      <c r="I241" s="29" t="s">
        <v>14</v>
      </c>
    </row>
    <row r="242" s="14" customFormat="1" ht="13" customHeight="1" spans="1:9">
      <c r="A242" s="24">
        <f t="shared" si="36"/>
        <v>240</v>
      </c>
      <c r="B242" s="24" t="s">
        <v>730</v>
      </c>
      <c r="C242" s="24" t="s">
        <v>731</v>
      </c>
      <c r="D242" s="24" t="s">
        <v>732</v>
      </c>
      <c r="E242" s="28" t="s">
        <v>13</v>
      </c>
      <c r="F242" s="24">
        <f t="shared" si="30"/>
        <v>19.859</v>
      </c>
      <c r="G242" s="24">
        <f t="shared" si="31"/>
        <v>8.51</v>
      </c>
      <c r="H242" s="27">
        <f t="shared" si="35"/>
        <v>28.369</v>
      </c>
      <c r="I242" s="29" t="s">
        <v>14</v>
      </c>
    </row>
    <row r="243" s="14" customFormat="1" ht="13" customHeight="1" spans="1:9">
      <c r="A243" s="24">
        <f t="shared" si="36"/>
        <v>241</v>
      </c>
      <c r="B243" s="24" t="s">
        <v>733</v>
      </c>
      <c r="C243" s="24" t="s">
        <v>734</v>
      </c>
      <c r="D243" s="24" t="s">
        <v>735</v>
      </c>
      <c r="E243" s="28" t="s">
        <v>13</v>
      </c>
      <c r="F243" s="24">
        <f t="shared" si="30"/>
        <v>19.859</v>
      </c>
      <c r="G243" s="24">
        <f t="shared" si="31"/>
        <v>8.51</v>
      </c>
      <c r="H243" s="27">
        <f t="shared" si="35"/>
        <v>28.369</v>
      </c>
      <c r="I243" s="29" t="s">
        <v>14</v>
      </c>
    </row>
    <row r="244" s="14" customFormat="1" ht="13" customHeight="1" spans="1:9">
      <c r="A244" s="24">
        <f t="shared" si="36"/>
        <v>242</v>
      </c>
      <c r="B244" s="24" t="s">
        <v>736</v>
      </c>
      <c r="C244" s="24" t="s">
        <v>737</v>
      </c>
      <c r="D244" s="24" t="s">
        <v>738</v>
      </c>
      <c r="E244" s="28" t="s">
        <v>13</v>
      </c>
      <c r="F244" s="24">
        <f t="shared" si="30"/>
        <v>19.859</v>
      </c>
      <c r="G244" s="24">
        <f t="shared" si="31"/>
        <v>8.51</v>
      </c>
      <c r="H244" s="27">
        <f t="shared" si="35"/>
        <v>28.369</v>
      </c>
      <c r="I244" s="29" t="s">
        <v>14</v>
      </c>
    </row>
    <row r="245" s="14" customFormat="1" ht="13" customHeight="1" spans="1:9">
      <c r="A245" s="24">
        <f t="shared" si="36"/>
        <v>243</v>
      </c>
      <c r="B245" s="24" t="s">
        <v>739</v>
      </c>
      <c r="C245" s="24" t="s">
        <v>740</v>
      </c>
      <c r="D245" s="44" t="s">
        <v>741</v>
      </c>
      <c r="E245" s="28" t="s">
        <v>13</v>
      </c>
      <c r="F245" s="24">
        <f t="shared" si="30"/>
        <v>19.859</v>
      </c>
      <c r="G245" s="24">
        <f t="shared" si="31"/>
        <v>8.51</v>
      </c>
      <c r="H245" s="27">
        <f t="shared" si="35"/>
        <v>28.369</v>
      </c>
      <c r="I245" s="29" t="s">
        <v>14</v>
      </c>
    </row>
    <row r="246" s="14" customFormat="1" ht="13" customHeight="1" spans="1:9">
      <c r="A246" s="24">
        <f t="shared" si="36"/>
        <v>244</v>
      </c>
      <c r="B246" s="24" t="s">
        <v>742</v>
      </c>
      <c r="C246" s="24" t="s">
        <v>743</v>
      </c>
      <c r="D246" s="24" t="s">
        <v>744</v>
      </c>
      <c r="E246" s="28" t="s">
        <v>745</v>
      </c>
      <c r="F246" s="24">
        <f t="shared" si="30"/>
        <v>19.94811</v>
      </c>
      <c r="G246" s="24">
        <f t="shared" si="31"/>
        <v>8.55</v>
      </c>
      <c r="H246" s="27">
        <f t="shared" si="35"/>
        <v>28.49811</v>
      </c>
      <c r="I246" s="29" t="s">
        <v>14</v>
      </c>
    </row>
    <row r="247" s="14" customFormat="1" ht="13" customHeight="1" spans="1:9">
      <c r="A247" s="24">
        <f t="shared" si="36"/>
        <v>245</v>
      </c>
      <c r="B247" s="24" t="s">
        <v>746</v>
      </c>
      <c r="C247" s="24" t="s">
        <v>747</v>
      </c>
      <c r="D247" s="24" t="s">
        <v>748</v>
      </c>
      <c r="E247" s="28" t="s">
        <v>13</v>
      </c>
      <c r="F247" s="24">
        <f t="shared" si="30"/>
        <v>19.859</v>
      </c>
      <c r="G247" s="24">
        <f t="shared" si="31"/>
        <v>8.51</v>
      </c>
      <c r="H247" s="27">
        <f t="shared" si="35"/>
        <v>28.369</v>
      </c>
      <c r="I247" s="29" t="s">
        <v>14</v>
      </c>
    </row>
    <row r="248" s="14" customFormat="1" ht="13" customHeight="1" spans="1:9">
      <c r="A248" s="24">
        <f t="shared" si="36"/>
        <v>246</v>
      </c>
      <c r="B248" s="24" t="s">
        <v>749</v>
      </c>
      <c r="C248" s="24" t="s">
        <v>750</v>
      </c>
      <c r="D248" s="24" t="s">
        <v>751</v>
      </c>
      <c r="E248" s="28" t="s">
        <v>13</v>
      </c>
      <c r="F248" s="24">
        <f t="shared" si="30"/>
        <v>19.859</v>
      </c>
      <c r="G248" s="24">
        <f t="shared" si="31"/>
        <v>8.51</v>
      </c>
      <c r="H248" s="27">
        <f t="shared" si="35"/>
        <v>28.369</v>
      </c>
      <c r="I248" s="29" t="s">
        <v>14</v>
      </c>
    </row>
    <row r="249" s="14" customFormat="1" ht="13" customHeight="1" spans="1:9">
      <c r="A249" s="24">
        <f t="shared" si="36"/>
        <v>247</v>
      </c>
      <c r="B249" s="24" t="s">
        <v>752</v>
      </c>
      <c r="C249" s="24" t="s">
        <v>753</v>
      </c>
      <c r="D249" s="24" t="s">
        <v>754</v>
      </c>
      <c r="E249" s="28" t="s">
        <v>13</v>
      </c>
      <c r="F249" s="24">
        <f t="shared" si="30"/>
        <v>19.859</v>
      </c>
      <c r="G249" s="24">
        <f t="shared" si="31"/>
        <v>8.51</v>
      </c>
      <c r="H249" s="27">
        <f t="shared" si="35"/>
        <v>28.369</v>
      </c>
      <c r="I249" s="29" t="s">
        <v>14</v>
      </c>
    </row>
    <row r="250" s="14" customFormat="1" ht="13" customHeight="1" spans="1:9">
      <c r="A250" s="24">
        <f t="shared" ref="A250:A258" si="37">ROW()-2</f>
        <v>248</v>
      </c>
      <c r="B250" s="24" t="s">
        <v>755</v>
      </c>
      <c r="C250" s="24" t="s">
        <v>756</v>
      </c>
      <c r="D250" s="30" t="s">
        <v>757</v>
      </c>
      <c r="E250" s="28" t="s">
        <v>13</v>
      </c>
      <c r="F250" s="24">
        <f t="shared" si="30"/>
        <v>19.859</v>
      </c>
      <c r="G250" s="24">
        <f t="shared" si="31"/>
        <v>8.51</v>
      </c>
      <c r="H250" s="27">
        <f t="shared" si="35"/>
        <v>28.369</v>
      </c>
      <c r="I250" s="29" t="s">
        <v>14</v>
      </c>
    </row>
    <row r="251" s="14" customFormat="1" ht="13" customHeight="1" spans="1:9">
      <c r="A251" s="24">
        <f t="shared" si="37"/>
        <v>249</v>
      </c>
      <c r="B251" s="24" t="s">
        <v>758</v>
      </c>
      <c r="C251" s="24" t="s">
        <v>759</v>
      </c>
      <c r="D251" s="30" t="s">
        <v>760</v>
      </c>
      <c r="E251" s="28" t="s">
        <v>13</v>
      </c>
      <c r="F251" s="24">
        <f t="shared" si="30"/>
        <v>19.859</v>
      </c>
      <c r="G251" s="24">
        <f t="shared" si="31"/>
        <v>8.51</v>
      </c>
      <c r="H251" s="27">
        <f t="shared" si="35"/>
        <v>28.369</v>
      </c>
      <c r="I251" s="29" t="s">
        <v>14</v>
      </c>
    </row>
    <row r="252" s="14" customFormat="1" ht="13" customHeight="1" spans="1:9">
      <c r="A252" s="24">
        <f t="shared" si="37"/>
        <v>250</v>
      </c>
      <c r="B252" s="24" t="s">
        <v>761</v>
      </c>
      <c r="C252" s="24" t="s">
        <v>762</v>
      </c>
      <c r="D252" s="30" t="s">
        <v>763</v>
      </c>
      <c r="E252" s="28" t="s">
        <v>13</v>
      </c>
      <c r="F252" s="24">
        <f t="shared" si="30"/>
        <v>19.859</v>
      </c>
      <c r="G252" s="24">
        <f t="shared" si="31"/>
        <v>8.51</v>
      </c>
      <c r="H252" s="27">
        <f t="shared" si="35"/>
        <v>28.369</v>
      </c>
      <c r="I252" s="29" t="s">
        <v>14</v>
      </c>
    </row>
    <row r="253" s="14" customFormat="1" ht="13" customHeight="1" spans="1:9">
      <c r="A253" s="24">
        <f t="shared" si="37"/>
        <v>251</v>
      </c>
      <c r="B253" s="24" t="s">
        <v>764</v>
      </c>
      <c r="C253" s="24" t="s">
        <v>765</v>
      </c>
      <c r="D253" s="30" t="s">
        <v>766</v>
      </c>
      <c r="E253" s="28" t="s">
        <v>13</v>
      </c>
      <c r="F253" s="24">
        <f t="shared" si="30"/>
        <v>19.859</v>
      </c>
      <c r="G253" s="24">
        <f t="shared" si="31"/>
        <v>8.51</v>
      </c>
      <c r="H253" s="27">
        <f t="shared" si="35"/>
        <v>28.369</v>
      </c>
      <c r="I253" s="29" t="s">
        <v>14</v>
      </c>
    </row>
    <row r="254" s="14" customFormat="1" ht="13" customHeight="1" spans="1:9">
      <c r="A254" s="24">
        <f t="shared" si="37"/>
        <v>252</v>
      </c>
      <c r="B254" s="24" t="s">
        <v>767</v>
      </c>
      <c r="C254" s="24" t="s">
        <v>768</v>
      </c>
      <c r="D254" s="30" t="s">
        <v>769</v>
      </c>
      <c r="E254" s="28" t="s">
        <v>13</v>
      </c>
      <c r="F254" s="24">
        <f t="shared" si="30"/>
        <v>19.859</v>
      </c>
      <c r="G254" s="24">
        <f t="shared" si="31"/>
        <v>8.51</v>
      </c>
      <c r="H254" s="27">
        <f t="shared" si="35"/>
        <v>28.369</v>
      </c>
      <c r="I254" s="29" t="s">
        <v>14</v>
      </c>
    </row>
    <row r="255" s="14" customFormat="1" ht="13" customHeight="1" spans="1:9">
      <c r="A255" s="24">
        <f t="shared" si="37"/>
        <v>253</v>
      </c>
      <c r="B255" s="24" t="s">
        <v>770</v>
      </c>
      <c r="C255" s="24" t="s">
        <v>771</v>
      </c>
      <c r="D255" s="24" t="s">
        <v>772</v>
      </c>
      <c r="E255" s="28" t="s">
        <v>13</v>
      </c>
      <c r="F255" s="24">
        <f t="shared" si="30"/>
        <v>19.859</v>
      </c>
      <c r="G255" s="24">
        <f t="shared" si="31"/>
        <v>8.51</v>
      </c>
      <c r="H255" s="27">
        <f t="shared" si="35"/>
        <v>28.369</v>
      </c>
      <c r="I255" s="29" t="s">
        <v>14</v>
      </c>
    </row>
    <row r="256" s="14" customFormat="1" ht="13" customHeight="1" spans="1:9">
      <c r="A256" s="24">
        <f t="shared" si="37"/>
        <v>254</v>
      </c>
      <c r="B256" s="24" t="s">
        <v>773</v>
      </c>
      <c r="C256" s="24" t="s">
        <v>774</v>
      </c>
      <c r="D256" s="24" t="s">
        <v>775</v>
      </c>
      <c r="E256" s="28" t="s">
        <v>13</v>
      </c>
      <c r="F256" s="24">
        <f t="shared" si="30"/>
        <v>19.859</v>
      </c>
      <c r="G256" s="24">
        <f t="shared" si="31"/>
        <v>8.51</v>
      </c>
      <c r="H256" s="27">
        <f t="shared" ref="H256:H282" si="38">F256+G256</f>
        <v>28.369</v>
      </c>
      <c r="I256" s="29" t="s">
        <v>14</v>
      </c>
    </row>
    <row r="257" s="14" customFormat="1" ht="13" customHeight="1" spans="1:9">
      <c r="A257" s="24">
        <f t="shared" si="37"/>
        <v>255</v>
      </c>
      <c r="B257" s="24" t="s">
        <v>776</v>
      </c>
      <c r="C257" s="24" t="s">
        <v>777</v>
      </c>
      <c r="D257" s="24" t="s">
        <v>778</v>
      </c>
      <c r="E257" s="28" t="s">
        <v>13</v>
      </c>
      <c r="F257" s="24">
        <f t="shared" si="30"/>
        <v>19.859</v>
      </c>
      <c r="G257" s="24">
        <f t="shared" si="31"/>
        <v>8.51</v>
      </c>
      <c r="H257" s="27">
        <f t="shared" si="38"/>
        <v>28.369</v>
      </c>
      <c r="I257" s="29" t="s">
        <v>14</v>
      </c>
    </row>
    <row r="258" s="14" customFormat="1" ht="13" customHeight="1" spans="1:9">
      <c r="A258" s="24">
        <f t="shared" si="37"/>
        <v>256</v>
      </c>
      <c r="B258" s="24" t="s">
        <v>779</v>
      </c>
      <c r="C258" s="24" t="s">
        <v>780</v>
      </c>
      <c r="D258" s="24" t="s">
        <v>781</v>
      </c>
      <c r="E258" s="28" t="s">
        <v>13</v>
      </c>
      <c r="F258" s="24">
        <f t="shared" si="30"/>
        <v>19.859</v>
      </c>
      <c r="G258" s="24">
        <f t="shared" si="31"/>
        <v>8.51</v>
      </c>
      <c r="H258" s="27">
        <f t="shared" si="38"/>
        <v>28.369</v>
      </c>
      <c r="I258" s="29" t="s">
        <v>14</v>
      </c>
    </row>
    <row r="259" s="14" customFormat="1" ht="13" customHeight="1" spans="1:9">
      <c r="A259" s="24">
        <f t="shared" ref="A259:A269" si="39">ROW()-2</f>
        <v>257</v>
      </c>
      <c r="B259" s="24" t="s">
        <v>782</v>
      </c>
      <c r="C259" s="24" t="s">
        <v>783</v>
      </c>
      <c r="D259" s="24" t="s">
        <v>784</v>
      </c>
      <c r="E259" s="28" t="s">
        <v>785</v>
      </c>
      <c r="F259" s="24">
        <f t="shared" si="30"/>
        <v>19.9255</v>
      </c>
      <c r="G259" s="24">
        <f t="shared" si="31"/>
        <v>8.54</v>
      </c>
      <c r="H259" s="27">
        <f t="shared" si="38"/>
        <v>28.4655</v>
      </c>
      <c r="I259" s="29" t="s">
        <v>14</v>
      </c>
    </row>
    <row r="260" s="14" customFormat="1" ht="13" customHeight="1" spans="1:9">
      <c r="A260" s="24">
        <f t="shared" si="39"/>
        <v>258</v>
      </c>
      <c r="B260" s="24" t="s">
        <v>786</v>
      </c>
      <c r="C260" s="24" t="s">
        <v>787</v>
      </c>
      <c r="D260" s="24" t="s">
        <v>788</v>
      </c>
      <c r="E260" s="28" t="s">
        <v>13</v>
      </c>
      <c r="F260" s="24">
        <f t="shared" ref="F260:F323" si="40">E260*0.007</f>
        <v>19.859</v>
      </c>
      <c r="G260" s="24">
        <f t="shared" ref="G260:G323" si="41">ROUND(E260*0.003,2)</f>
        <v>8.51</v>
      </c>
      <c r="H260" s="27">
        <f t="shared" si="38"/>
        <v>28.369</v>
      </c>
      <c r="I260" s="29" t="s">
        <v>14</v>
      </c>
    </row>
    <row r="261" s="14" customFormat="1" ht="13" customHeight="1" spans="1:9">
      <c r="A261" s="24">
        <f t="shared" si="39"/>
        <v>259</v>
      </c>
      <c r="B261" s="24" t="s">
        <v>789</v>
      </c>
      <c r="C261" s="24" t="s">
        <v>790</v>
      </c>
      <c r="D261" s="24" t="s">
        <v>791</v>
      </c>
      <c r="E261" s="28" t="s">
        <v>13</v>
      </c>
      <c r="F261" s="24">
        <f t="shared" si="40"/>
        <v>19.859</v>
      </c>
      <c r="G261" s="24">
        <f t="shared" si="41"/>
        <v>8.51</v>
      </c>
      <c r="H261" s="27">
        <f t="shared" si="38"/>
        <v>28.369</v>
      </c>
      <c r="I261" s="29" t="s">
        <v>14</v>
      </c>
    </row>
    <row r="262" s="14" customFormat="1" ht="13" customHeight="1" spans="1:9">
      <c r="A262" s="24">
        <f t="shared" si="39"/>
        <v>260</v>
      </c>
      <c r="B262" s="24" t="s">
        <v>792</v>
      </c>
      <c r="C262" s="24" t="s">
        <v>793</v>
      </c>
      <c r="D262" s="24" t="s">
        <v>794</v>
      </c>
      <c r="E262" s="28" t="s">
        <v>13</v>
      </c>
      <c r="F262" s="24">
        <f t="shared" si="40"/>
        <v>19.859</v>
      </c>
      <c r="G262" s="24">
        <f t="shared" si="41"/>
        <v>8.51</v>
      </c>
      <c r="H262" s="27">
        <f t="shared" si="38"/>
        <v>28.369</v>
      </c>
      <c r="I262" s="29" t="s">
        <v>14</v>
      </c>
    </row>
    <row r="263" s="14" customFormat="1" ht="13" customHeight="1" spans="1:9">
      <c r="A263" s="24">
        <f t="shared" si="39"/>
        <v>261</v>
      </c>
      <c r="B263" s="24" t="s">
        <v>795</v>
      </c>
      <c r="C263" s="24" t="s">
        <v>796</v>
      </c>
      <c r="D263" s="24" t="s">
        <v>797</v>
      </c>
      <c r="E263" s="28" t="s">
        <v>13</v>
      </c>
      <c r="F263" s="24">
        <f t="shared" si="40"/>
        <v>19.859</v>
      </c>
      <c r="G263" s="24">
        <f t="shared" si="41"/>
        <v>8.51</v>
      </c>
      <c r="H263" s="27">
        <f t="shared" si="38"/>
        <v>28.369</v>
      </c>
      <c r="I263" s="29" t="s">
        <v>14</v>
      </c>
    </row>
    <row r="264" s="14" customFormat="1" ht="13" customHeight="1" spans="1:9">
      <c r="A264" s="24">
        <f t="shared" si="39"/>
        <v>262</v>
      </c>
      <c r="B264" s="24" t="s">
        <v>798</v>
      </c>
      <c r="C264" s="24" t="s">
        <v>799</v>
      </c>
      <c r="D264" s="24" t="s">
        <v>800</v>
      </c>
      <c r="E264" s="28" t="s">
        <v>13</v>
      </c>
      <c r="F264" s="24">
        <f t="shared" si="40"/>
        <v>19.859</v>
      </c>
      <c r="G264" s="24">
        <f t="shared" si="41"/>
        <v>8.51</v>
      </c>
      <c r="H264" s="27">
        <f t="shared" si="38"/>
        <v>28.369</v>
      </c>
      <c r="I264" s="29" t="s">
        <v>14</v>
      </c>
    </row>
    <row r="265" s="14" customFormat="1" ht="13" customHeight="1" spans="1:9">
      <c r="A265" s="24">
        <f t="shared" si="39"/>
        <v>263</v>
      </c>
      <c r="B265" s="24" t="s">
        <v>801</v>
      </c>
      <c r="C265" s="24" t="s">
        <v>802</v>
      </c>
      <c r="D265" s="24" t="s">
        <v>803</v>
      </c>
      <c r="E265" s="28" t="s">
        <v>13</v>
      </c>
      <c r="F265" s="24">
        <f t="shared" si="40"/>
        <v>19.859</v>
      </c>
      <c r="G265" s="24">
        <f t="shared" si="41"/>
        <v>8.51</v>
      </c>
      <c r="H265" s="27">
        <f t="shared" si="38"/>
        <v>28.369</v>
      </c>
      <c r="I265" s="29" t="s">
        <v>14</v>
      </c>
    </row>
    <row r="266" s="14" customFormat="1" ht="13" customHeight="1" spans="1:9">
      <c r="A266" s="24">
        <f t="shared" si="39"/>
        <v>264</v>
      </c>
      <c r="B266" s="24" t="s">
        <v>804</v>
      </c>
      <c r="C266" s="24" t="s">
        <v>805</v>
      </c>
      <c r="D266" s="24" t="s">
        <v>806</v>
      </c>
      <c r="E266" s="28" t="s">
        <v>13</v>
      </c>
      <c r="F266" s="24">
        <f t="shared" si="40"/>
        <v>19.859</v>
      </c>
      <c r="G266" s="24">
        <f t="shared" si="41"/>
        <v>8.51</v>
      </c>
      <c r="H266" s="27">
        <f t="shared" si="38"/>
        <v>28.369</v>
      </c>
      <c r="I266" s="29" t="s">
        <v>14</v>
      </c>
    </row>
    <row r="267" s="14" customFormat="1" ht="13" customHeight="1" spans="1:9">
      <c r="A267" s="24">
        <f t="shared" si="39"/>
        <v>265</v>
      </c>
      <c r="B267" s="24" t="s">
        <v>807</v>
      </c>
      <c r="C267" s="24" t="s">
        <v>808</v>
      </c>
      <c r="D267" s="24" t="s">
        <v>809</v>
      </c>
      <c r="E267" s="28" t="s">
        <v>13</v>
      </c>
      <c r="F267" s="24">
        <f t="shared" si="40"/>
        <v>19.859</v>
      </c>
      <c r="G267" s="24">
        <f t="shared" si="41"/>
        <v>8.51</v>
      </c>
      <c r="H267" s="27">
        <f t="shared" si="38"/>
        <v>28.369</v>
      </c>
      <c r="I267" s="29" t="s">
        <v>14</v>
      </c>
    </row>
    <row r="268" s="14" customFormat="1" ht="13" customHeight="1" spans="1:9">
      <c r="A268" s="24">
        <f t="shared" si="39"/>
        <v>266</v>
      </c>
      <c r="B268" s="24" t="s">
        <v>810</v>
      </c>
      <c r="C268" s="24" t="s">
        <v>811</v>
      </c>
      <c r="D268" s="24" t="s">
        <v>812</v>
      </c>
      <c r="E268" s="28" t="s">
        <v>13</v>
      </c>
      <c r="F268" s="24">
        <f t="shared" si="40"/>
        <v>19.859</v>
      </c>
      <c r="G268" s="24">
        <f t="shared" si="41"/>
        <v>8.51</v>
      </c>
      <c r="H268" s="27">
        <f t="shared" si="38"/>
        <v>28.369</v>
      </c>
      <c r="I268" s="29" t="s">
        <v>14</v>
      </c>
    </row>
    <row r="269" s="14" customFormat="1" ht="13" customHeight="1" spans="1:9">
      <c r="A269" s="24">
        <f t="shared" si="39"/>
        <v>267</v>
      </c>
      <c r="B269" s="24"/>
      <c r="C269" s="24" t="s">
        <v>813</v>
      </c>
      <c r="D269" s="24" t="s">
        <v>814</v>
      </c>
      <c r="E269" s="28" t="s">
        <v>13</v>
      </c>
      <c r="F269" s="24">
        <f t="shared" si="40"/>
        <v>19.859</v>
      </c>
      <c r="G269" s="24">
        <f t="shared" si="41"/>
        <v>8.51</v>
      </c>
      <c r="H269" s="27">
        <f t="shared" si="38"/>
        <v>28.369</v>
      </c>
      <c r="I269" s="29" t="s">
        <v>14</v>
      </c>
    </row>
    <row r="270" s="14" customFormat="1" ht="13" customHeight="1" spans="1:9">
      <c r="A270" s="24">
        <f t="shared" ref="A270:A284" si="42">ROW()-2</f>
        <v>268</v>
      </c>
      <c r="B270" s="24"/>
      <c r="C270" s="24" t="s">
        <v>815</v>
      </c>
      <c r="D270" s="30" t="s">
        <v>816</v>
      </c>
      <c r="E270" s="28" t="s">
        <v>13</v>
      </c>
      <c r="F270" s="24">
        <f t="shared" si="40"/>
        <v>19.859</v>
      </c>
      <c r="G270" s="24">
        <f t="shared" si="41"/>
        <v>8.51</v>
      </c>
      <c r="H270" s="27">
        <f t="shared" si="38"/>
        <v>28.369</v>
      </c>
      <c r="I270" s="29" t="s">
        <v>14</v>
      </c>
    </row>
    <row r="271" s="14" customFormat="1" ht="13" customHeight="1" spans="1:9">
      <c r="A271" s="24">
        <f t="shared" si="42"/>
        <v>269</v>
      </c>
      <c r="B271" s="24"/>
      <c r="C271" s="24" t="s">
        <v>817</v>
      </c>
      <c r="D271" s="30" t="s">
        <v>818</v>
      </c>
      <c r="E271" s="28" t="s">
        <v>13</v>
      </c>
      <c r="F271" s="24">
        <f t="shared" si="40"/>
        <v>19.859</v>
      </c>
      <c r="G271" s="24">
        <f t="shared" si="41"/>
        <v>8.51</v>
      </c>
      <c r="H271" s="27">
        <f t="shared" si="38"/>
        <v>28.369</v>
      </c>
      <c r="I271" s="29" t="s">
        <v>14</v>
      </c>
    </row>
    <row r="272" s="14" customFormat="1" ht="13" customHeight="1" spans="1:9">
      <c r="A272" s="24">
        <f t="shared" si="42"/>
        <v>270</v>
      </c>
      <c r="B272" s="24"/>
      <c r="C272" s="24" t="s">
        <v>819</v>
      </c>
      <c r="D272" s="30" t="s">
        <v>820</v>
      </c>
      <c r="E272" s="28" t="s">
        <v>13</v>
      </c>
      <c r="F272" s="24">
        <f t="shared" si="40"/>
        <v>19.859</v>
      </c>
      <c r="G272" s="24">
        <f t="shared" si="41"/>
        <v>8.51</v>
      </c>
      <c r="H272" s="27">
        <f t="shared" si="38"/>
        <v>28.369</v>
      </c>
      <c r="I272" s="29" t="s">
        <v>14</v>
      </c>
    </row>
    <row r="273" s="14" customFormat="1" ht="13" customHeight="1" spans="1:9">
      <c r="A273" s="24">
        <f t="shared" si="42"/>
        <v>271</v>
      </c>
      <c r="B273" s="32"/>
      <c r="C273" s="24" t="s">
        <v>821</v>
      </c>
      <c r="D273" s="30" t="s">
        <v>822</v>
      </c>
      <c r="E273" s="28" t="s">
        <v>13</v>
      </c>
      <c r="F273" s="24">
        <f t="shared" si="40"/>
        <v>19.859</v>
      </c>
      <c r="G273" s="24">
        <f t="shared" si="41"/>
        <v>8.51</v>
      </c>
      <c r="H273" s="27">
        <f t="shared" si="38"/>
        <v>28.369</v>
      </c>
      <c r="I273" s="29" t="s">
        <v>14</v>
      </c>
    </row>
    <row r="274" s="14" customFormat="1" ht="13" customHeight="1" spans="1:9">
      <c r="A274" s="24">
        <f t="shared" si="42"/>
        <v>272</v>
      </c>
      <c r="B274" s="32"/>
      <c r="C274" s="24" t="s">
        <v>823</v>
      </c>
      <c r="D274" s="30" t="s">
        <v>824</v>
      </c>
      <c r="E274" s="28" t="s">
        <v>13</v>
      </c>
      <c r="F274" s="24">
        <f t="shared" si="40"/>
        <v>19.859</v>
      </c>
      <c r="G274" s="24">
        <f t="shared" si="41"/>
        <v>8.51</v>
      </c>
      <c r="H274" s="27">
        <f t="shared" si="38"/>
        <v>28.369</v>
      </c>
      <c r="I274" s="29" t="s">
        <v>14</v>
      </c>
    </row>
    <row r="275" s="14" customFormat="1" ht="13" customHeight="1" spans="1:9">
      <c r="A275" s="24">
        <f t="shared" si="42"/>
        <v>273</v>
      </c>
      <c r="B275" s="32"/>
      <c r="C275" s="24" t="s">
        <v>825</v>
      </c>
      <c r="D275" s="30" t="s">
        <v>826</v>
      </c>
      <c r="E275" s="28" t="s">
        <v>13</v>
      </c>
      <c r="F275" s="24">
        <f t="shared" si="40"/>
        <v>19.859</v>
      </c>
      <c r="G275" s="24">
        <f t="shared" si="41"/>
        <v>8.51</v>
      </c>
      <c r="H275" s="27">
        <f t="shared" si="38"/>
        <v>28.369</v>
      </c>
      <c r="I275" s="29" t="s">
        <v>14</v>
      </c>
    </row>
    <row r="276" s="14" customFormat="1" ht="13" customHeight="1" spans="1:9">
      <c r="A276" s="24">
        <f t="shared" si="42"/>
        <v>274</v>
      </c>
      <c r="B276" s="32"/>
      <c r="C276" s="24" t="s">
        <v>827</v>
      </c>
      <c r="D276" s="30" t="s">
        <v>828</v>
      </c>
      <c r="E276" s="28" t="s">
        <v>13</v>
      </c>
      <c r="F276" s="24">
        <f t="shared" si="40"/>
        <v>19.859</v>
      </c>
      <c r="G276" s="24">
        <f t="shared" si="41"/>
        <v>8.51</v>
      </c>
      <c r="H276" s="27">
        <f t="shared" si="38"/>
        <v>28.369</v>
      </c>
      <c r="I276" s="29" t="s">
        <v>14</v>
      </c>
    </row>
    <row r="277" s="14" customFormat="1" ht="13" customHeight="1" spans="1:9">
      <c r="A277" s="24">
        <f t="shared" si="42"/>
        <v>275</v>
      </c>
      <c r="B277" s="32"/>
      <c r="C277" s="24" t="s">
        <v>829</v>
      </c>
      <c r="D277" s="30" t="s">
        <v>830</v>
      </c>
      <c r="E277" s="28" t="s">
        <v>13</v>
      </c>
      <c r="F277" s="24">
        <f t="shared" si="40"/>
        <v>19.859</v>
      </c>
      <c r="G277" s="24">
        <f t="shared" si="41"/>
        <v>8.51</v>
      </c>
      <c r="H277" s="27">
        <f t="shared" si="38"/>
        <v>28.369</v>
      </c>
      <c r="I277" s="29" t="s">
        <v>14</v>
      </c>
    </row>
    <row r="278" s="14" customFormat="1" ht="13" customHeight="1" spans="1:9">
      <c r="A278" s="24">
        <f t="shared" si="42"/>
        <v>276</v>
      </c>
      <c r="B278" s="32"/>
      <c r="C278" s="24" t="s">
        <v>831</v>
      </c>
      <c r="D278" s="30" t="s">
        <v>832</v>
      </c>
      <c r="E278" s="28" t="s">
        <v>13</v>
      </c>
      <c r="F278" s="24">
        <f t="shared" si="40"/>
        <v>19.859</v>
      </c>
      <c r="G278" s="24">
        <f t="shared" si="41"/>
        <v>8.51</v>
      </c>
      <c r="H278" s="27">
        <f t="shared" si="38"/>
        <v>28.369</v>
      </c>
      <c r="I278" s="29" t="s">
        <v>14</v>
      </c>
    </row>
    <row r="279" s="14" customFormat="1" ht="13" customHeight="1" spans="1:9">
      <c r="A279" s="24">
        <f t="shared" si="42"/>
        <v>277</v>
      </c>
      <c r="B279" s="32"/>
      <c r="C279" s="24" t="s">
        <v>833</v>
      </c>
      <c r="D279" s="30" t="s">
        <v>834</v>
      </c>
      <c r="E279" s="28" t="s">
        <v>13</v>
      </c>
      <c r="F279" s="24">
        <f t="shared" si="40"/>
        <v>19.859</v>
      </c>
      <c r="G279" s="24">
        <f t="shared" si="41"/>
        <v>8.51</v>
      </c>
      <c r="H279" s="27">
        <f t="shared" si="38"/>
        <v>28.369</v>
      </c>
      <c r="I279" s="29" t="s">
        <v>14</v>
      </c>
    </row>
    <row r="280" s="14" customFormat="1" ht="13" customHeight="1" spans="1:9">
      <c r="A280" s="24">
        <f t="shared" si="42"/>
        <v>278</v>
      </c>
      <c r="B280" s="32"/>
      <c r="C280" s="24" t="s">
        <v>835</v>
      </c>
      <c r="D280" s="30" t="s">
        <v>836</v>
      </c>
      <c r="E280" s="28" t="s">
        <v>13</v>
      </c>
      <c r="F280" s="24">
        <f t="shared" si="40"/>
        <v>19.859</v>
      </c>
      <c r="G280" s="24">
        <f t="shared" si="41"/>
        <v>8.51</v>
      </c>
      <c r="H280" s="27">
        <f t="shared" si="38"/>
        <v>28.369</v>
      </c>
      <c r="I280" s="29" t="s">
        <v>14</v>
      </c>
    </row>
    <row r="281" customHeight="1" spans="1:9">
      <c r="A281" s="24">
        <f t="shared" si="42"/>
        <v>279</v>
      </c>
      <c r="B281" s="11"/>
      <c r="C281" s="24" t="s">
        <v>837</v>
      </c>
      <c r="D281" s="30" t="s">
        <v>838</v>
      </c>
      <c r="E281" s="28" t="s">
        <v>13</v>
      </c>
      <c r="F281" s="24">
        <f t="shared" si="40"/>
        <v>19.859</v>
      </c>
      <c r="G281" s="24">
        <f t="shared" si="41"/>
        <v>8.51</v>
      </c>
      <c r="H281" s="27">
        <f t="shared" si="38"/>
        <v>28.369</v>
      </c>
      <c r="I281" s="29" t="s">
        <v>14</v>
      </c>
    </row>
    <row r="282" customHeight="1" spans="1:9">
      <c r="A282" s="24">
        <f t="shared" si="42"/>
        <v>280</v>
      </c>
      <c r="B282" s="11"/>
      <c r="C282" s="24" t="s">
        <v>839</v>
      </c>
      <c r="D282" s="30" t="s">
        <v>840</v>
      </c>
      <c r="E282" s="28" t="s">
        <v>13</v>
      </c>
      <c r="F282" s="24">
        <f t="shared" si="40"/>
        <v>19.859</v>
      </c>
      <c r="G282" s="24">
        <f t="shared" si="41"/>
        <v>8.51</v>
      </c>
      <c r="H282" s="27">
        <f t="shared" ref="H282:H297" si="43">F282+G282</f>
        <v>28.369</v>
      </c>
      <c r="I282" s="29" t="s">
        <v>14</v>
      </c>
    </row>
    <row r="283" customHeight="1" spans="1:9">
      <c r="A283" s="24">
        <f t="shared" si="42"/>
        <v>281</v>
      </c>
      <c r="B283" s="11"/>
      <c r="C283" s="24" t="s">
        <v>841</v>
      </c>
      <c r="D283" s="30" t="s">
        <v>842</v>
      </c>
      <c r="E283" s="28" t="s">
        <v>13</v>
      </c>
      <c r="F283" s="24">
        <f t="shared" si="40"/>
        <v>19.859</v>
      </c>
      <c r="G283" s="24">
        <f t="shared" si="41"/>
        <v>8.51</v>
      </c>
      <c r="H283" s="27">
        <f t="shared" si="43"/>
        <v>28.369</v>
      </c>
      <c r="I283" s="29" t="s">
        <v>14</v>
      </c>
    </row>
    <row r="284" customHeight="1" spans="1:9">
      <c r="A284" s="24">
        <f t="shared" ref="A284:A295" si="44">ROW()-2</f>
        <v>282</v>
      </c>
      <c r="B284" s="11"/>
      <c r="C284" s="24" t="s">
        <v>843</v>
      </c>
      <c r="D284" s="30" t="s">
        <v>844</v>
      </c>
      <c r="E284" s="28" t="s">
        <v>13</v>
      </c>
      <c r="F284" s="24">
        <f t="shared" si="40"/>
        <v>19.859</v>
      </c>
      <c r="G284" s="24">
        <f t="shared" si="41"/>
        <v>8.51</v>
      </c>
      <c r="H284" s="27">
        <f t="shared" si="43"/>
        <v>28.369</v>
      </c>
      <c r="I284" s="29" t="s">
        <v>14</v>
      </c>
    </row>
    <row r="285" customHeight="1" spans="1:9">
      <c r="A285" s="24">
        <f t="shared" si="44"/>
        <v>283</v>
      </c>
      <c r="B285" s="11"/>
      <c r="C285" s="33" t="s">
        <v>845</v>
      </c>
      <c r="D285" s="33" t="s">
        <v>846</v>
      </c>
      <c r="E285" s="28" t="s">
        <v>13</v>
      </c>
      <c r="F285" s="24">
        <f t="shared" si="40"/>
        <v>19.859</v>
      </c>
      <c r="G285" s="24">
        <f t="shared" si="41"/>
        <v>8.51</v>
      </c>
      <c r="H285" s="27">
        <f t="shared" si="43"/>
        <v>28.369</v>
      </c>
      <c r="I285" s="29" t="s">
        <v>14</v>
      </c>
    </row>
    <row r="286" customHeight="1" spans="1:9">
      <c r="A286" s="24">
        <f t="shared" si="44"/>
        <v>284</v>
      </c>
      <c r="B286" s="11"/>
      <c r="C286" s="34" t="s">
        <v>847</v>
      </c>
      <c r="D286" s="33" t="s">
        <v>848</v>
      </c>
      <c r="E286" s="28" t="s">
        <v>13</v>
      </c>
      <c r="F286" s="24">
        <f t="shared" si="40"/>
        <v>19.859</v>
      </c>
      <c r="G286" s="24">
        <f t="shared" si="41"/>
        <v>8.51</v>
      </c>
      <c r="H286" s="27">
        <f t="shared" si="43"/>
        <v>28.369</v>
      </c>
      <c r="I286" s="29" t="s">
        <v>14</v>
      </c>
    </row>
    <row r="287" customHeight="1" spans="1:9">
      <c r="A287" s="24">
        <f t="shared" si="44"/>
        <v>285</v>
      </c>
      <c r="B287" s="11"/>
      <c r="C287" s="34" t="s">
        <v>849</v>
      </c>
      <c r="D287" s="33" t="s">
        <v>850</v>
      </c>
      <c r="E287" s="28" t="s">
        <v>13</v>
      </c>
      <c r="F287" s="24">
        <f t="shared" si="40"/>
        <v>19.859</v>
      </c>
      <c r="G287" s="24">
        <f t="shared" si="41"/>
        <v>8.51</v>
      </c>
      <c r="H287" s="27">
        <f t="shared" si="43"/>
        <v>28.369</v>
      </c>
      <c r="I287" s="29" t="s">
        <v>14</v>
      </c>
    </row>
    <row r="288" customHeight="1" spans="1:9">
      <c r="A288" s="24">
        <f t="shared" si="44"/>
        <v>286</v>
      </c>
      <c r="B288" s="11"/>
      <c r="C288" s="34" t="s">
        <v>851</v>
      </c>
      <c r="D288" s="33" t="s">
        <v>852</v>
      </c>
      <c r="E288" s="28" t="s">
        <v>13</v>
      </c>
      <c r="F288" s="24">
        <f t="shared" si="40"/>
        <v>19.859</v>
      </c>
      <c r="G288" s="24">
        <f t="shared" si="41"/>
        <v>8.51</v>
      </c>
      <c r="H288" s="27">
        <f t="shared" si="43"/>
        <v>28.369</v>
      </c>
      <c r="I288" s="29" t="s">
        <v>14</v>
      </c>
    </row>
    <row r="289" customHeight="1" spans="1:9">
      <c r="A289" s="24">
        <f t="shared" si="44"/>
        <v>287</v>
      </c>
      <c r="B289" s="11"/>
      <c r="C289" s="34" t="s">
        <v>853</v>
      </c>
      <c r="D289" s="33" t="s">
        <v>854</v>
      </c>
      <c r="E289" s="28" t="s">
        <v>13</v>
      </c>
      <c r="F289" s="24">
        <f t="shared" si="40"/>
        <v>19.859</v>
      </c>
      <c r="G289" s="24">
        <f t="shared" si="41"/>
        <v>8.51</v>
      </c>
      <c r="H289" s="27">
        <f t="shared" si="43"/>
        <v>28.369</v>
      </c>
      <c r="I289" s="29" t="s">
        <v>14</v>
      </c>
    </row>
    <row r="290" customHeight="1" spans="1:9">
      <c r="A290" s="24">
        <f t="shared" si="44"/>
        <v>288</v>
      </c>
      <c r="C290" s="35" t="s">
        <v>855</v>
      </c>
      <c r="D290" s="35" t="s">
        <v>856</v>
      </c>
      <c r="E290" s="28" t="s">
        <v>13</v>
      </c>
      <c r="F290" s="24">
        <f t="shared" si="40"/>
        <v>19.859</v>
      </c>
      <c r="G290" s="24">
        <f t="shared" si="41"/>
        <v>8.51</v>
      </c>
      <c r="H290" s="27">
        <f t="shared" si="43"/>
        <v>28.369</v>
      </c>
      <c r="I290" s="29" t="s">
        <v>14</v>
      </c>
    </row>
    <row r="291" customHeight="1" spans="1:9">
      <c r="A291" s="24">
        <f t="shared" si="44"/>
        <v>289</v>
      </c>
      <c r="B291" s="11"/>
      <c r="C291" s="36" t="s">
        <v>857</v>
      </c>
      <c r="D291" s="36" t="s">
        <v>858</v>
      </c>
      <c r="E291" s="28" t="s">
        <v>13</v>
      </c>
      <c r="F291" s="24">
        <f t="shared" si="40"/>
        <v>19.859</v>
      </c>
      <c r="G291" s="24">
        <f t="shared" si="41"/>
        <v>8.51</v>
      </c>
      <c r="H291" s="27">
        <f t="shared" si="43"/>
        <v>28.369</v>
      </c>
      <c r="I291" s="29" t="s">
        <v>14</v>
      </c>
    </row>
    <row r="292" customHeight="1" spans="1:9">
      <c r="A292" s="24">
        <f t="shared" si="44"/>
        <v>290</v>
      </c>
      <c r="B292" s="11"/>
      <c r="C292" s="36" t="s">
        <v>859</v>
      </c>
      <c r="D292" s="33" t="s">
        <v>860</v>
      </c>
      <c r="E292" s="28" t="s">
        <v>13</v>
      </c>
      <c r="F292" s="24">
        <f t="shared" si="40"/>
        <v>19.859</v>
      </c>
      <c r="G292" s="24">
        <f t="shared" si="41"/>
        <v>8.51</v>
      </c>
      <c r="H292" s="27">
        <f t="shared" si="43"/>
        <v>28.369</v>
      </c>
      <c r="I292" s="29" t="s">
        <v>14</v>
      </c>
    </row>
    <row r="293" customHeight="1" spans="1:9">
      <c r="A293" s="24">
        <f t="shared" si="44"/>
        <v>291</v>
      </c>
      <c r="B293" s="11"/>
      <c r="C293" s="36" t="s">
        <v>861</v>
      </c>
      <c r="D293" s="46" t="s">
        <v>862</v>
      </c>
      <c r="E293" s="28" t="s">
        <v>13</v>
      </c>
      <c r="F293" s="24">
        <f t="shared" si="40"/>
        <v>19.859</v>
      </c>
      <c r="G293" s="24">
        <f t="shared" si="41"/>
        <v>8.51</v>
      </c>
      <c r="H293" s="27">
        <f t="shared" si="43"/>
        <v>28.369</v>
      </c>
      <c r="I293" s="29" t="s">
        <v>14</v>
      </c>
    </row>
    <row r="294" customHeight="1" spans="1:9">
      <c r="A294" s="24">
        <f t="shared" si="44"/>
        <v>292</v>
      </c>
      <c r="B294" s="11"/>
      <c r="C294" s="37" t="s">
        <v>863</v>
      </c>
      <c r="D294" s="38" t="s">
        <v>864</v>
      </c>
      <c r="E294" s="28" t="s">
        <v>13</v>
      </c>
      <c r="F294" s="24">
        <f t="shared" si="40"/>
        <v>19.859</v>
      </c>
      <c r="G294" s="24">
        <f t="shared" si="41"/>
        <v>8.51</v>
      </c>
      <c r="H294" s="27">
        <f t="shared" si="43"/>
        <v>28.369</v>
      </c>
      <c r="I294" s="29" t="s">
        <v>14</v>
      </c>
    </row>
    <row r="295" customHeight="1" spans="1:9">
      <c r="A295" s="24">
        <f t="shared" ref="A295:A303" si="45">ROW()-2</f>
        <v>293</v>
      </c>
      <c r="B295" s="11"/>
      <c r="C295" s="39" t="s">
        <v>865</v>
      </c>
      <c r="D295" s="38" t="s">
        <v>866</v>
      </c>
      <c r="E295" s="28" t="s">
        <v>13</v>
      </c>
      <c r="F295" s="24">
        <f t="shared" si="40"/>
        <v>19.859</v>
      </c>
      <c r="G295" s="24">
        <f t="shared" si="41"/>
        <v>8.51</v>
      </c>
      <c r="H295" s="27">
        <f t="shared" si="43"/>
        <v>28.369</v>
      </c>
      <c r="I295" s="29" t="s">
        <v>14</v>
      </c>
    </row>
    <row r="296" customHeight="1" spans="1:9">
      <c r="A296" s="24">
        <f t="shared" si="45"/>
        <v>294</v>
      </c>
      <c r="B296" s="11"/>
      <c r="C296" s="37" t="s">
        <v>867</v>
      </c>
      <c r="D296" s="38" t="s">
        <v>868</v>
      </c>
      <c r="E296" s="28" t="s">
        <v>13</v>
      </c>
      <c r="F296" s="24">
        <f t="shared" si="40"/>
        <v>19.859</v>
      </c>
      <c r="G296" s="24">
        <f t="shared" si="41"/>
        <v>8.51</v>
      </c>
      <c r="H296" s="27">
        <f t="shared" si="43"/>
        <v>28.369</v>
      </c>
      <c r="I296" s="29" t="s">
        <v>14</v>
      </c>
    </row>
    <row r="297" customHeight="1" spans="1:9">
      <c r="A297" s="24">
        <f t="shared" si="45"/>
        <v>295</v>
      </c>
      <c r="B297" s="11"/>
      <c r="C297" s="37" t="s">
        <v>869</v>
      </c>
      <c r="D297" s="38" t="s">
        <v>870</v>
      </c>
      <c r="E297" s="28" t="s">
        <v>13</v>
      </c>
      <c r="F297" s="24">
        <f t="shared" si="40"/>
        <v>19.859</v>
      </c>
      <c r="G297" s="24">
        <f t="shared" si="41"/>
        <v>8.51</v>
      </c>
      <c r="H297" s="27">
        <f t="shared" ref="H297:H323" si="46">F297+G297</f>
        <v>28.369</v>
      </c>
      <c r="I297" s="29" t="s">
        <v>14</v>
      </c>
    </row>
    <row r="298" customHeight="1" spans="1:9">
      <c r="A298" s="24">
        <f t="shared" si="45"/>
        <v>296</v>
      </c>
      <c r="B298" s="11"/>
      <c r="C298" s="37" t="s">
        <v>871</v>
      </c>
      <c r="D298" s="38" t="s">
        <v>872</v>
      </c>
      <c r="E298" s="28" t="s">
        <v>13</v>
      </c>
      <c r="F298" s="24">
        <f t="shared" si="40"/>
        <v>19.859</v>
      </c>
      <c r="G298" s="24">
        <f t="shared" si="41"/>
        <v>8.51</v>
      </c>
      <c r="H298" s="27">
        <f t="shared" si="46"/>
        <v>28.369</v>
      </c>
      <c r="I298" s="29" t="s">
        <v>14</v>
      </c>
    </row>
    <row r="299" customHeight="1" spans="1:9">
      <c r="A299" s="24">
        <f t="shared" si="45"/>
        <v>297</v>
      </c>
      <c r="B299" s="11"/>
      <c r="C299" s="37" t="s">
        <v>873</v>
      </c>
      <c r="D299" s="38" t="s">
        <v>874</v>
      </c>
      <c r="E299" s="28" t="s">
        <v>13</v>
      </c>
      <c r="F299" s="24">
        <f t="shared" si="40"/>
        <v>19.859</v>
      </c>
      <c r="G299" s="24">
        <f t="shared" si="41"/>
        <v>8.51</v>
      </c>
      <c r="H299" s="27">
        <f t="shared" si="46"/>
        <v>28.369</v>
      </c>
      <c r="I299" s="29" t="s">
        <v>14</v>
      </c>
    </row>
    <row r="300" customHeight="1" spans="1:9">
      <c r="A300" s="24">
        <f t="shared" si="45"/>
        <v>298</v>
      </c>
      <c r="B300" s="11"/>
      <c r="C300" s="37" t="s">
        <v>875</v>
      </c>
      <c r="D300" s="38" t="s">
        <v>876</v>
      </c>
      <c r="E300" s="28" t="s">
        <v>13</v>
      </c>
      <c r="F300" s="24">
        <f t="shared" si="40"/>
        <v>19.859</v>
      </c>
      <c r="G300" s="24">
        <f t="shared" si="41"/>
        <v>8.51</v>
      </c>
      <c r="H300" s="27">
        <f t="shared" si="46"/>
        <v>28.369</v>
      </c>
      <c r="I300" s="29" t="s">
        <v>14</v>
      </c>
    </row>
    <row r="301" customHeight="1" spans="1:9">
      <c r="A301" s="24">
        <f t="shared" si="45"/>
        <v>299</v>
      </c>
      <c r="B301" s="11"/>
      <c r="C301" s="37" t="s">
        <v>877</v>
      </c>
      <c r="D301" s="38" t="s">
        <v>878</v>
      </c>
      <c r="E301" s="28" t="s">
        <v>13</v>
      </c>
      <c r="F301" s="24">
        <f t="shared" si="40"/>
        <v>19.859</v>
      </c>
      <c r="G301" s="24">
        <f t="shared" si="41"/>
        <v>8.51</v>
      </c>
      <c r="H301" s="27">
        <f t="shared" si="46"/>
        <v>28.369</v>
      </c>
      <c r="I301" s="29" t="s">
        <v>14</v>
      </c>
    </row>
    <row r="302" customHeight="1" spans="1:9">
      <c r="A302" s="24">
        <f t="shared" si="45"/>
        <v>300</v>
      </c>
      <c r="B302" s="11"/>
      <c r="C302" s="37" t="s">
        <v>879</v>
      </c>
      <c r="D302" s="47" t="s">
        <v>880</v>
      </c>
      <c r="E302" s="28" t="s">
        <v>13</v>
      </c>
      <c r="F302" s="24">
        <f t="shared" si="40"/>
        <v>19.859</v>
      </c>
      <c r="G302" s="24">
        <f t="shared" si="41"/>
        <v>8.51</v>
      </c>
      <c r="H302" s="27">
        <f t="shared" si="46"/>
        <v>28.369</v>
      </c>
      <c r="I302" s="29" t="s">
        <v>14</v>
      </c>
    </row>
    <row r="303" customHeight="1" spans="1:9">
      <c r="A303" s="24">
        <f t="shared" si="45"/>
        <v>301</v>
      </c>
      <c r="B303" s="11"/>
      <c r="C303" s="37" t="s">
        <v>881</v>
      </c>
      <c r="D303" s="38" t="s">
        <v>882</v>
      </c>
      <c r="E303" s="28" t="s">
        <v>13</v>
      </c>
      <c r="F303" s="24">
        <f t="shared" si="40"/>
        <v>19.859</v>
      </c>
      <c r="G303" s="24">
        <f t="shared" si="41"/>
        <v>8.51</v>
      </c>
      <c r="H303" s="27">
        <f t="shared" si="46"/>
        <v>28.369</v>
      </c>
      <c r="I303" s="29" t="s">
        <v>14</v>
      </c>
    </row>
    <row r="304" customHeight="1" spans="1:9">
      <c r="A304" s="24">
        <f t="shared" ref="A304:A323" si="47">ROW()-2</f>
        <v>302</v>
      </c>
      <c r="B304" s="11"/>
      <c r="C304" s="37" t="s">
        <v>883</v>
      </c>
      <c r="D304" s="38" t="s">
        <v>884</v>
      </c>
      <c r="E304" s="28" t="s">
        <v>13</v>
      </c>
      <c r="F304" s="24">
        <f t="shared" si="40"/>
        <v>19.859</v>
      </c>
      <c r="G304" s="24">
        <f t="shared" si="41"/>
        <v>8.51</v>
      </c>
      <c r="H304" s="27">
        <f t="shared" si="46"/>
        <v>28.369</v>
      </c>
      <c r="I304" s="29" t="s">
        <v>14</v>
      </c>
    </row>
    <row r="305" customHeight="1" spans="1:9">
      <c r="A305" s="24">
        <f t="shared" si="47"/>
        <v>303</v>
      </c>
      <c r="B305" s="11"/>
      <c r="C305" s="37" t="s">
        <v>885</v>
      </c>
      <c r="D305" s="38" t="s">
        <v>886</v>
      </c>
      <c r="E305" s="28" t="s">
        <v>13</v>
      </c>
      <c r="F305" s="24">
        <f t="shared" si="40"/>
        <v>19.859</v>
      </c>
      <c r="G305" s="24">
        <f t="shared" si="41"/>
        <v>8.51</v>
      </c>
      <c r="H305" s="27">
        <f t="shared" si="46"/>
        <v>28.369</v>
      </c>
      <c r="I305" s="29" t="s">
        <v>14</v>
      </c>
    </row>
    <row r="306" customHeight="1" spans="1:9">
      <c r="A306" s="24">
        <f t="shared" si="47"/>
        <v>304</v>
      </c>
      <c r="B306" s="11"/>
      <c r="C306" s="37" t="s">
        <v>887</v>
      </c>
      <c r="D306" s="38" t="s">
        <v>888</v>
      </c>
      <c r="E306" s="28" t="s">
        <v>13</v>
      </c>
      <c r="F306" s="24">
        <f t="shared" si="40"/>
        <v>19.859</v>
      </c>
      <c r="G306" s="24">
        <f t="shared" si="41"/>
        <v>8.51</v>
      </c>
      <c r="H306" s="27">
        <f t="shared" si="46"/>
        <v>28.369</v>
      </c>
      <c r="I306" s="29" t="s">
        <v>14</v>
      </c>
    </row>
    <row r="307" customHeight="1" spans="1:9">
      <c r="A307" s="24">
        <f t="shared" si="47"/>
        <v>305</v>
      </c>
      <c r="B307" s="11"/>
      <c r="C307" s="37" t="s">
        <v>889</v>
      </c>
      <c r="D307" s="47" t="s">
        <v>890</v>
      </c>
      <c r="E307" s="28" t="s">
        <v>90</v>
      </c>
      <c r="F307" s="24">
        <f t="shared" si="40"/>
        <v>26.74</v>
      </c>
      <c r="G307" s="24">
        <f t="shared" si="41"/>
        <v>11.46</v>
      </c>
      <c r="H307" s="27">
        <f t="shared" si="46"/>
        <v>38.2</v>
      </c>
      <c r="I307" s="29" t="s">
        <v>14</v>
      </c>
    </row>
    <row r="308" customHeight="1" spans="1:9">
      <c r="A308" s="24">
        <f t="shared" si="47"/>
        <v>306</v>
      </c>
      <c r="B308" s="11"/>
      <c r="C308" s="37" t="s">
        <v>891</v>
      </c>
      <c r="D308" s="38" t="s">
        <v>892</v>
      </c>
      <c r="E308" s="28" t="s">
        <v>13</v>
      </c>
      <c r="F308" s="24">
        <f t="shared" si="40"/>
        <v>19.859</v>
      </c>
      <c r="G308" s="24">
        <f t="shared" si="41"/>
        <v>8.51</v>
      </c>
      <c r="H308" s="27">
        <f t="shared" si="46"/>
        <v>28.369</v>
      </c>
      <c r="I308" s="29" t="s">
        <v>14</v>
      </c>
    </row>
    <row r="309" customHeight="1" spans="1:9">
      <c r="A309" s="24">
        <f t="shared" si="47"/>
        <v>307</v>
      </c>
      <c r="B309" s="11"/>
      <c r="C309" s="37" t="s">
        <v>893</v>
      </c>
      <c r="D309" s="38" t="s">
        <v>894</v>
      </c>
      <c r="E309" s="28" t="s">
        <v>13</v>
      </c>
      <c r="F309" s="24">
        <f t="shared" si="40"/>
        <v>19.859</v>
      </c>
      <c r="G309" s="24">
        <f t="shared" si="41"/>
        <v>8.51</v>
      </c>
      <c r="H309" s="27">
        <f t="shared" si="46"/>
        <v>28.369</v>
      </c>
      <c r="I309" s="29" t="s">
        <v>14</v>
      </c>
    </row>
    <row r="310" customHeight="1" spans="1:9">
      <c r="A310" s="24">
        <f t="shared" si="47"/>
        <v>308</v>
      </c>
      <c r="B310" s="11"/>
      <c r="C310" s="37" t="s">
        <v>895</v>
      </c>
      <c r="D310" s="38" t="s">
        <v>896</v>
      </c>
      <c r="E310" s="28" t="s">
        <v>13</v>
      </c>
      <c r="F310" s="24">
        <f t="shared" si="40"/>
        <v>19.859</v>
      </c>
      <c r="G310" s="24">
        <f t="shared" si="41"/>
        <v>8.51</v>
      </c>
      <c r="H310" s="27">
        <f t="shared" si="46"/>
        <v>28.369</v>
      </c>
      <c r="I310" s="29" t="s">
        <v>14</v>
      </c>
    </row>
    <row r="311" customHeight="1" spans="1:9">
      <c r="A311" s="24">
        <f t="shared" si="47"/>
        <v>309</v>
      </c>
      <c r="B311" s="11"/>
      <c r="C311" s="37" t="s">
        <v>897</v>
      </c>
      <c r="D311" s="38" t="s">
        <v>898</v>
      </c>
      <c r="E311" s="28" t="s">
        <v>13</v>
      </c>
      <c r="F311" s="24">
        <f t="shared" si="40"/>
        <v>19.859</v>
      </c>
      <c r="G311" s="24">
        <f t="shared" si="41"/>
        <v>8.51</v>
      </c>
      <c r="H311" s="27">
        <f t="shared" si="46"/>
        <v>28.369</v>
      </c>
      <c r="I311" s="29" t="s">
        <v>14</v>
      </c>
    </row>
    <row r="312" customHeight="1" spans="1:9">
      <c r="A312" s="24">
        <f t="shared" si="47"/>
        <v>310</v>
      </c>
      <c r="B312" s="11"/>
      <c r="C312" s="37" t="s">
        <v>899</v>
      </c>
      <c r="D312" s="38" t="s">
        <v>900</v>
      </c>
      <c r="E312" s="28" t="s">
        <v>13</v>
      </c>
      <c r="F312" s="24">
        <f t="shared" si="40"/>
        <v>19.859</v>
      </c>
      <c r="G312" s="24">
        <f t="shared" si="41"/>
        <v>8.51</v>
      </c>
      <c r="H312" s="27">
        <f t="shared" si="46"/>
        <v>28.369</v>
      </c>
      <c r="I312" s="29" t="s">
        <v>14</v>
      </c>
    </row>
    <row r="313" customHeight="1" spans="1:9">
      <c r="A313" s="24">
        <f t="shared" si="47"/>
        <v>311</v>
      </c>
      <c r="B313" s="11"/>
      <c r="C313" s="37" t="s">
        <v>901</v>
      </c>
      <c r="D313" s="38" t="s">
        <v>902</v>
      </c>
      <c r="E313" s="28" t="s">
        <v>13</v>
      </c>
      <c r="F313" s="24">
        <f t="shared" si="40"/>
        <v>19.859</v>
      </c>
      <c r="G313" s="24">
        <f t="shared" si="41"/>
        <v>8.51</v>
      </c>
      <c r="H313" s="27">
        <f t="shared" si="46"/>
        <v>28.369</v>
      </c>
      <c r="I313" s="29" t="s">
        <v>14</v>
      </c>
    </row>
    <row r="314" customHeight="1" spans="1:9">
      <c r="A314" s="24">
        <f t="shared" si="47"/>
        <v>312</v>
      </c>
      <c r="B314" s="11"/>
      <c r="C314" s="37" t="s">
        <v>903</v>
      </c>
      <c r="D314" s="38" t="s">
        <v>904</v>
      </c>
      <c r="E314" s="28" t="s">
        <v>13</v>
      </c>
      <c r="F314" s="24">
        <f t="shared" si="40"/>
        <v>19.859</v>
      </c>
      <c r="G314" s="24">
        <f t="shared" si="41"/>
        <v>8.51</v>
      </c>
      <c r="H314" s="27">
        <f t="shared" si="46"/>
        <v>28.369</v>
      </c>
      <c r="I314" s="29" t="s">
        <v>14</v>
      </c>
    </row>
    <row r="315" customHeight="1" spans="1:9">
      <c r="A315" s="24">
        <f t="shared" si="47"/>
        <v>313</v>
      </c>
      <c r="B315" s="11"/>
      <c r="C315" s="37" t="s">
        <v>905</v>
      </c>
      <c r="D315" s="38" t="s">
        <v>906</v>
      </c>
      <c r="E315" s="28" t="s">
        <v>13</v>
      </c>
      <c r="F315" s="24">
        <f t="shared" si="40"/>
        <v>19.859</v>
      </c>
      <c r="G315" s="24">
        <f t="shared" si="41"/>
        <v>8.51</v>
      </c>
      <c r="H315" s="27">
        <f t="shared" si="46"/>
        <v>28.369</v>
      </c>
      <c r="I315" s="29" t="s">
        <v>14</v>
      </c>
    </row>
    <row r="316" customHeight="1" spans="1:9">
      <c r="A316" s="24">
        <f t="shared" si="47"/>
        <v>314</v>
      </c>
      <c r="B316" s="11"/>
      <c r="C316" s="37" t="s">
        <v>907</v>
      </c>
      <c r="D316" s="38" t="s">
        <v>908</v>
      </c>
      <c r="E316" s="28" t="s">
        <v>13</v>
      </c>
      <c r="F316" s="24">
        <f t="shared" si="40"/>
        <v>19.859</v>
      </c>
      <c r="G316" s="24">
        <f t="shared" si="41"/>
        <v>8.51</v>
      </c>
      <c r="H316" s="27">
        <f t="shared" si="46"/>
        <v>28.369</v>
      </c>
      <c r="I316" s="29" t="s">
        <v>14</v>
      </c>
    </row>
    <row r="317" customHeight="1" spans="1:15">
      <c r="A317" s="24">
        <f t="shared" si="47"/>
        <v>315</v>
      </c>
      <c r="B317" s="11"/>
      <c r="C317" s="40" t="s">
        <v>909</v>
      </c>
      <c r="D317" s="38" t="s">
        <v>910</v>
      </c>
      <c r="E317" s="28" t="s">
        <v>13</v>
      </c>
      <c r="F317" s="24">
        <f t="shared" si="40"/>
        <v>19.859</v>
      </c>
      <c r="G317" s="24">
        <f t="shared" si="41"/>
        <v>8.51</v>
      </c>
      <c r="H317" s="27">
        <f t="shared" si="46"/>
        <v>28.369</v>
      </c>
      <c r="I317" s="29" t="s">
        <v>14</v>
      </c>
      <c r="J317" s="8" t="str">
        <f>VLOOKUP(D317,[2]后勤人员!I$2:K$333,3,0)</f>
        <v>河北省黄骅市西内环路开发二区开发2号楼3单元203室</v>
      </c>
      <c r="L317" s="8" t="str">
        <f>VLOOKUP(D317,[2]后勤人员!I$2:V$333,14,0)</f>
        <v>15533705501</v>
      </c>
      <c r="M317" s="8" t="str">
        <f>VLOOKUP(D317,[2]后勤人员!I$2:S$333,11,0)</f>
        <v>2020-08-23</v>
      </c>
      <c r="O317" s="8" t="str">
        <f t="shared" ref="O317:O322" si="48">TEXT(M317,"yyyymmdd")</f>
        <v>20200823</v>
      </c>
    </row>
    <row r="318" customHeight="1" spans="1:15">
      <c r="A318" s="24">
        <f t="shared" si="47"/>
        <v>316</v>
      </c>
      <c r="B318" s="11"/>
      <c r="C318" s="40" t="s">
        <v>911</v>
      </c>
      <c r="D318" s="38" t="s">
        <v>912</v>
      </c>
      <c r="E318" s="28" t="s">
        <v>13</v>
      </c>
      <c r="F318" s="24">
        <f t="shared" si="40"/>
        <v>19.859</v>
      </c>
      <c r="G318" s="24">
        <f t="shared" si="41"/>
        <v>8.51</v>
      </c>
      <c r="H318" s="27">
        <f t="shared" si="46"/>
        <v>28.369</v>
      </c>
      <c r="I318" s="29" t="s">
        <v>14</v>
      </c>
      <c r="J318" s="8" t="str">
        <f>VLOOKUP(D318,[2]后勤人员!I$2:K$333,3,0)</f>
        <v>山西省古交市岔口乡关头村42号</v>
      </c>
      <c r="L318" s="8" t="str">
        <f>VLOOKUP(D318,[2]后勤人员!I$2:V$333,14,0)</f>
        <v>17635706063</v>
      </c>
      <c r="M318" s="8" t="str">
        <f>VLOOKUP(D318,[2]后勤人员!I$2:S$333,11,0)</f>
        <v>2020-08-29</v>
      </c>
      <c r="O318" s="8" t="str">
        <f t="shared" si="48"/>
        <v>20200829</v>
      </c>
    </row>
    <row r="319" customHeight="1" spans="1:15">
      <c r="A319" s="24">
        <f t="shared" si="47"/>
        <v>317</v>
      </c>
      <c r="B319" s="11"/>
      <c r="C319" s="40" t="s">
        <v>913</v>
      </c>
      <c r="D319" s="38" t="s">
        <v>914</v>
      </c>
      <c r="E319" s="28" t="s">
        <v>13</v>
      </c>
      <c r="F319" s="24">
        <f t="shared" si="40"/>
        <v>19.859</v>
      </c>
      <c r="G319" s="24">
        <f t="shared" si="41"/>
        <v>8.51</v>
      </c>
      <c r="H319" s="27">
        <f t="shared" si="46"/>
        <v>28.369</v>
      </c>
      <c r="I319" s="29" t="s">
        <v>14</v>
      </c>
      <c r="J319" s="8" t="str">
        <f>VLOOKUP(D319,[2]后勤人员!I$2:K$333,3,0)</f>
        <v>山西省阳泉市郊区萌营镇杨树沟村</v>
      </c>
      <c r="L319" s="8" t="str">
        <f>VLOOKUP(D319,[2]后勤人员!I$2:V$333,14,0)</f>
        <v>17696096554</v>
      </c>
      <c r="M319" s="8" t="str">
        <f>VLOOKUP(D319,[2]后勤人员!I$2:S$333,11,0)</f>
        <v>2020-08-29</v>
      </c>
      <c r="O319" s="8" t="str">
        <f t="shared" si="48"/>
        <v>20200829</v>
      </c>
    </row>
    <row r="320" customHeight="1" spans="1:15">
      <c r="A320" s="24">
        <f t="shared" si="47"/>
        <v>318</v>
      </c>
      <c r="B320" s="11"/>
      <c r="C320" s="40" t="s">
        <v>915</v>
      </c>
      <c r="D320" s="38" t="s">
        <v>916</v>
      </c>
      <c r="E320" s="28" t="s">
        <v>13</v>
      </c>
      <c r="F320" s="24">
        <f t="shared" si="40"/>
        <v>19.859</v>
      </c>
      <c r="G320" s="24">
        <f t="shared" si="41"/>
        <v>8.51</v>
      </c>
      <c r="H320" s="27">
        <f t="shared" si="46"/>
        <v>28.369</v>
      </c>
      <c r="I320" s="29" t="s">
        <v>14</v>
      </c>
      <c r="J320" s="8" t="str">
        <f>VLOOKUP(D320,[2]后勤人员!I$2:K$333,3,0)</f>
        <v>河北省黄骅市齐家务乡齐东村139号</v>
      </c>
      <c r="L320" s="8" t="str">
        <f>VLOOKUP(D320,[2]后勤人员!I$2:V$333,14,0)</f>
        <v>18230177133</v>
      </c>
      <c r="M320" s="8" t="str">
        <f>VLOOKUP(D320,[2]后勤人员!I$2:S$333,11,0)</f>
        <v>2020.08.07</v>
      </c>
      <c r="O320" s="8" t="str">
        <f t="shared" si="48"/>
        <v>2020.08.07</v>
      </c>
    </row>
    <row r="321" customHeight="1" spans="1:15">
      <c r="A321" s="24">
        <f t="shared" si="47"/>
        <v>319</v>
      </c>
      <c r="B321" s="11"/>
      <c r="C321" s="40" t="s">
        <v>470</v>
      </c>
      <c r="D321" s="47" t="s">
        <v>917</v>
      </c>
      <c r="E321" s="28" t="s">
        <v>13</v>
      </c>
      <c r="F321" s="24">
        <f t="shared" si="40"/>
        <v>19.859</v>
      </c>
      <c r="G321" s="24">
        <f t="shared" si="41"/>
        <v>8.51</v>
      </c>
      <c r="H321" s="27">
        <f t="shared" si="46"/>
        <v>28.369</v>
      </c>
      <c r="I321" s="29" t="s">
        <v>14</v>
      </c>
      <c r="J321" s="8" t="s">
        <v>918</v>
      </c>
      <c r="L321" s="8" t="s">
        <v>919</v>
      </c>
      <c r="M321" s="8" t="s">
        <v>920</v>
      </c>
      <c r="O321" s="8" t="str">
        <f t="shared" si="48"/>
        <v>20200511</v>
      </c>
    </row>
    <row r="322" customHeight="1" spans="1:15">
      <c r="A322" s="24">
        <f t="shared" si="47"/>
        <v>320</v>
      </c>
      <c r="B322" s="11"/>
      <c r="C322" s="40" t="s">
        <v>921</v>
      </c>
      <c r="D322" s="47" t="s">
        <v>922</v>
      </c>
      <c r="E322" s="28" t="s">
        <v>13</v>
      </c>
      <c r="F322" s="24">
        <f t="shared" si="40"/>
        <v>19.859</v>
      </c>
      <c r="G322" s="24">
        <f t="shared" si="41"/>
        <v>8.51</v>
      </c>
      <c r="H322" s="27">
        <f t="shared" si="46"/>
        <v>28.369</v>
      </c>
      <c r="I322" s="29" t="s">
        <v>14</v>
      </c>
      <c r="J322" s="8" t="e">
        <f>VLOOKUP(D322,[2]后勤人员!I$2:K$333,3,0)</f>
        <v>#N/A</v>
      </c>
      <c r="L322" s="8" t="s">
        <v>923</v>
      </c>
      <c r="M322" s="8" t="s">
        <v>924</v>
      </c>
      <c r="O322" s="8" t="str">
        <f t="shared" si="48"/>
        <v>20200903</v>
      </c>
    </row>
    <row r="323" customHeight="1" spans="6:9">
      <c r="F323" s="24">
        <f>SUM(F3:F322)</f>
        <v>6451.36961000003</v>
      </c>
      <c r="G323" s="24">
        <f>SUM(G3:G322)</f>
        <v>2764.57000000002</v>
      </c>
      <c r="H323" s="16">
        <f>SUM(H3:H322)</f>
        <v>9215.93960999998</v>
      </c>
      <c r="I323" s="29"/>
    </row>
    <row r="327" customHeight="1" spans="1:9">
      <c r="A327" s="41" t="s">
        <v>925</v>
      </c>
      <c r="B327" s="41"/>
      <c r="C327" s="34"/>
      <c r="D327" s="34"/>
      <c r="E327" s="35"/>
      <c r="F327" s="34"/>
      <c r="G327" s="34"/>
      <c r="H327" s="42"/>
      <c r="I327" s="43"/>
    </row>
    <row r="328" customHeight="1" spans="1:9">
      <c r="A328" s="11">
        <v>55</v>
      </c>
      <c r="B328" s="48" t="s">
        <v>926</v>
      </c>
      <c r="C328" s="24" t="s">
        <v>927</v>
      </c>
      <c r="D328" s="24" t="s">
        <v>928</v>
      </c>
      <c r="E328" s="28" t="s">
        <v>929</v>
      </c>
      <c r="F328" s="24">
        <v>19.859</v>
      </c>
      <c r="G328" s="24">
        <v>8.51</v>
      </c>
      <c r="H328" s="27">
        <v>28.369</v>
      </c>
      <c r="I328" s="24" t="s">
        <v>930</v>
      </c>
    </row>
    <row r="329" customHeight="1" spans="1:9">
      <c r="A329" s="11">
        <v>93</v>
      </c>
      <c r="B329" s="48" t="s">
        <v>931</v>
      </c>
      <c r="C329" s="24" t="s">
        <v>932</v>
      </c>
      <c r="D329" s="24" t="s">
        <v>933</v>
      </c>
      <c r="E329" s="28" t="s">
        <v>929</v>
      </c>
      <c r="F329" s="24">
        <v>19.859</v>
      </c>
      <c r="G329" s="24">
        <v>8.51</v>
      </c>
      <c r="H329" s="27">
        <v>28.369</v>
      </c>
      <c r="I329" s="24" t="s">
        <v>930</v>
      </c>
    </row>
    <row r="330" customHeight="1" spans="1:9">
      <c r="A330" s="11">
        <v>99</v>
      </c>
      <c r="B330" s="48" t="s">
        <v>934</v>
      </c>
      <c r="C330" s="24" t="s">
        <v>935</v>
      </c>
      <c r="D330" s="24" t="s">
        <v>936</v>
      </c>
      <c r="E330" s="28" t="s">
        <v>929</v>
      </c>
      <c r="F330" s="24">
        <v>19.859</v>
      </c>
      <c r="G330" s="24">
        <v>8.51</v>
      </c>
      <c r="H330" s="27">
        <v>28.369</v>
      </c>
      <c r="I330" s="24" t="s">
        <v>930</v>
      </c>
    </row>
    <row r="331" customHeight="1" spans="1:9">
      <c r="A331" s="11">
        <v>234</v>
      </c>
      <c r="B331" s="11" t="s">
        <v>937</v>
      </c>
      <c r="C331" s="24" t="s">
        <v>938</v>
      </c>
      <c r="D331" s="24" t="s">
        <v>939</v>
      </c>
      <c r="E331" s="28" t="s">
        <v>929</v>
      </c>
      <c r="F331" s="24">
        <v>19.859</v>
      </c>
      <c r="G331" s="24">
        <v>8.51</v>
      </c>
      <c r="H331" s="27">
        <v>28.369</v>
      </c>
      <c r="I331" s="24" t="s">
        <v>930</v>
      </c>
    </row>
    <row r="332" customHeight="1" spans="1:9">
      <c r="A332" s="11">
        <v>259</v>
      </c>
      <c r="B332" s="11" t="s">
        <v>940</v>
      </c>
      <c r="C332" s="24" t="s">
        <v>941</v>
      </c>
      <c r="D332" s="24" t="s">
        <v>942</v>
      </c>
      <c r="E332" s="28">
        <v>2837</v>
      </c>
      <c r="F332" s="24">
        <v>19.859</v>
      </c>
      <c r="G332" s="24">
        <v>8.51</v>
      </c>
      <c r="H332" s="27">
        <v>28.369</v>
      </c>
      <c r="I332" s="24" t="s">
        <v>930</v>
      </c>
    </row>
    <row r="333" customHeight="1" spans="1:9">
      <c r="A333" s="11">
        <v>296</v>
      </c>
      <c r="B333" s="11"/>
      <c r="C333" s="24" t="s">
        <v>943</v>
      </c>
      <c r="D333" s="24" t="s">
        <v>944</v>
      </c>
      <c r="E333" s="28">
        <v>2837</v>
      </c>
      <c r="F333" s="24">
        <v>19.859</v>
      </c>
      <c r="G333" s="24">
        <v>8.51</v>
      </c>
      <c r="H333" s="27">
        <v>28.369</v>
      </c>
      <c r="I333" s="24" t="s">
        <v>930</v>
      </c>
    </row>
    <row r="334" customHeight="1" spans="1:9">
      <c r="A334" s="11">
        <v>297</v>
      </c>
      <c r="B334" s="11"/>
      <c r="C334" s="24" t="s">
        <v>945</v>
      </c>
      <c r="D334" s="24" t="s">
        <v>946</v>
      </c>
      <c r="E334" s="28">
        <v>2837</v>
      </c>
      <c r="F334" s="24">
        <v>19.859</v>
      </c>
      <c r="G334" s="24">
        <v>8.51</v>
      </c>
      <c r="H334" s="27">
        <v>28.369</v>
      </c>
      <c r="I334" s="24" t="s">
        <v>930</v>
      </c>
    </row>
    <row r="335" customHeight="1" spans="1:9">
      <c r="A335" s="11">
        <v>298</v>
      </c>
      <c r="B335" s="11"/>
      <c r="C335" s="24" t="s">
        <v>947</v>
      </c>
      <c r="D335" s="24" t="s">
        <v>948</v>
      </c>
      <c r="E335" s="28">
        <v>2837</v>
      </c>
      <c r="F335" s="24">
        <v>19.859</v>
      </c>
      <c r="G335" s="24">
        <v>8.51</v>
      </c>
      <c r="H335" s="27">
        <v>28.369</v>
      </c>
      <c r="I335" s="24" t="s">
        <v>930</v>
      </c>
    </row>
    <row r="336" customHeight="1" spans="1:9">
      <c r="A336" s="11">
        <v>303</v>
      </c>
      <c r="B336" s="11"/>
      <c r="C336" s="24" t="s">
        <v>949</v>
      </c>
      <c r="D336" s="44" t="s">
        <v>950</v>
      </c>
      <c r="E336" s="28">
        <v>2837</v>
      </c>
      <c r="F336" s="24">
        <v>19.859</v>
      </c>
      <c r="G336" s="24">
        <v>8.51</v>
      </c>
      <c r="H336" s="27">
        <v>28.369</v>
      </c>
      <c r="I336" s="24" t="s">
        <v>930</v>
      </c>
    </row>
    <row r="337" customHeight="1" spans="1:9">
      <c r="A337" s="11">
        <v>305</v>
      </c>
      <c r="B337" s="11"/>
      <c r="C337" s="24" t="s">
        <v>951</v>
      </c>
      <c r="D337" s="24" t="s">
        <v>952</v>
      </c>
      <c r="E337" s="28">
        <v>2837</v>
      </c>
      <c r="F337" s="24">
        <v>19.859</v>
      </c>
      <c r="G337" s="24">
        <v>8.51</v>
      </c>
      <c r="H337" s="27">
        <v>28.369</v>
      </c>
      <c r="I337" s="24" t="s">
        <v>930</v>
      </c>
    </row>
    <row r="338" s="14" customFormat="1" ht="13" customHeight="1" spans="1:9">
      <c r="A338" s="24">
        <f>ROW()-2</f>
        <v>336</v>
      </c>
      <c r="B338" s="32"/>
      <c r="C338" s="24" t="s">
        <v>953</v>
      </c>
      <c r="D338" s="30" t="s">
        <v>954</v>
      </c>
      <c r="E338" s="28">
        <v>2837</v>
      </c>
      <c r="F338" s="24">
        <v>19.859</v>
      </c>
      <c r="G338" s="24">
        <v>8.51</v>
      </c>
      <c r="H338" s="27">
        <f>F338+G338</f>
        <v>28.369</v>
      </c>
      <c r="I338" s="29" t="s">
        <v>14</v>
      </c>
    </row>
    <row r="339" s="14" customFormat="1" ht="13" customHeight="1" spans="1:9">
      <c r="A339" s="24">
        <f>ROW()-2</f>
        <v>337</v>
      </c>
      <c r="B339" s="24" t="s">
        <v>955</v>
      </c>
      <c r="C339" s="25" t="s">
        <v>956</v>
      </c>
      <c r="D339" s="25" t="s">
        <v>957</v>
      </c>
      <c r="E339" s="28" t="s">
        <v>929</v>
      </c>
      <c r="F339" s="24">
        <v>19.859</v>
      </c>
      <c r="G339" s="24">
        <v>8.51</v>
      </c>
      <c r="H339" s="27">
        <f>F339+G339</f>
        <v>28.369</v>
      </c>
      <c r="I339" s="29" t="s">
        <v>14</v>
      </c>
    </row>
    <row r="340" customHeight="1" spans="1:9">
      <c r="A340" s="24">
        <f>ROW()-2</f>
        <v>338</v>
      </c>
      <c r="B340" s="11"/>
      <c r="C340" s="34" t="s">
        <v>958</v>
      </c>
      <c r="D340" s="33" t="s">
        <v>959</v>
      </c>
      <c r="E340" s="28">
        <v>2837</v>
      </c>
      <c r="F340" s="24">
        <v>19.859</v>
      </c>
      <c r="G340" s="24">
        <v>8.51</v>
      </c>
      <c r="H340" s="27">
        <f>F340+G340</f>
        <v>28.369</v>
      </c>
      <c r="I340" s="29" t="s">
        <v>14</v>
      </c>
    </row>
  </sheetData>
  <mergeCells count="2">
    <mergeCell ref="A1:I1"/>
    <mergeCell ref="A327:B327"/>
  </mergeCells>
  <dataValidations count="1">
    <dataValidation allowBlank="1" showInputMessage="1" showErrorMessage="1" promptTitle="姓名" prompt="&#10;姓名不要输入空格" sqref="C7 D7 C8 D8 C9 D9 C10 D10 C11 D11 C16 D16 C17 D17 C31 D31 C38 D38 C39 D39 C40 D40 C57 D57 C62 D62 C67 D67 C68 D68 C74 D74 C75 D75 C76 D76 C94 D94 C98 D98 C102 D102 C115 D115 C116 D116 C125 D125 C129 D129 C130 D130 C133 D133 C134 D134 C139 D139 C145 D145 C146 D146 C147 D147 C148 D148 C149 D149 C150 D150 C154 D154 C155 D155 C156 D156 C157 D157 C158 D158 C159 D159 C162 D162 C163 D163 C172 D172 C185 D185 C191 D191 C192 D192 C193 D193 C194 D194 C202 D202 C203 D203 C204 D204 C205 D205 C206 D206 C207 D207 C208 D208 C209 D209 C210 D210 C211 D211 C212 D212 C213 D213 C217 D217 C222 D222 C225 D225 C226 D226 C227 D227 C228 D228 C231 D231 C232 D232 C339 D339 C3:C6 C12:C13 C14:C15 C18:C24 C25:C26 C27:C28 C29:C30 C32:C33 C34:C35 C36:C37 C41:C43 C44:C50 C51:C56 C58:C61 C63:C66 C69:C70 C71:C73 C77:C78 C79:C81 C82:C84 C85:C86 C87:C89 C90:C91 C92:C93 C95:C97 C99:C101 C103:C104 C105:C107 C108:C109 C110:C112 C113:C114 C117:C118 C119:C124 C126:C128 C131:C132 C135:C138 C140:C142 C143:C144 C151:C153 C160:C161 C164:C166 C167:C169 C170:C171 C173:C174 C175:C179 C180:C181 C182:C184 C186:C188 C189:C190 C195:C197 C198:C199 C200:C201 C214:C216 C218:C219 C220:C221 C223:C224 C229:C230 D3:D6 D12:D13 D14:D15 D18:D24 D25:D26 D27:D28 D29:D30 D32:D33 D34:D35 D36:D37 D41:D43 D44:D50 D51:D56 D58:D61 D63:D66 D69:D70 D71:D73 D77:D78 D79:D81 D82:D84 D85:D86 D87:D89 D90:D91 D92:D93 D95:D97 D99:D101 D103:D104 D105:D107 D108:D109 D110:D112 D113:D114 D117:D118 D119:D124 D126:D128 D131:D132 D135:D138 D140:D142 D143:D144 D151:D153 D160:D161 D164:D166 D167:D169 D170:D171 D173:D174 D175:D179 D180:D181 D182:D184 D186:D188 D189:D190 D195:D197 D198:D199 D200:D201 D214:D216 D218:D219 D220:D221 D223:D224 D229:D230"/>
  </dataValidations>
  <printOptions horizontalCentered="1"/>
  <pageMargins left="0.196527777777778" right="0.196527777777778" top="0.196527777777778" bottom="0.196527777777778" header="0.297916666666667" footer="0.297916666666667"/>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I8"/>
  <sheetViews>
    <sheetView workbookViewId="0">
      <selection activeCell="H5" sqref="H5"/>
    </sheetView>
  </sheetViews>
  <sheetFormatPr defaultColWidth="9" defaultRowHeight="13.5" outlineLevelRow="7"/>
  <cols>
    <col min="1" max="1" width="9.5" customWidth="1"/>
    <col min="2" max="2" width="11.125" customWidth="1"/>
    <col min="3" max="3" width="12.5" customWidth="1"/>
    <col min="4" max="4" width="9" hidden="1" customWidth="1"/>
    <col min="5" max="5" width="13.375" customWidth="1"/>
    <col min="6" max="6" width="9" hidden="1" customWidth="1"/>
    <col min="7" max="7" width="13.5" customWidth="1"/>
    <col min="8" max="8" width="13.75" customWidth="1"/>
    <col min="9" max="9" width="15" customWidth="1"/>
  </cols>
  <sheetData>
    <row r="3" ht="18" spans="1:9">
      <c r="A3" s="9" t="s">
        <v>960</v>
      </c>
      <c r="B3" s="9"/>
      <c r="C3" s="9"/>
      <c r="D3" s="9"/>
      <c r="E3" s="9"/>
      <c r="F3" s="9"/>
      <c r="G3" s="9"/>
      <c r="H3" s="9"/>
      <c r="I3" s="9"/>
    </row>
    <row r="4" s="7" customFormat="1" ht="18" customHeight="1" spans="1:9">
      <c r="A4" s="10" t="s">
        <v>1</v>
      </c>
      <c r="B4" s="10" t="s">
        <v>3</v>
      </c>
      <c r="C4" s="10" t="s">
        <v>5</v>
      </c>
      <c r="D4" s="10" t="s">
        <v>6</v>
      </c>
      <c r="E4" s="10" t="s">
        <v>6</v>
      </c>
      <c r="F4" s="10" t="s">
        <v>7</v>
      </c>
      <c r="G4" s="10" t="s">
        <v>7</v>
      </c>
      <c r="H4" s="10" t="s">
        <v>8</v>
      </c>
      <c r="I4" s="10" t="s">
        <v>9</v>
      </c>
    </row>
    <row r="5" ht="15" customHeight="1" spans="1:9">
      <c r="A5" s="11">
        <v>1</v>
      </c>
      <c r="B5" s="12" t="s">
        <v>698</v>
      </c>
      <c r="C5" s="11">
        <v>3264</v>
      </c>
      <c r="D5" s="11">
        <f>C5*0.007</f>
        <v>22.848</v>
      </c>
      <c r="E5" s="11">
        <f>ROUND(D5,2)</f>
        <v>22.85</v>
      </c>
      <c r="F5" s="11">
        <f>C5*0.003</f>
        <v>9.792</v>
      </c>
      <c r="G5" s="11">
        <f>ROUND(F5,2)</f>
        <v>9.79</v>
      </c>
      <c r="H5" s="11">
        <f>E5+G5</f>
        <v>32.64</v>
      </c>
      <c r="I5" s="13" t="s">
        <v>961</v>
      </c>
    </row>
    <row r="8" s="8" customFormat="1" ht="15" customHeight="1" spans="3:8">
      <c r="C8" s="8" t="s">
        <v>962</v>
      </c>
      <c r="H8" s="8" t="s">
        <v>963</v>
      </c>
    </row>
  </sheetData>
  <protectedRanges>
    <protectedRange sqref="A8" name="区域1_4"/>
  </protectedRanges>
  <mergeCells count="1">
    <mergeCell ref="A3:I3"/>
  </mergeCells>
  <dataValidations count="1">
    <dataValidation allowBlank="1" showInputMessage="1" showErrorMessage="1" promptTitle="姓名" prompt="&#10;姓名不要输入空格" sqref="B5"/>
  </dataValidations>
  <printOptions horizontalCentered="1"/>
  <pageMargins left="0.393055555555556" right="0.393055555555556" top="1" bottom="1" header="0.511805555555556" footer="0.511805555555556"/>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D3" sqref="D3"/>
    </sheetView>
  </sheetViews>
  <sheetFormatPr defaultColWidth="8" defaultRowHeight="23" customHeight="1" outlineLevelCol="4"/>
  <cols>
    <col min="1" max="2" width="13.25" style="2" customWidth="1"/>
    <col min="3" max="3" width="13.375" style="2" customWidth="1"/>
    <col min="4" max="4" width="16" style="2" customWidth="1"/>
    <col min="5" max="5" width="15.25" style="2" customWidth="1"/>
    <col min="6" max="16384" width="8" style="1"/>
  </cols>
  <sheetData>
    <row r="1" s="1" customFormat="1" customHeight="1" spans="1:5">
      <c r="A1" s="3" t="s">
        <v>964</v>
      </c>
      <c r="B1" s="3"/>
      <c r="C1" s="3"/>
      <c r="D1" s="3"/>
      <c r="E1" s="3"/>
    </row>
    <row r="2" s="1" customFormat="1" customHeight="1" spans="1:5">
      <c r="A2" s="4" t="s">
        <v>965</v>
      </c>
      <c r="B2" s="4" t="s">
        <v>966</v>
      </c>
      <c r="C2" s="4" t="s">
        <v>967</v>
      </c>
      <c r="D2" s="4" t="s">
        <v>968</v>
      </c>
      <c r="E2" s="4" t="s">
        <v>969</v>
      </c>
    </row>
    <row r="3" s="1" customFormat="1" customHeight="1" spans="1:5">
      <c r="A3" s="5" t="s">
        <v>970</v>
      </c>
      <c r="B3" s="5">
        <v>13</v>
      </c>
      <c r="C3" s="6">
        <v>424.32</v>
      </c>
      <c r="D3" s="6">
        <v>127.27</v>
      </c>
      <c r="E3" s="6">
        <v>297.024</v>
      </c>
    </row>
    <row r="4" s="1" customFormat="1" customHeight="1" spans="1:5">
      <c r="A4" s="5" t="s">
        <v>971</v>
      </c>
      <c r="B4" s="5">
        <v>9</v>
      </c>
      <c r="C4" s="6" t="e">
        <f>SUMIF(Sheet1!#REF!,A4,Sheet1!H:H)</f>
        <v>#REF!</v>
      </c>
      <c r="D4" s="6" t="e">
        <f>SUMIF(Sheet1!#REF!,A4,Sheet1!#REF!)</f>
        <v>#REF!</v>
      </c>
      <c r="E4" s="6" t="e">
        <f>SUMIF(Sheet1!#REF!,A4,Sheet1!F:F)</f>
        <v>#REF!</v>
      </c>
    </row>
    <row r="5" s="1" customFormat="1" customHeight="1" spans="1:5">
      <c r="A5" s="5" t="s">
        <v>972</v>
      </c>
      <c r="B5" s="5">
        <v>2</v>
      </c>
      <c r="C5" s="6" t="e">
        <f>SUMIF(Sheet1!#REF!,A5,Sheet1!H:H)</f>
        <v>#REF!</v>
      </c>
      <c r="D5" s="6" t="e">
        <f>SUMIF(Sheet1!#REF!,A5,Sheet1!#REF!)</f>
        <v>#REF!</v>
      </c>
      <c r="E5" s="6" t="e">
        <f>SUMIF(Sheet1!#REF!,A5,Sheet1!F:F)</f>
        <v>#REF!</v>
      </c>
    </row>
    <row r="6" s="1" customFormat="1" customHeight="1" spans="1:5">
      <c r="A6" s="5" t="s">
        <v>973</v>
      </c>
      <c r="B6" s="5">
        <v>6</v>
      </c>
      <c r="C6" s="6" t="e">
        <f>SUMIF(Sheet1!#REF!,A6,Sheet1!H:H)</f>
        <v>#REF!</v>
      </c>
      <c r="D6" s="6" t="e">
        <f>SUMIF(Sheet1!#REF!,A6,Sheet1!#REF!)</f>
        <v>#REF!</v>
      </c>
      <c r="E6" s="6" t="e">
        <f>SUMIF(Sheet1!#REF!,A6,Sheet1!F:F)</f>
        <v>#REF!</v>
      </c>
    </row>
    <row r="7" s="1" customFormat="1" customHeight="1" spans="1:5">
      <c r="A7" s="5" t="s">
        <v>974</v>
      </c>
      <c r="B7" s="5">
        <v>20</v>
      </c>
      <c r="C7" s="6" t="e">
        <f>SUMIF(Sheet1!#REF!,A7,Sheet1!H:H)</f>
        <v>#REF!</v>
      </c>
      <c r="D7" s="6" t="e">
        <f>SUMIF(Sheet1!#REF!,A7,Sheet1!#REF!)</f>
        <v>#REF!</v>
      </c>
      <c r="E7" s="6" t="e">
        <f>SUMIF(Sheet1!#REF!,A7,Sheet1!F:F)</f>
        <v>#REF!</v>
      </c>
    </row>
    <row r="8" s="1" customFormat="1" customHeight="1" spans="1:5">
      <c r="A8" s="5" t="s">
        <v>975</v>
      </c>
      <c r="B8" s="5">
        <v>15</v>
      </c>
      <c r="C8" s="6" t="e">
        <f>SUMIF(Sheet1!#REF!,A8,Sheet1!H:H)</f>
        <v>#REF!</v>
      </c>
      <c r="D8" s="6" t="e">
        <f>SUMIF(Sheet1!#REF!,A8,Sheet1!#REF!)</f>
        <v>#REF!</v>
      </c>
      <c r="E8" s="6" t="e">
        <f>SUMIF(Sheet1!#REF!,A8,Sheet1!F:F)</f>
        <v>#REF!</v>
      </c>
    </row>
    <row r="9" s="1" customFormat="1" customHeight="1" spans="1:5">
      <c r="A9" s="5" t="s">
        <v>976</v>
      </c>
      <c r="B9" s="5">
        <v>17</v>
      </c>
      <c r="C9" s="6" t="e">
        <f>SUMIF(Sheet1!#REF!,A9,Sheet1!H:H)</f>
        <v>#REF!</v>
      </c>
      <c r="D9" s="6" t="e">
        <f>SUMIF(Sheet1!#REF!,A9,Sheet1!#REF!)</f>
        <v>#REF!</v>
      </c>
      <c r="E9" s="6" t="e">
        <f>SUMIF(Sheet1!#REF!,A9,Sheet1!F:F)</f>
        <v>#REF!</v>
      </c>
    </row>
    <row r="10" s="1" customFormat="1" customHeight="1" spans="1:5">
      <c r="A10" s="5" t="s">
        <v>977</v>
      </c>
      <c r="B10" s="5">
        <v>37</v>
      </c>
      <c r="C10" s="6" t="e">
        <f>SUMIF(Sheet1!#REF!,A10,Sheet1!H:H)</f>
        <v>#REF!</v>
      </c>
      <c r="D10" s="6" t="e">
        <f>SUMIF(Sheet1!#REF!,A10,Sheet1!#REF!)</f>
        <v>#REF!</v>
      </c>
      <c r="E10" s="6" t="e">
        <f>SUMIF(Sheet1!#REF!,A10,Sheet1!F:F)</f>
        <v>#REF!</v>
      </c>
    </row>
    <row r="11" s="1" customFormat="1" customHeight="1" spans="1:5">
      <c r="A11" s="5" t="s">
        <v>978</v>
      </c>
      <c r="B11" s="5">
        <v>22</v>
      </c>
      <c r="C11" s="6" t="e">
        <f>SUMIF(Sheet1!#REF!,A11,Sheet1!H:H)</f>
        <v>#REF!</v>
      </c>
      <c r="D11" s="6" t="e">
        <f>SUMIF(Sheet1!#REF!,A11,Sheet1!#REF!)</f>
        <v>#REF!</v>
      </c>
      <c r="E11" s="6" t="e">
        <f>SUMIF(Sheet1!#REF!,A11,Sheet1!F:F)</f>
        <v>#REF!</v>
      </c>
    </row>
    <row r="12" s="1" customFormat="1" customHeight="1" spans="1:5">
      <c r="A12" s="5" t="s">
        <v>979</v>
      </c>
      <c r="B12" s="5">
        <v>29</v>
      </c>
      <c r="C12" s="6" t="e">
        <f>SUMIF(Sheet1!#REF!,A12,Sheet1!H:H)</f>
        <v>#REF!</v>
      </c>
      <c r="D12" s="6" t="e">
        <f>SUMIF(Sheet1!#REF!,A12,Sheet1!#REF!)</f>
        <v>#REF!</v>
      </c>
      <c r="E12" s="6" t="e">
        <f>SUMIF(Sheet1!#REF!,A12,Sheet1!F:F)</f>
        <v>#REF!</v>
      </c>
    </row>
    <row r="13" s="1" customFormat="1" customHeight="1" spans="1:5">
      <c r="A13" s="5" t="s">
        <v>980</v>
      </c>
      <c r="B13" s="5">
        <v>1</v>
      </c>
      <c r="C13" s="6" t="e">
        <f>SUMIF(Sheet1!#REF!,A13,Sheet1!H:H)</f>
        <v>#REF!</v>
      </c>
      <c r="D13" s="6" t="e">
        <f>SUMIF(Sheet1!#REF!,A13,Sheet1!#REF!)</f>
        <v>#REF!</v>
      </c>
      <c r="E13" s="6" t="e">
        <f>SUMIF(Sheet1!#REF!,A13,Sheet1!F:F)</f>
        <v>#REF!</v>
      </c>
    </row>
    <row r="14" s="1" customFormat="1" customHeight="1" spans="1:5">
      <c r="A14" s="5" t="s">
        <v>981</v>
      </c>
      <c r="B14" s="5">
        <v>9</v>
      </c>
      <c r="C14" s="6" t="e">
        <f>SUMIF(Sheet1!#REF!,A14,Sheet1!H:H)</f>
        <v>#REF!</v>
      </c>
      <c r="D14" s="6" t="e">
        <f>SUMIF(Sheet1!#REF!,A14,Sheet1!#REF!)</f>
        <v>#REF!</v>
      </c>
      <c r="E14" s="6" t="e">
        <f>SUMIF(Sheet1!#REF!,A14,Sheet1!F:F)</f>
        <v>#REF!</v>
      </c>
    </row>
    <row r="15" s="1" customFormat="1" customHeight="1" spans="1:5">
      <c r="A15" s="5" t="s">
        <v>982</v>
      </c>
      <c r="B15" s="5">
        <v>9</v>
      </c>
      <c r="C15" s="6" t="e">
        <f>SUMIF(Sheet1!#REF!,A15,Sheet1!H:H)</f>
        <v>#REF!</v>
      </c>
      <c r="D15" s="6" t="e">
        <f>SUMIF(Sheet1!#REF!,A15,Sheet1!#REF!)</f>
        <v>#REF!</v>
      </c>
      <c r="E15" s="6" t="e">
        <f>SUMIF(Sheet1!#REF!,A15,Sheet1!F:F)</f>
        <v>#REF!</v>
      </c>
    </row>
    <row r="16" s="1" customFormat="1" customHeight="1" spans="1:5">
      <c r="A16" s="5">
        <v>306</v>
      </c>
      <c r="B16" s="5">
        <v>14</v>
      </c>
      <c r="C16" s="6" t="e">
        <f>SUMIF(Sheet1!#REF!,A16,Sheet1!H:H)</f>
        <v>#REF!</v>
      </c>
      <c r="D16" s="6" t="e">
        <f>SUMIF(Sheet1!#REF!,A16,Sheet1!#REF!)</f>
        <v>#REF!</v>
      </c>
      <c r="E16" s="6" t="e">
        <f>SUMIF(Sheet1!#REF!,A16,Sheet1!F:F)</f>
        <v>#REF!</v>
      </c>
    </row>
    <row r="17" s="1" customFormat="1" customHeight="1" spans="1:5">
      <c r="A17" s="5" t="s">
        <v>983</v>
      </c>
      <c r="B17" s="5">
        <v>7</v>
      </c>
      <c r="C17" s="6" t="e">
        <f>SUMIF(Sheet1!#REF!,A17,Sheet1!H:H)</f>
        <v>#REF!</v>
      </c>
      <c r="D17" s="6" t="e">
        <f>SUMIF(Sheet1!#REF!,A17,Sheet1!#REF!)</f>
        <v>#REF!</v>
      </c>
      <c r="E17" s="6" t="e">
        <f>SUMIF(Sheet1!#REF!,A17,Sheet1!F:F)</f>
        <v>#REF!</v>
      </c>
    </row>
    <row r="18" s="1" customFormat="1" customHeight="1" spans="1:5">
      <c r="A18" s="5" t="s">
        <v>984</v>
      </c>
      <c r="B18" s="5">
        <v>35</v>
      </c>
      <c r="C18" s="6" t="e">
        <f>SUMIF(Sheet1!#REF!,A18,Sheet1!H:H)</f>
        <v>#REF!</v>
      </c>
      <c r="D18" s="6" t="e">
        <f>SUMIF(Sheet1!#REF!,A18,Sheet1!#REF!)</f>
        <v>#REF!</v>
      </c>
      <c r="E18" s="6" t="e">
        <f>SUMIF(Sheet1!#REF!,A18,Sheet1!F:F)</f>
        <v>#REF!</v>
      </c>
    </row>
    <row r="19" s="1" customFormat="1" customHeight="1" spans="1:5">
      <c r="A19" s="5">
        <v>301</v>
      </c>
      <c r="B19" s="5">
        <v>14</v>
      </c>
      <c r="C19" s="6" t="e">
        <f>SUMIF(Sheet1!#REF!,A19,Sheet1!H:H)</f>
        <v>#REF!</v>
      </c>
      <c r="D19" s="6" t="e">
        <f>SUMIF(Sheet1!#REF!,A19,Sheet1!#REF!)</f>
        <v>#REF!</v>
      </c>
      <c r="E19" s="6" t="e">
        <f>SUMIF(Sheet1!#REF!,A19,Sheet1!F:F)</f>
        <v>#REF!</v>
      </c>
    </row>
    <row r="20" s="1" customFormat="1" customHeight="1" spans="1:5">
      <c r="A20" s="5" t="s">
        <v>985</v>
      </c>
      <c r="B20" s="5">
        <v>13</v>
      </c>
      <c r="C20" s="6" t="e">
        <f>SUMIF(Sheet1!#REF!,A20,Sheet1!H:H)</f>
        <v>#REF!</v>
      </c>
      <c r="D20" s="6" t="e">
        <f>SUMIF(Sheet1!#REF!,A20,Sheet1!#REF!)</f>
        <v>#REF!</v>
      </c>
      <c r="E20" s="6" t="e">
        <f>SUMIF(Sheet1!#REF!,A20,Sheet1!F:F)</f>
        <v>#REF!</v>
      </c>
    </row>
    <row r="21" s="1" customFormat="1" customHeight="1" spans="1:5">
      <c r="A21" s="5" t="s">
        <v>986</v>
      </c>
      <c r="B21" s="5">
        <v>38</v>
      </c>
      <c r="C21" s="6" t="e">
        <f>SUMIF(Sheet1!#REF!,A21,Sheet1!H:H)</f>
        <v>#REF!</v>
      </c>
      <c r="D21" s="6" t="e">
        <f>SUMIF(Sheet1!#REF!,A21,Sheet1!#REF!)</f>
        <v>#REF!</v>
      </c>
      <c r="E21" s="6" t="e">
        <f>SUMIF(Sheet1!#REF!,A21,Sheet1!F:F)</f>
        <v>#REF!</v>
      </c>
    </row>
    <row r="22" s="1" customFormat="1" customHeight="1" spans="1:5">
      <c r="A22" s="5" t="s">
        <v>987</v>
      </c>
      <c r="B22" s="5">
        <v>10</v>
      </c>
      <c r="C22" s="6" t="e">
        <f>SUMIF(Sheet1!#REF!,A22,Sheet1!H:H)</f>
        <v>#REF!</v>
      </c>
      <c r="D22" s="6" t="e">
        <f>SUMIF(Sheet1!#REF!,A22,Sheet1!#REF!)</f>
        <v>#REF!</v>
      </c>
      <c r="E22" s="6" t="e">
        <f>SUMIF(Sheet1!#REF!,A22,Sheet1!F:F)</f>
        <v>#REF!</v>
      </c>
    </row>
    <row r="23" s="1" customFormat="1" customHeight="1" spans="1:5">
      <c r="A23" s="5" t="s">
        <v>988</v>
      </c>
      <c r="B23" s="5">
        <v>39</v>
      </c>
      <c r="C23" s="6" t="e">
        <f>SUMIF(Sheet1!#REF!,A23,Sheet1!H:H)</f>
        <v>#REF!</v>
      </c>
      <c r="D23" s="6" t="e">
        <f>SUMIF(Sheet1!#REF!,A23,Sheet1!#REF!)</f>
        <v>#REF!</v>
      </c>
      <c r="E23" s="6" t="e">
        <f>SUMIF(Sheet1!#REF!,A23,Sheet1!F:F)</f>
        <v>#REF!</v>
      </c>
    </row>
    <row r="24" s="1" customFormat="1" customHeight="1" spans="1:5">
      <c r="A24" s="5" t="s">
        <v>989</v>
      </c>
      <c r="B24" s="5">
        <v>10</v>
      </c>
      <c r="C24" s="6" t="e">
        <f>SUMIF(Sheet1!#REF!,A24,Sheet1!H:H)</f>
        <v>#REF!</v>
      </c>
      <c r="D24" s="6" t="e">
        <f>SUMIF(Sheet1!#REF!,A24,Sheet1!#REF!)</f>
        <v>#REF!</v>
      </c>
      <c r="E24" s="6" t="e">
        <f>SUMIF(Sheet1!#REF!,A24,Sheet1!F:F)</f>
        <v>#REF!</v>
      </c>
    </row>
    <row r="25" s="1" customFormat="1" customHeight="1" spans="1:5">
      <c r="A25" s="5" t="s">
        <v>990</v>
      </c>
      <c r="B25" s="5">
        <v>40</v>
      </c>
      <c r="C25" s="6" t="e">
        <f>SUMIF(Sheet1!#REF!,A25,Sheet1!H:H)</f>
        <v>#REF!</v>
      </c>
      <c r="D25" s="6" t="e">
        <f>SUMIF(Sheet1!#REF!,A25,Sheet1!#REF!)</f>
        <v>#REF!</v>
      </c>
      <c r="E25" s="6" t="e">
        <f>SUMIF(Sheet1!#REF!,A25,Sheet1!F:F)</f>
        <v>#REF!</v>
      </c>
    </row>
    <row r="26" s="1" customFormat="1" customHeight="1" spans="1:5">
      <c r="A26" s="5" t="s">
        <v>991</v>
      </c>
      <c r="B26" s="5">
        <v>16</v>
      </c>
      <c r="C26" s="6" t="e">
        <f>SUMIF(Sheet1!#REF!,A26,Sheet1!H:H)</f>
        <v>#REF!</v>
      </c>
      <c r="D26" s="6" t="e">
        <f>SUMIF(Sheet1!#REF!,A26,Sheet1!#REF!)</f>
        <v>#REF!</v>
      </c>
      <c r="E26" s="6" t="e">
        <f>SUMIF(Sheet1!#REF!,A26,Sheet1!F:F)</f>
        <v>#REF!</v>
      </c>
    </row>
    <row r="27" s="1" customFormat="1" customHeight="1" spans="1:5">
      <c r="A27" s="5" t="s">
        <v>992</v>
      </c>
      <c r="B27" s="5">
        <v>30</v>
      </c>
      <c r="C27" s="6" t="e">
        <f>SUMIF(Sheet1!#REF!,A27,Sheet1!H:H)</f>
        <v>#REF!</v>
      </c>
      <c r="D27" s="6" t="e">
        <f>SUMIF(Sheet1!#REF!,A27,Sheet1!#REF!)</f>
        <v>#REF!</v>
      </c>
      <c r="E27" s="6" t="e">
        <f>SUMIF(Sheet1!#REF!,A27,Sheet1!F:F)</f>
        <v>#REF!</v>
      </c>
    </row>
    <row r="28" s="1" customFormat="1" customHeight="1" spans="1:5">
      <c r="A28" s="5" t="s">
        <v>993</v>
      </c>
      <c r="B28" s="5">
        <v>17</v>
      </c>
      <c r="C28" s="6" t="e">
        <f>SUMIF(Sheet1!#REF!,A28,Sheet1!H:H)</f>
        <v>#REF!</v>
      </c>
      <c r="D28" s="6" t="e">
        <f>SUMIF(Sheet1!#REF!,A28,Sheet1!#REF!)</f>
        <v>#REF!</v>
      </c>
      <c r="E28" s="6" t="e">
        <f>SUMIF(Sheet1!#REF!,A28,Sheet1!F:F)</f>
        <v>#REF!</v>
      </c>
    </row>
    <row r="29" s="1" customFormat="1" customHeight="1" spans="1:5">
      <c r="A29" s="5" t="s">
        <v>8</v>
      </c>
      <c r="B29" s="6">
        <f>SUM(B3:B28)</f>
        <v>472</v>
      </c>
      <c r="C29" s="6" t="e">
        <f ca="1">D29+E29</f>
        <v>#REF!</v>
      </c>
      <c r="D29" s="6" t="e">
        <f ca="1">SUM(D3:D28)</f>
        <v>#REF!</v>
      </c>
      <c r="E29" s="6" t="e">
        <f>(ROUND(SUM(E3:E28),2))</f>
        <v>#REF!</v>
      </c>
    </row>
  </sheetData>
  <mergeCells count="1">
    <mergeCell ref="A1:E1"/>
  </mergeCells>
  <printOptions horizontalCentered="1"/>
  <pageMargins left="0.751388888888889" right="0.751388888888889" top="1" bottom="1"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好巧不巧</cp:lastModifiedBy>
  <dcterms:created xsi:type="dcterms:W3CDTF">2018-01-15T05:50:00Z</dcterms:created>
  <dcterms:modified xsi:type="dcterms:W3CDTF">2020-09-11T02:16:26Z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