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4"/>
  </bookViews>
  <sheets>
    <sheet name="瑞隆祥注塑件核价总表" sheetId="9" r:id="rId1"/>
    <sheet name="Sheet1" sheetId="10" r:id="rId2"/>
  </sheets>
  <definedNames>
    <definedName name="_xlnm._FilterDatabase" localSheetId="0" hidden="1">瑞隆祥注塑件核价总表!$A$3:$AD$77</definedName>
    <definedName name="_xlnm.Print_Area" localSheetId="0">瑞隆祥注塑件核价总表!$A$2:$J$76</definedName>
  </definedNames>
  <calcPr calcId="144525"/>
</workbook>
</file>

<file path=xl/sharedStrings.xml><?xml version="1.0" encoding="utf-8"?>
<sst xmlns="http://schemas.openxmlformats.org/spreadsheetml/2006/main" count="623" uniqueCount="231">
  <si>
    <t>2020907瑞隆祥供安路普塑料零件价格申请</t>
  </si>
  <si>
    <t>项目</t>
  </si>
  <si>
    <t>序号</t>
  </si>
  <si>
    <t>QAD</t>
  </si>
  <si>
    <t>产品名称</t>
  </si>
  <si>
    <t>零件照片</t>
  </si>
  <si>
    <t>单位</t>
  </si>
  <si>
    <t>每模数量</t>
  </si>
  <si>
    <t>流道</t>
  </si>
  <si>
    <t>吨位</t>
  </si>
  <si>
    <t>生产   周期/s</t>
  </si>
  <si>
    <t>材料</t>
  </si>
  <si>
    <t>交货地点</t>
  </si>
  <si>
    <t>模具摊销(5万件）</t>
  </si>
  <si>
    <t>荣昌实际重量</t>
  </si>
  <si>
    <t>瑞隆祥材料单价</t>
  </si>
  <si>
    <t>材料费（元）</t>
  </si>
  <si>
    <t>螺母</t>
  </si>
  <si>
    <t>合格率（%）</t>
  </si>
  <si>
    <t>厂地费</t>
  </si>
  <si>
    <t>合计（加工成本）</t>
  </si>
  <si>
    <t>包装及运费</t>
  </si>
  <si>
    <t>管理费（2%）</t>
  </si>
  <si>
    <t>财务贴息费（5%）</t>
  </si>
  <si>
    <t>毛利（10%）</t>
  </si>
  <si>
    <t>模具  摊销</t>
  </si>
  <si>
    <t xml:space="preserve">瑞隆祥报价（不含模具摊销未税）   </t>
  </si>
  <si>
    <t>财务目标价（空白项财务已同意）</t>
  </si>
  <si>
    <t>初步谈判价格</t>
  </si>
  <si>
    <t>瑞龙祥核价原则：
1.&lt;20g,1料4供；2.20~50g,1料3供；
3.50~100g,1料2供；
4.&gt;100g,1料1供</t>
  </si>
  <si>
    <t>二次谈判价格</t>
  </si>
  <si>
    <t>备注</t>
  </si>
  <si>
    <t>2.0平台接头</t>
  </si>
  <si>
    <t>BPC0010012</t>
  </si>
  <si>
    <t>卡箍4mm</t>
  </si>
  <si>
    <t>件</t>
  </si>
  <si>
    <t>1*8</t>
  </si>
  <si>
    <t>冷</t>
  </si>
  <si>
    <t>80T</t>
  </si>
  <si>
    <t>POM</t>
  </si>
  <si>
    <t>安路普</t>
  </si>
  <si>
    <t>BPC0010100</t>
  </si>
  <si>
    <t xml:space="preserve">
卡箍6mm</t>
  </si>
  <si>
    <t>1*2</t>
  </si>
  <si>
    <t>60T</t>
  </si>
  <si>
    <t>目标价：0.2</t>
  </si>
  <si>
    <t>BPC0010011</t>
  </si>
  <si>
    <t>三通接头</t>
  </si>
  <si>
    <t>1*4</t>
  </si>
  <si>
    <t>PA66</t>
  </si>
  <si>
    <t>目标价：0.18</t>
  </si>
  <si>
    <t>BPC0010098</t>
  </si>
  <si>
    <t>变径接头4-6</t>
  </si>
  <si>
    <t>BPC0010099</t>
  </si>
  <si>
    <t xml:space="preserve">
变径接头4-4</t>
  </si>
  <si>
    <t>BCL0010006</t>
  </si>
  <si>
    <t>气管卡扣</t>
  </si>
  <si>
    <t>河北工厂</t>
  </si>
  <si>
    <t>BPC0010091</t>
  </si>
  <si>
    <t>4mm接头底座</t>
  </si>
  <si>
    <t>BPC0010093</t>
  </si>
  <si>
    <t>4mm接头插头</t>
  </si>
  <si>
    <t>BPC0010059</t>
  </si>
  <si>
    <t>升降气阀手柄</t>
  </si>
  <si>
    <t>热</t>
  </si>
  <si>
    <t>200T</t>
  </si>
  <si>
    <t>ABS+PC</t>
  </si>
  <si>
    <t>目标价：3.1</t>
  </si>
  <si>
    <t>BPC0010058</t>
  </si>
  <si>
    <t>升降气阀安装座</t>
  </si>
  <si>
    <t>PA6+GF30</t>
  </si>
  <si>
    <t>目标价：4.6</t>
  </si>
  <si>
    <t>11月25不同意终价格</t>
  </si>
  <si>
    <t>H6座椅VDC模块组合阀</t>
  </si>
  <si>
    <t>BPC0010078</t>
  </si>
  <si>
    <t>阀体外壳</t>
  </si>
  <si>
    <t>1+1</t>
  </si>
  <si>
    <t>160T</t>
  </si>
  <si>
    <t>目标价：1.59</t>
  </si>
  <si>
    <t>BPC0010084</t>
  </si>
  <si>
    <t>行程补偿气缸缸体</t>
  </si>
  <si>
    <t>BPC0010024</t>
  </si>
  <si>
    <t>气管固定板</t>
  </si>
  <si>
    <t>1X4</t>
  </si>
  <si>
    <t>120T</t>
  </si>
  <si>
    <t>BPC0010088</t>
  </si>
  <si>
    <t>导向拉杆</t>
  </si>
  <si>
    <t>1X2</t>
  </si>
  <si>
    <t>BPC0010083</t>
  </si>
  <si>
    <t>阀杆</t>
  </si>
  <si>
    <t>POM（含嵌件）</t>
  </si>
  <si>
    <t>BPC0010079</t>
  </si>
  <si>
    <t xml:space="preserve">气囊密封支撑圈        </t>
  </si>
  <si>
    <t>1+1+1+1+2</t>
  </si>
  <si>
    <t>BPC0010080</t>
  </si>
  <si>
    <t xml:space="preserve">气源密封支撑圈        </t>
  </si>
  <si>
    <t>BPC0010081</t>
  </si>
  <si>
    <t xml:space="preserve">阻尼密封支撑圈        </t>
  </si>
  <si>
    <t>BPC0010082</t>
  </si>
  <si>
    <t xml:space="preserve">顶部密封支撑圈        </t>
  </si>
  <si>
    <t>BPC0010085</t>
  </si>
  <si>
    <t>端盖</t>
  </si>
  <si>
    <t>SHT0011629</t>
  </si>
  <si>
    <t>气缸支架</t>
  </si>
  <si>
    <t>PA66+GF30</t>
  </si>
  <si>
    <t>SHT0011630</t>
  </si>
  <si>
    <t>气缸缸体</t>
  </si>
  <si>
    <t>目标价：1.5</t>
  </si>
  <si>
    <t>SHT0011631</t>
  </si>
  <si>
    <t xml:space="preserve">气缸端盖              </t>
  </si>
  <si>
    <t>1+1+1+1</t>
  </si>
  <si>
    <t>SHT0011632</t>
  </si>
  <si>
    <t xml:space="preserve">传动齿条              </t>
  </si>
  <si>
    <t>SHT0011633</t>
  </si>
  <si>
    <t>SHT0011634</t>
  </si>
  <si>
    <t>扇形齿轮</t>
  </si>
  <si>
    <t>BPC0010086</t>
  </si>
  <si>
    <t xml:space="preserve">气缸密封座            </t>
  </si>
  <si>
    <t>2+2</t>
  </si>
  <si>
    <t>BPC0010087</t>
  </si>
  <si>
    <t>气缸活塞</t>
  </si>
  <si>
    <t>H6</t>
  </si>
  <si>
    <t>SHT0011346</t>
  </si>
  <si>
    <t>底座线束插头固定塑料件1</t>
  </si>
  <si>
    <t>SHT0011618</t>
  </si>
  <si>
    <t>底座线束插头固定塑料件2</t>
  </si>
  <si>
    <t>SHT0010683</t>
  </si>
  <si>
    <t>腰托调节开关面板</t>
  </si>
  <si>
    <t>SHT0010877</t>
  </si>
  <si>
    <t>安全带高调解锁按钮限位块</t>
  </si>
  <si>
    <t xml:space="preserve">
SHT0010684
</t>
  </si>
  <si>
    <t xml:space="preserve">腰托调节按钮1
</t>
  </si>
  <si>
    <t>1+1+1</t>
  </si>
  <si>
    <t>SHT0010685</t>
  </si>
  <si>
    <t xml:space="preserve">腰托调节按钮2
</t>
  </si>
  <si>
    <t>SHT0010686</t>
  </si>
  <si>
    <t>腰托调节按钮3</t>
  </si>
  <si>
    <t>SHT0011011</t>
  </si>
  <si>
    <t>通风加热盖板</t>
  </si>
  <si>
    <t>1*4+1*4</t>
  </si>
  <si>
    <t>SHT0011464</t>
  </si>
  <si>
    <t>腰托开关按钮堵盖</t>
  </si>
  <si>
    <t>H6座椅塑料件</t>
  </si>
  <si>
    <t>BEC0010017</t>
  </si>
  <si>
    <t xml:space="preserve">风扇保护壳
</t>
  </si>
  <si>
    <t>H6座椅安路普速降气阀总成</t>
  </si>
  <si>
    <t>SHT0010578</t>
  </si>
  <si>
    <t>副驾驶按钮帽</t>
  </si>
  <si>
    <t>SHT0011552</t>
  </si>
  <si>
    <t>主驾驶按钮帽</t>
  </si>
  <si>
    <t>BPC0010068</t>
  </si>
  <si>
    <t>连接件</t>
  </si>
  <si>
    <t>BPC0010070</t>
  </si>
  <si>
    <t>后盖</t>
  </si>
  <si>
    <t>BPC0010065</t>
  </si>
  <si>
    <t>按钮外壳</t>
  </si>
  <si>
    <t>BPC0010066</t>
  </si>
  <si>
    <t>滑动件</t>
  </si>
  <si>
    <t>BPC0010067</t>
  </si>
  <si>
    <t>旋转盘</t>
  </si>
  <si>
    <t>BPC0010061</t>
  </si>
  <si>
    <t>目标价：1.1</t>
  </si>
  <si>
    <t>BPC0010063</t>
  </si>
  <si>
    <t>POM-500SC（杜邦）</t>
  </si>
  <si>
    <t>目标价：0.3</t>
  </si>
  <si>
    <t>BPC0010064</t>
  </si>
  <si>
    <t>前盖</t>
  </si>
  <si>
    <t>BPC0010062</t>
  </si>
  <si>
    <t>密封支撑环</t>
  </si>
  <si>
    <t>目标价：0.1</t>
  </si>
  <si>
    <r>
      <rPr>
        <sz val="11"/>
        <rFont val="Arial"/>
        <charset val="134"/>
      </rPr>
      <t>H4-3.0</t>
    </r>
    <r>
      <rPr>
        <sz val="11"/>
        <rFont val="宋体"/>
        <charset val="134"/>
      </rPr>
      <t>塑件</t>
    </r>
  </si>
  <si>
    <t xml:space="preserve">SHT0010807
</t>
  </si>
  <si>
    <t xml:space="preserve">外绞架固定块A（水平减震）
</t>
  </si>
  <si>
    <t>1*2+1*2</t>
  </si>
  <si>
    <t>SHT0010808</t>
  </si>
  <si>
    <t>外绞架固定块B（水平减震）</t>
  </si>
  <si>
    <t>SHT0010814</t>
  </si>
  <si>
    <t xml:space="preserve">仰角连杆2塑料轴套
</t>
  </si>
  <si>
    <t>PA6</t>
  </si>
  <si>
    <t>SHT0010815</t>
  </si>
  <si>
    <t>仰角连杆2塑料垫片</t>
  </si>
  <si>
    <t>SHT0010823</t>
  </si>
  <si>
    <t xml:space="preserve">水平减震挂钩导向塑料件
</t>
  </si>
  <si>
    <r>
      <rPr>
        <sz val="11"/>
        <rFont val="宋体"/>
        <charset val="134"/>
        <scheme val="minor"/>
      </rPr>
      <t>S</t>
    </r>
    <r>
      <rPr>
        <sz val="11"/>
        <rFont val="宋体"/>
        <charset val="134"/>
      </rPr>
      <t>HT0010824</t>
    </r>
  </si>
  <si>
    <t xml:space="preserve">水平减震挂钩轴套
</t>
  </si>
  <si>
    <t>H6新气囊上下盖</t>
  </si>
  <si>
    <t>SHT0011210</t>
  </si>
  <si>
    <t>H6气囊下盖</t>
  </si>
  <si>
    <t>450T</t>
  </si>
  <si>
    <t>专用料PA66改性</t>
  </si>
  <si>
    <t>SHT0011211</t>
  </si>
  <si>
    <t>H6气囊上盖</t>
  </si>
  <si>
    <t>SHT0010202</t>
  </si>
  <si>
    <t>外绞架固定块</t>
  </si>
  <si>
    <t>SHT0010203</t>
  </si>
  <si>
    <t>内绞架固定块</t>
  </si>
  <si>
    <t>H6塑料件含模具摊销</t>
  </si>
  <si>
    <t>SHT0011510</t>
  </si>
  <si>
    <t xml:space="preserve">副驾驶座椅高度调节手柄
</t>
  </si>
  <si>
    <t>300T</t>
  </si>
  <si>
    <t>SHT0010349</t>
  </si>
  <si>
    <t>主驾驶座椅高度调节手柄</t>
  </si>
  <si>
    <t>SHT0010362</t>
  </si>
  <si>
    <t>升降可回位机构底座</t>
  </si>
  <si>
    <t>SHT0010363</t>
  </si>
  <si>
    <t>升降可回位机构卡轮（12档位）</t>
  </si>
  <si>
    <t>PPS GF45</t>
  </si>
  <si>
    <t>SHT0010665</t>
  </si>
  <si>
    <t>阻尼调节手柄</t>
  </si>
  <si>
    <t>SHT0010663</t>
  </si>
  <si>
    <t xml:space="preserve">阻尼调节底座
</t>
  </si>
  <si>
    <t>SHT0011473</t>
  </si>
  <si>
    <t>水平减震调节底座</t>
  </si>
  <si>
    <t>SHT0010664</t>
  </si>
  <si>
    <t>阻尼调节旋转块</t>
  </si>
  <si>
    <t>目标价：0.8</t>
  </si>
  <si>
    <t>SHT0011500</t>
  </si>
  <si>
    <t>变阻尼调节拉线支架</t>
  </si>
  <si>
    <t>SHT0011056</t>
  </si>
  <si>
    <t>变阻尼拉线连接塑料件</t>
  </si>
  <si>
    <t>目标价：0.56</t>
  </si>
  <si>
    <t>SHT0011360</t>
  </si>
  <si>
    <t>侧翼塑料支撑板</t>
  </si>
  <si>
    <t>PP</t>
  </si>
  <si>
    <t>组合件</t>
  </si>
  <si>
    <t>SHT0011612</t>
  </si>
  <si>
    <t>左侧扶手本体总成</t>
  </si>
  <si>
    <t>SHT0011613</t>
  </si>
  <si>
    <t>右侧扶手本体总成</t>
  </si>
  <si>
    <t>SHT0011788</t>
  </si>
  <si>
    <t>主驾驶靠背四气袋腰托总成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</si>
</sst>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0.00_ "/>
    <numFmt numFmtId="178" formatCode="0.000_);[Red]\(0.000\)"/>
    <numFmt numFmtId="179" formatCode="0.000_ "/>
    <numFmt numFmtId="180" formatCode="0_ "/>
  </numFmts>
  <fonts count="43">
    <font>
      <sz val="11"/>
      <color indexed="0"/>
      <name val="宋体"/>
      <charset val="134"/>
    </font>
    <font>
      <b/>
      <sz val="11"/>
      <name val="宋体"/>
      <charset val="134"/>
    </font>
    <font>
      <sz val="11"/>
      <color indexed="0"/>
      <name val="宋体"/>
      <charset val="134"/>
      <scheme val="major"/>
    </font>
    <font>
      <sz val="26"/>
      <color indexed="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sz val="11"/>
      <name val="Arial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ajor"/>
    </font>
    <font>
      <sz val="11"/>
      <name val="微软雅黑"/>
      <charset val="134"/>
    </font>
    <font>
      <sz val="9"/>
      <name val="宋体"/>
      <charset val="134"/>
    </font>
    <font>
      <sz val="11"/>
      <color theme="1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color indexed="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1"/>
      <color indexed="1"/>
      <name val="宋体"/>
      <charset val="134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3" fillId="10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1" fillId="0" borderId="1" applyNumberForma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4" borderId="9" applyNumberFormat="0" applyFon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34" fillId="8" borderId="7" applyNumberFormat="0" applyAlignment="0" applyProtection="0">
      <alignment vertical="center"/>
    </xf>
    <xf numFmtId="0" fontId="36" fillId="25" borderId="10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33" fillId="0" borderId="0"/>
    <xf numFmtId="0" fontId="24" fillId="11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3" fillId="0" borderId="0"/>
    <xf numFmtId="0" fontId="30" fillId="2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0" borderId="1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/>
    <xf numFmtId="0" fontId="33" fillId="0" borderId="0">
      <alignment vertical="center"/>
    </xf>
    <xf numFmtId="0" fontId="28" fillId="0" borderId="0" applyNumberFormat="0" applyBorder="0" applyAlignment="0" applyProtection="0">
      <alignment vertical="center"/>
    </xf>
    <xf numFmtId="0" fontId="32" fillId="19" borderId="0" applyNumberFormat="0" applyBorder="0" applyProtection="0">
      <alignment vertical="center"/>
    </xf>
    <xf numFmtId="0" fontId="33" fillId="0" borderId="0"/>
    <xf numFmtId="0" fontId="33" fillId="0" borderId="0"/>
  </cellStyleXfs>
  <cellXfs count="96">
    <xf numFmtId="0" fontId="0" fillId="0" borderId="0" xfId="0">
      <alignment vertical="center"/>
    </xf>
    <xf numFmtId="179" fontId="0" fillId="2" borderId="1" xfId="0" applyNumberFormat="1" applyFill="1" applyBorder="1" applyAlignment="1">
      <alignment horizontal="center" vertical="center"/>
    </xf>
    <xf numFmtId="179" fontId="0" fillId="3" borderId="1" xfId="0" applyNumberFormat="1" applyFill="1" applyBorder="1" applyAlignment="1">
      <alignment horizontal="center" vertical="center"/>
    </xf>
    <xf numFmtId="179" fontId="0" fillId="4" borderId="1" xfId="0" applyNumberFormat="1" applyFill="1" applyBorder="1" applyAlignment="1">
      <alignment horizontal="center" vertical="center"/>
    </xf>
    <xf numFmtId="9" fontId="0" fillId="4" borderId="1" xfId="13" applyFont="1" applyFill="1" applyBorder="1" applyAlignment="1">
      <alignment horizontal="center" vertical="center"/>
    </xf>
    <xf numFmtId="178" fontId="1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9" fontId="0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4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7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5" fillId="6" borderId="2" xfId="57" applyFont="1" applyFill="1" applyBorder="1" applyAlignment="1">
      <alignment horizontal="center" vertical="center" wrapText="1"/>
    </xf>
    <xf numFmtId="0" fontId="5" fillId="6" borderId="3" xfId="57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7" applyNumberFormat="1" applyFont="1" applyFill="1" applyBorder="1" applyAlignment="1" applyProtection="1">
      <alignment horizontal="center" vertical="center" wrapText="1" shrinkToFit="1"/>
    </xf>
    <xf numFmtId="0" fontId="7" fillId="6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180" fontId="7" fillId="5" borderId="1" xfId="0" applyNumberFormat="1" applyFont="1" applyFill="1" applyBorder="1" applyAlignment="1">
      <alignment horizontal="center" vertical="center" wrapText="1"/>
    </xf>
    <xf numFmtId="0" fontId="8" fillId="0" borderId="1" xfId="59" applyNumberFormat="1" applyFont="1" applyFill="1" applyBorder="1" applyAlignment="1" applyProtection="1">
      <alignment horizontal="center" vertical="center" wrapText="1"/>
      <protection locked="0"/>
    </xf>
    <xf numFmtId="180" fontId="9" fillId="5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9" fillId="0" borderId="1" xfId="57" applyFont="1" applyFill="1" applyBorder="1" applyAlignment="1">
      <alignment horizontal="center" vertical="center" wrapText="1"/>
    </xf>
    <xf numFmtId="180" fontId="11" fillId="7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6" borderId="1" xfId="57" applyNumberFormat="1" applyFont="1" applyFill="1" applyBorder="1" applyAlignment="1" applyProtection="1">
      <alignment horizontal="center" vertical="center" wrapText="1" shrinkToFit="1"/>
    </xf>
    <xf numFmtId="180" fontId="12" fillId="6" borderId="1" xfId="0" applyNumberFormat="1" applyFont="1" applyFill="1" applyBorder="1" applyAlignment="1">
      <alignment horizontal="center" vertical="center" wrapText="1"/>
    </xf>
    <xf numFmtId="0" fontId="7" fillId="0" borderId="1" xfId="59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 shrinkToFit="1"/>
    </xf>
    <xf numFmtId="0" fontId="7" fillId="0" borderId="1" xfId="56" applyFont="1" applyFill="1" applyBorder="1" applyAlignment="1">
      <alignment horizontal="center" vertical="center" wrapText="1"/>
    </xf>
    <xf numFmtId="0" fontId="9" fillId="0" borderId="1" xfId="14" applyFont="1" applyFill="1" applyBorder="1" applyAlignment="1">
      <alignment horizontal="center" vertical="center"/>
    </xf>
    <xf numFmtId="0" fontId="9" fillId="0" borderId="1" xfId="6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0" applyNumberFormat="1" applyFont="1" applyFill="1" applyBorder="1" applyAlignment="1" applyProtection="1">
      <alignment horizontal="center" vertical="center" wrapText="1"/>
      <protection locked="0"/>
    </xf>
    <xf numFmtId="49" fontId="7" fillId="6" borderId="1" xfId="1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3" fillId="0" borderId="1" xfId="14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5" fillId="0" borderId="1" xfId="57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1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1" fillId="6" borderId="1" xfId="14" applyFont="1" applyFill="1" applyBorder="1" applyAlignment="1">
      <alignment horizontal="center" vertical="center"/>
    </xf>
    <xf numFmtId="177" fontId="15" fillId="0" borderId="1" xfId="57" applyNumberFormat="1" applyFont="1" applyFill="1" applyBorder="1" applyAlignment="1" applyProtection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9" fillId="6" borderId="1" xfId="14" applyFont="1" applyFill="1" applyBorder="1" applyAlignment="1">
      <alignment horizontal="center" vertical="center"/>
    </xf>
    <xf numFmtId="0" fontId="7" fillId="0" borderId="1" xfId="57" applyNumberFormat="1" applyFont="1" applyFill="1" applyBorder="1" applyAlignment="1" applyProtection="1">
      <alignment horizontal="center" vertical="center" wrapText="1"/>
    </xf>
    <xf numFmtId="0" fontId="17" fillId="6" borderId="1" xfId="5" applyFont="1" applyFill="1" applyBorder="1" applyAlignment="1">
      <alignment horizontal="center" vertical="center" wrapText="1"/>
    </xf>
    <xf numFmtId="176" fontId="17" fillId="6" borderId="1" xfId="5" applyNumberFormat="1" applyFont="1" applyFill="1" applyBorder="1" applyAlignment="1">
      <alignment horizontal="center" vertical="center" wrapText="1"/>
    </xf>
    <xf numFmtId="0" fontId="11" fillId="0" borderId="1" xfId="14" applyFont="1" applyFill="1" applyBorder="1" applyAlignment="1">
      <alignment horizontal="center" vertical="center"/>
    </xf>
    <xf numFmtId="177" fontId="7" fillId="0" borderId="1" xfId="54" applyNumberFormat="1" applyFont="1" applyFill="1" applyBorder="1" applyAlignment="1" applyProtection="1">
      <alignment horizontal="center" vertical="center" wrapText="1"/>
      <protection locked="0"/>
    </xf>
    <xf numFmtId="177" fontId="17" fillId="6" borderId="1" xfId="57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9" fontId="9" fillId="0" borderId="1" xfId="57" applyNumberFormat="1" applyFont="1" applyFill="1" applyBorder="1" applyAlignment="1">
      <alignment horizontal="center" vertical="center" wrapText="1"/>
    </xf>
    <xf numFmtId="177" fontId="13" fillId="0" borderId="1" xfId="57" applyNumberFormat="1" applyFont="1" applyFill="1" applyBorder="1" applyAlignment="1">
      <alignment horizontal="center" vertical="center" wrapText="1"/>
    </xf>
    <xf numFmtId="177" fontId="9" fillId="0" borderId="1" xfId="57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177" fontId="17" fillId="0" borderId="1" xfId="57" applyNumberFormat="1" applyFont="1" applyFill="1" applyBorder="1" applyAlignment="1" applyProtection="1">
      <alignment horizontal="center" vertical="center" wrapText="1"/>
    </xf>
    <xf numFmtId="177" fontId="7" fillId="0" borderId="1" xfId="57" applyNumberFormat="1" applyFont="1" applyFill="1" applyBorder="1" applyAlignment="1" applyProtection="1">
      <alignment horizontal="center" vertical="center" wrapText="1"/>
    </xf>
    <xf numFmtId="177" fontId="13" fillId="0" borderId="1" xfId="57" applyNumberFormat="1" applyFont="1" applyFill="1" applyBorder="1" applyAlignment="1" applyProtection="1">
      <alignment horizontal="center" vertical="center" wrapText="1"/>
    </xf>
    <xf numFmtId="9" fontId="0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18" fillId="7" borderId="1" xfId="57" applyNumberFormat="1" applyFont="1" applyFill="1" applyBorder="1" applyAlignment="1">
      <alignment horizontal="center" vertical="center" wrapText="1"/>
    </xf>
    <xf numFmtId="177" fontId="18" fillId="7" borderId="2" xfId="57" applyNumberFormat="1" applyFont="1" applyFill="1" applyBorder="1" applyAlignment="1">
      <alignment horizontal="center" vertical="center" wrapText="1"/>
    </xf>
    <xf numFmtId="177" fontId="5" fillId="2" borderId="1" xfId="57" applyNumberFormat="1" applyFont="1" applyFill="1" applyBorder="1" applyAlignment="1">
      <alignment horizontal="center" vertical="center" wrapText="1"/>
    </xf>
    <xf numFmtId="177" fontId="18" fillId="7" borderId="3" xfId="57" applyNumberFormat="1" applyFont="1" applyFill="1" applyBorder="1" applyAlignment="1">
      <alignment horizontal="center" vertical="center" wrapText="1"/>
    </xf>
    <xf numFmtId="177" fontId="0" fillId="7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177" fontId="0" fillId="7" borderId="1" xfId="0" applyNumberFormat="1" applyFont="1" applyFill="1" applyBorder="1" applyAlignment="1">
      <alignment horizontal="center" vertical="center"/>
    </xf>
    <xf numFmtId="0" fontId="7" fillId="0" borderId="1" xfId="59" applyNumberFormat="1" applyFon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>
      <alignment horizontal="center" vertical="center"/>
    </xf>
    <xf numFmtId="177" fontId="14" fillId="6" borderId="1" xfId="54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BOM_Level_Below3" xfId="10"/>
    <cellStyle name="60% - 强调文字颜色 3" xfId="11" builtinId="40"/>
    <cellStyle name="超链接" xfId="12" builtinId="8"/>
    <cellStyle name="百分比" xfId="13" builtinId="5"/>
    <cellStyle name="常规 2 27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样式 1 2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BOM_Level_Below3 2" xfId="54"/>
    <cellStyle name="RowLevel_1" xfId="55"/>
    <cellStyle name="常规 2" xfId="56"/>
    <cellStyle name="常规_Sheet1" xfId="57"/>
    <cellStyle name="强调文字颜色 2 2" xfId="58"/>
    <cellStyle name="样式 1" xfId="59"/>
    <cellStyle name="样式 1 3" xfId="60"/>
  </cellStyles>
  <dxfs count="4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2" Type="http://schemas.openxmlformats.org/officeDocument/2006/relationships/image" Target="../media/image62.png"/><Relationship Id="rId61" Type="http://schemas.openxmlformats.org/officeDocument/2006/relationships/image" Target="../media/image61.emf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160655</xdr:colOff>
      <xdr:row>3</xdr:row>
      <xdr:rowOff>30480</xdr:rowOff>
    </xdr:from>
    <xdr:to>
      <xdr:col>4</xdr:col>
      <xdr:colOff>344805</xdr:colOff>
      <xdr:row>3</xdr:row>
      <xdr:rowOff>305435</xdr:rowOff>
    </xdr:to>
    <xdr:pic>
      <xdr:nvPicPr>
        <xdr:cNvPr id="2" name="Picture 12358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3884930" y="2126615"/>
          <a:ext cx="184150" cy="27495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76835</xdr:colOff>
      <xdr:row>4</xdr:row>
      <xdr:rowOff>46990</xdr:rowOff>
    </xdr:from>
    <xdr:to>
      <xdr:col>4</xdr:col>
      <xdr:colOff>283845</xdr:colOff>
      <xdr:row>4</xdr:row>
      <xdr:rowOff>330200</xdr:rowOff>
    </xdr:to>
    <xdr:pic>
      <xdr:nvPicPr>
        <xdr:cNvPr id="3" name="Picture 12357"/>
        <xdr:cNvPicPr>
          <a:picLocks noChangeAspect="1"/>
        </xdr:cNvPicPr>
      </xdr:nvPicPr>
      <xdr:blipFill>
        <a:blip r:embed="rId2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3801110" y="2486025"/>
          <a:ext cx="207010" cy="28321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15240</xdr:colOff>
      <xdr:row>5</xdr:row>
      <xdr:rowOff>42545</xdr:rowOff>
    </xdr:from>
    <xdr:to>
      <xdr:col>4</xdr:col>
      <xdr:colOff>428625</xdr:colOff>
      <xdr:row>5</xdr:row>
      <xdr:rowOff>336550</xdr:rowOff>
    </xdr:to>
    <xdr:pic>
      <xdr:nvPicPr>
        <xdr:cNvPr id="4" name="Picture 12356"/>
        <xdr:cNvPicPr>
          <a:picLocks noChangeAspect="1"/>
        </xdr:cNvPicPr>
      </xdr:nvPicPr>
      <xdr:blipFill>
        <a:blip r:embed="rId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3739515" y="2824480"/>
          <a:ext cx="413385" cy="2940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36830</xdr:colOff>
      <xdr:row>6</xdr:row>
      <xdr:rowOff>72390</xdr:rowOff>
    </xdr:from>
    <xdr:to>
      <xdr:col>4</xdr:col>
      <xdr:colOff>548640</xdr:colOff>
      <xdr:row>6</xdr:row>
      <xdr:rowOff>276860</xdr:rowOff>
    </xdr:to>
    <xdr:pic>
      <xdr:nvPicPr>
        <xdr:cNvPr id="5" name="Picture 12354"/>
        <xdr:cNvPicPr>
          <a:picLocks noChangeAspect="1"/>
        </xdr:cNvPicPr>
      </xdr:nvPicPr>
      <xdr:blipFill>
        <a:blip r:embed="rId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3761105" y="3197225"/>
          <a:ext cx="511810" cy="2044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52070</xdr:colOff>
      <xdr:row>7</xdr:row>
      <xdr:rowOff>75565</xdr:rowOff>
    </xdr:from>
    <xdr:to>
      <xdr:col>4</xdr:col>
      <xdr:colOff>553085</xdr:colOff>
      <xdr:row>7</xdr:row>
      <xdr:rowOff>295275</xdr:rowOff>
    </xdr:to>
    <xdr:pic>
      <xdr:nvPicPr>
        <xdr:cNvPr id="6" name="Picture 12355"/>
        <xdr:cNvPicPr>
          <a:picLocks noChangeAspect="1"/>
        </xdr:cNvPicPr>
      </xdr:nvPicPr>
      <xdr:blipFill>
        <a:blip r:embed="rId5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3776345" y="3543300"/>
          <a:ext cx="501015" cy="21971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12</xdr:row>
      <xdr:rowOff>40005</xdr:rowOff>
    </xdr:from>
    <xdr:to>
      <xdr:col>4</xdr:col>
      <xdr:colOff>616585</xdr:colOff>
      <xdr:row>12</xdr:row>
      <xdr:rowOff>331470</xdr:rowOff>
    </xdr:to>
    <xdr:pic>
      <xdr:nvPicPr>
        <xdr:cNvPr id="7" name="Picture 12577"/>
        <xdr:cNvPicPr>
          <a:picLocks noChangeAspect="1" noChangeArrowheads="1"/>
        </xdr:cNvPicPr>
      </xdr:nvPicPr>
      <xdr:blipFill>
        <a:blip r:embed="rId6" cstate="print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3724275" y="5222240"/>
          <a:ext cx="616585" cy="29146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62230</xdr:colOff>
      <xdr:row>8</xdr:row>
      <xdr:rowOff>63500</xdr:rowOff>
    </xdr:from>
    <xdr:to>
      <xdr:col>4</xdr:col>
      <xdr:colOff>454660</xdr:colOff>
      <xdr:row>8</xdr:row>
      <xdr:rowOff>292735</xdr:rowOff>
    </xdr:to>
    <xdr:pic>
      <xdr:nvPicPr>
        <xdr:cNvPr id="8" name="Picture 12575"/>
        <xdr:cNvPicPr>
          <a:picLocks noChangeAspect="1" noChangeArrowheads="1"/>
        </xdr:cNvPicPr>
      </xdr:nvPicPr>
      <xdr:blipFill>
        <a:blip r:embed="rId7" cstate="print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3786505" y="3874135"/>
          <a:ext cx="392430" cy="22923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113030</xdr:colOff>
      <xdr:row>9</xdr:row>
      <xdr:rowOff>38100</xdr:rowOff>
    </xdr:from>
    <xdr:to>
      <xdr:col>4</xdr:col>
      <xdr:colOff>482600</xdr:colOff>
      <xdr:row>9</xdr:row>
      <xdr:rowOff>294640</xdr:rowOff>
    </xdr:to>
    <xdr:pic>
      <xdr:nvPicPr>
        <xdr:cNvPr id="9" name="Picture 12576"/>
        <xdr:cNvPicPr>
          <a:picLocks noChangeAspect="1" noChangeArrowheads="1"/>
        </xdr:cNvPicPr>
      </xdr:nvPicPr>
      <xdr:blipFill>
        <a:blip r:embed="rId8" cstate="print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3837305" y="4191635"/>
          <a:ext cx="369570" cy="256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246380</xdr:colOff>
      <xdr:row>10</xdr:row>
      <xdr:rowOff>19050</xdr:rowOff>
    </xdr:from>
    <xdr:to>
      <xdr:col>4</xdr:col>
      <xdr:colOff>452120</xdr:colOff>
      <xdr:row>11</xdr:row>
      <xdr:rowOff>0</xdr:rowOff>
    </xdr:to>
    <xdr:pic>
      <xdr:nvPicPr>
        <xdr:cNvPr id="10" name="Picture 12577"/>
        <xdr:cNvPicPr>
          <a:picLocks noChangeAspect="1" noChangeArrowheads="1"/>
        </xdr:cNvPicPr>
      </xdr:nvPicPr>
      <xdr:blipFill>
        <a:blip r:embed="rId9" cstate="print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3970655" y="4515485"/>
          <a:ext cx="20574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610870</xdr:colOff>
      <xdr:row>12</xdr:row>
      <xdr:rowOff>34962</xdr:rowOff>
    </xdr:to>
    <xdr:pic>
      <xdr:nvPicPr>
        <xdr:cNvPr id="11" name="Picture 12563"/>
        <xdr:cNvPicPr>
          <a:picLocks noChangeAspect="1" noChangeArrowheads="1"/>
        </xdr:cNvPicPr>
      </xdr:nvPicPr>
      <xdr:blipFill>
        <a:blip r:embed="rId10" cstate="print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3724275" y="4839335"/>
          <a:ext cx="610870" cy="377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304800</xdr:colOff>
      <xdr:row>60</xdr:row>
      <xdr:rowOff>63500</xdr:rowOff>
    </xdr:to>
    <xdr:sp>
      <xdr:nvSpPr>
        <xdr:cNvPr id="12" name="AutoShape 127" descr="K1[I93HBbY`S02V2C2UT7"/>
        <xdr:cNvSpPr>
          <a:spLocks noChangeAspect="1"/>
        </xdr:cNvSpPr>
      </xdr:nvSpPr>
      <xdr:spPr>
        <a:xfrm>
          <a:off x="2095500" y="21943060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304800</xdr:colOff>
      <xdr:row>60</xdr:row>
      <xdr:rowOff>63500</xdr:rowOff>
    </xdr:to>
    <xdr:sp>
      <xdr:nvSpPr>
        <xdr:cNvPr id="13" name="AutoShape 128" descr="K1[I93HBbY`S02V2C2UT7"/>
        <xdr:cNvSpPr>
          <a:spLocks noChangeAspect="1"/>
        </xdr:cNvSpPr>
      </xdr:nvSpPr>
      <xdr:spPr>
        <a:xfrm>
          <a:off x="2095500" y="21943060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304800</xdr:colOff>
      <xdr:row>60</xdr:row>
      <xdr:rowOff>63500</xdr:rowOff>
    </xdr:to>
    <xdr:sp>
      <xdr:nvSpPr>
        <xdr:cNvPr id="14" name="AutoShape 127" descr="K1[I93HBbY`S02V2C2UT7"/>
        <xdr:cNvSpPr>
          <a:spLocks noChangeAspect="1"/>
        </xdr:cNvSpPr>
      </xdr:nvSpPr>
      <xdr:spPr>
        <a:xfrm>
          <a:off x="2095500" y="21943060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304800</xdr:colOff>
      <xdr:row>60</xdr:row>
      <xdr:rowOff>63500</xdr:rowOff>
    </xdr:to>
    <xdr:sp>
      <xdr:nvSpPr>
        <xdr:cNvPr id="15" name="AutoShape 128" descr="K1[I93HBbY`S02V2C2UT7"/>
        <xdr:cNvSpPr>
          <a:spLocks noChangeAspect="1"/>
        </xdr:cNvSpPr>
      </xdr:nvSpPr>
      <xdr:spPr>
        <a:xfrm>
          <a:off x="2095500" y="21943060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304800</xdr:colOff>
      <xdr:row>60</xdr:row>
      <xdr:rowOff>63500</xdr:rowOff>
    </xdr:to>
    <xdr:sp>
      <xdr:nvSpPr>
        <xdr:cNvPr id="16" name="AutoShape 127" descr="K1[I93HBbY`S02V2C2UT7"/>
        <xdr:cNvSpPr>
          <a:spLocks noChangeAspect="1"/>
        </xdr:cNvSpPr>
      </xdr:nvSpPr>
      <xdr:spPr>
        <a:xfrm>
          <a:off x="2095500" y="21943060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304800</xdr:colOff>
      <xdr:row>60</xdr:row>
      <xdr:rowOff>63500</xdr:rowOff>
    </xdr:to>
    <xdr:sp>
      <xdr:nvSpPr>
        <xdr:cNvPr id="17" name="AutoShape 128" descr="K1[I93HBbY`S02V2C2UT7"/>
        <xdr:cNvSpPr>
          <a:spLocks noChangeAspect="1"/>
        </xdr:cNvSpPr>
      </xdr:nvSpPr>
      <xdr:spPr>
        <a:xfrm>
          <a:off x="2095500" y="21943060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82550</xdr:colOff>
      <xdr:row>60</xdr:row>
      <xdr:rowOff>129540</xdr:rowOff>
    </xdr:from>
    <xdr:to>
      <xdr:col>4</xdr:col>
      <xdr:colOff>541655</xdr:colOff>
      <xdr:row>60</xdr:row>
      <xdr:rowOff>382270</xdr:rowOff>
    </xdr:to>
    <xdr:pic>
      <xdr:nvPicPr>
        <xdr:cNvPr id="18" name="图片 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806825" y="22072600"/>
          <a:ext cx="459105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83820</xdr:colOff>
      <xdr:row>57</xdr:row>
      <xdr:rowOff>72390</xdr:rowOff>
    </xdr:from>
    <xdr:to>
      <xdr:col>4</xdr:col>
      <xdr:colOff>367030</xdr:colOff>
      <xdr:row>58</xdr:row>
      <xdr:rowOff>26035</xdr:rowOff>
    </xdr:to>
    <xdr:pic>
      <xdr:nvPicPr>
        <xdr:cNvPr id="19" name="Picture 12235"/>
        <xdr:cNvPicPr>
          <a:picLocks noChangeAspect="1"/>
        </xdr:cNvPicPr>
      </xdr:nvPicPr>
      <xdr:blipFill>
        <a:blip r:embed="rId12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3808095" y="20704810"/>
          <a:ext cx="283210" cy="2965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100965</xdr:colOff>
      <xdr:row>56</xdr:row>
      <xdr:rowOff>44450</xdr:rowOff>
    </xdr:from>
    <xdr:to>
      <xdr:col>4</xdr:col>
      <xdr:colOff>516255</xdr:colOff>
      <xdr:row>57</xdr:row>
      <xdr:rowOff>35560</xdr:rowOff>
    </xdr:to>
    <xdr:pic>
      <xdr:nvPicPr>
        <xdr:cNvPr id="20" name="Picture 12236"/>
        <xdr:cNvPicPr>
          <a:picLocks noChangeAspect="1"/>
        </xdr:cNvPicPr>
      </xdr:nvPicPr>
      <xdr:blipFill>
        <a:blip r:embed="rId13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3825240" y="20372070"/>
          <a:ext cx="415290" cy="29591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196850</xdr:colOff>
      <xdr:row>54</xdr:row>
      <xdr:rowOff>46355</xdr:rowOff>
    </xdr:from>
    <xdr:to>
      <xdr:col>4</xdr:col>
      <xdr:colOff>433705</xdr:colOff>
      <xdr:row>55</xdr:row>
      <xdr:rowOff>2088</xdr:rowOff>
    </xdr:to>
    <xdr:pic>
      <xdr:nvPicPr>
        <xdr:cNvPr id="21" name="Picture 12253"/>
        <xdr:cNvPicPr>
          <a:picLocks noChangeAspect="1"/>
        </xdr:cNvPicPr>
      </xdr:nvPicPr>
      <xdr:blipFill>
        <a:blip r:embed="rId14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3921125" y="19699605"/>
          <a:ext cx="236855" cy="29845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102235</xdr:colOff>
      <xdr:row>55</xdr:row>
      <xdr:rowOff>36830</xdr:rowOff>
    </xdr:from>
    <xdr:to>
      <xdr:col>4</xdr:col>
      <xdr:colOff>450215</xdr:colOff>
      <xdr:row>56</xdr:row>
      <xdr:rowOff>45719</xdr:rowOff>
    </xdr:to>
    <xdr:pic>
      <xdr:nvPicPr>
        <xdr:cNvPr id="22" name="Picture 12237"/>
        <xdr:cNvPicPr>
          <a:picLocks noChangeAspect="1"/>
        </xdr:cNvPicPr>
      </xdr:nvPicPr>
      <xdr:blipFill>
        <a:blip r:embed="rId15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3826510" y="20032980"/>
          <a:ext cx="347980" cy="3397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66040</xdr:colOff>
      <xdr:row>52</xdr:row>
      <xdr:rowOff>139700</xdr:rowOff>
    </xdr:from>
    <xdr:to>
      <xdr:col>4</xdr:col>
      <xdr:colOff>530860</xdr:colOff>
      <xdr:row>52</xdr:row>
      <xdr:rowOff>231102</xdr:rowOff>
    </xdr:to>
    <xdr:pic>
      <xdr:nvPicPr>
        <xdr:cNvPr id="23" name="Picture 1227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790315" y="19002375"/>
          <a:ext cx="464820" cy="90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114300</xdr:colOff>
      <xdr:row>53</xdr:row>
      <xdr:rowOff>36195</xdr:rowOff>
    </xdr:from>
    <xdr:to>
      <xdr:col>4</xdr:col>
      <xdr:colOff>603250</xdr:colOff>
      <xdr:row>53</xdr:row>
      <xdr:rowOff>172720</xdr:rowOff>
    </xdr:to>
    <xdr:pic>
      <xdr:nvPicPr>
        <xdr:cNvPr id="24" name="Picture 12254"/>
        <xdr:cNvPicPr>
          <a:picLocks noChangeAspect="1"/>
        </xdr:cNvPicPr>
      </xdr:nvPicPr>
      <xdr:blipFill>
        <a:blip r:embed="rId17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3838575" y="19308445"/>
          <a:ext cx="488950" cy="13652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45085</xdr:colOff>
      <xdr:row>61</xdr:row>
      <xdr:rowOff>107950</xdr:rowOff>
    </xdr:from>
    <xdr:to>
      <xdr:col>4</xdr:col>
      <xdr:colOff>481330</xdr:colOff>
      <xdr:row>61</xdr:row>
      <xdr:rowOff>315595</xdr:rowOff>
    </xdr:to>
    <xdr:pic>
      <xdr:nvPicPr>
        <xdr:cNvPr id="25" name="图片 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3769360" y="22584410"/>
          <a:ext cx="436245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38100</xdr:colOff>
      <xdr:row>13</xdr:row>
      <xdr:rowOff>60960</xdr:rowOff>
    </xdr:from>
    <xdr:to>
      <xdr:col>4</xdr:col>
      <xdr:colOff>616585</xdr:colOff>
      <xdr:row>13</xdr:row>
      <xdr:rowOff>339090</xdr:rowOff>
    </xdr:to>
    <xdr:pic>
      <xdr:nvPicPr>
        <xdr:cNvPr id="26" name="图片 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762375" y="5586095"/>
          <a:ext cx="578485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47625</xdr:colOff>
      <xdr:row>15</xdr:row>
      <xdr:rowOff>99060</xdr:rowOff>
    </xdr:from>
    <xdr:to>
      <xdr:col>4</xdr:col>
      <xdr:colOff>505796</xdr:colOff>
      <xdr:row>15</xdr:row>
      <xdr:rowOff>381000</xdr:rowOff>
    </xdr:to>
    <xdr:pic>
      <xdr:nvPicPr>
        <xdr:cNvPr id="27" name="图片 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771900" y="6348095"/>
          <a:ext cx="457835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26670</xdr:colOff>
      <xdr:row>16</xdr:row>
      <xdr:rowOff>100330</xdr:rowOff>
    </xdr:from>
    <xdr:to>
      <xdr:col>4</xdr:col>
      <xdr:colOff>526415</xdr:colOff>
      <xdr:row>16</xdr:row>
      <xdr:rowOff>216535</xdr:rowOff>
    </xdr:to>
    <xdr:pic>
      <xdr:nvPicPr>
        <xdr:cNvPr id="28" name="图片 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750945" y="6768465"/>
          <a:ext cx="499745" cy="116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74930</xdr:colOff>
      <xdr:row>20</xdr:row>
      <xdr:rowOff>0</xdr:rowOff>
    </xdr:from>
    <xdr:to>
      <xdr:col>4</xdr:col>
      <xdr:colOff>565785</xdr:colOff>
      <xdr:row>20</xdr:row>
      <xdr:rowOff>185420</xdr:rowOff>
    </xdr:to>
    <xdr:pic>
      <xdr:nvPicPr>
        <xdr:cNvPr id="29" name="图片 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799205" y="8104505"/>
          <a:ext cx="49085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40640</xdr:colOff>
      <xdr:row>23</xdr:row>
      <xdr:rowOff>61595</xdr:rowOff>
    </xdr:from>
    <xdr:to>
      <xdr:col>4</xdr:col>
      <xdr:colOff>742315</xdr:colOff>
      <xdr:row>23</xdr:row>
      <xdr:rowOff>382270</xdr:rowOff>
    </xdr:to>
    <xdr:pic>
      <xdr:nvPicPr>
        <xdr:cNvPr id="30" name="图片 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764915" y="9259570"/>
          <a:ext cx="64516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59055</xdr:colOff>
      <xdr:row>24</xdr:row>
      <xdr:rowOff>3810</xdr:rowOff>
    </xdr:from>
    <xdr:to>
      <xdr:col>4</xdr:col>
      <xdr:colOff>621665</xdr:colOff>
      <xdr:row>24</xdr:row>
      <xdr:rowOff>291465</xdr:rowOff>
    </xdr:to>
    <xdr:pic>
      <xdr:nvPicPr>
        <xdr:cNvPr id="31" name="图片 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3783330" y="9556750"/>
          <a:ext cx="562610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72390</xdr:colOff>
      <xdr:row>25</xdr:row>
      <xdr:rowOff>393065</xdr:rowOff>
    </xdr:from>
    <xdr:to>
      <xdr:col>4</xdr:col>
      <xdr:colOff>734695</xdr:colOff>
      <xdr:row>26</xdr:row>
      <xdr:rowOff>194945</xdr:rowOff>
    </xdr:to>
    <xdr:pic>
      <xdr:nvPicPr>
        <xdr:cNvPr id="32" name="图片 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796665" y="10238740"/>
          <a:ext cx="61341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29845</xdr:colOff>
      <xdr:row>29</xdr:row>
      <xdr:rowOff>28575</xdr:rowOff>
    </xdr:from>
    <xdr:to>
      <xdr:col>4</xdr:col>
      <xdr:colOff>635635</xdr:colOff>
      <xdr:row>29</xdr:row>
      <xdr:rowOff>269240</xdr:rowOff>
    </xdr:to>
    <xdr:pic>
      <xdr:nvPicPr>
        <xdr:cNvPr id="33" name="图片 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3754120" y="11246485"/>
          <a:ext cx="605790" cy="240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25400</xdr:colOff>
      <xdr:row>33</xdr:row>
      <xdr:rowOff>60960</xdr:rowOff>
    </xdr:from>
    <xdr:to>
      <xdr:col>4</xdr:col>
      <xdr:colOff>348615</xdr:colOff>
      <xdr:row>33</xdr:row>
      <xdr:rowOff>309880</xdr:rowOff>
    </xdr:to>
    <xdr:pic>
      <xdr:nvPicPr>
        <xdr:cNvPr id="34" name="Picture 12987"/>
        <xdr:cNvPicPr>
          <a:picLocks noChangeAspect="1"/>
        </xdr:cNvPicPr>
      </xdr:nvPicPr>
      <xdr:blipFill>
        <a:blip r:embed="rId27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3749675" y="12650470"/>
          <a:ext cx="323215" cy="24892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43180</xdr:colOff>
      <xdr:row>34</xdr:row>
      <xdr:rowOff>92075</xdr:rowOff>
    </xdr:from>
    <xdr:to>
      <xdr:col>4</xdr:col>
      <xdr:colOff>387985</xdr:colOff>
      <xdr:row>35</xdr:row>
      <xdr:rowOff>57786</xdr:rowOff>
    </xdr:to>
    <xdr:pic>
      <xdr:nvPicPr>
        <xdr:cNvPr id="35" name="Picture 14919"/>
        <xdr:cNvPicPr>
          <a:picLocks noChangeAspect="1"/>
        </xdr:cNvPicPr>
      </xdr:nvPicPr>
      <xdr:blipFill>
        <a:blip r:embed="rId28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3767455" y="13036550"/>
          <a:ext cx="344805" cy="23241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80010</xdr:colOff>
      <xdr:row>35</xdr:row>
      <xdr:rowOff>62865</xdr:rowOff>
    </xdr:from>
    <xdr:to>
      <xdr:col>4</xdr:col>
      <xdr:colOff>261620</xdr:colOff>
      <xdr:row>36</xdr:row>
      <xdr:rowOff>20319</xdr:rowOff>
    </xdr:to>
    <xdr:pic>
      <xdr:nvPicPr>
        <xdr:cNvPr id="36" name="Picture 12789"/>
        <xdr:cNvPicPr>
          <a:picLocks noChangeAspect="1"/>
        </xdr:cNvPicPr>
      </xdr:nvPicPr>
      <xdr:blipFill>
        <a:blip r:embed="rId29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3804285" y="13274040"/>
          <a:ext cx="181610" cy="29972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112395</xdr:colOff>
      <xdr:row>36</xdr:row>
      <xdr:rowOff>37465</xdr:rowOff>
    </xdr:from>
    <xdr:to>
      <xdr:col>4</xdr:col>
      <xdr:colOff>297180</xdr:colOff>
      <xdr:row>37</xdr:row>
      <xdr:rowOff>24130</xdr:rowOff>
    </xdr:to>
    <xdr:pic>
      <xdr:nvPicPr>
        <xdr:cNvPr id="37" name="Picture 14265"/>
        <xdr:cNvPicPr>
          <a:picLocks noChangeAspect="1"/>
        </xdr:cNvPicPr>
      </xdr:nvPicPr>
      <xdr:blipFill>
        <a:blip r:embed="rId30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3836670" y="13591540"/>
          <a:ext cx="184785" cy="3295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103505</xdr:colOff>
      <xdr:row>37</xdr:row>
      <xdr:rowOff>53340</xdr:rowOff>
    </xdr:from>
    <xdr:to>
      <xdr:col>4</xdr:col>
      <xdr:colOff>274320</xdr:colOff>
      <xdr:row>38</xdr:row>
      <xdr:rowOff>14606</xdr:rowOff>
    </xdr:to>
    <xdr:pic>
      <xdr:nvPicPr>
        <xdr:cNvPr id="38" name="Picture 14265"/>
        <xdr:cNvPicPr>
          <a:picLocks noChangeAspect="1"/>
        </xdr:cNvPicPr>
      </xdr:nvPicPr>
      <xdr:blipFill>
        <a:blip r:embed="rId30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3827780" y="13950315"/>
          <a:ext cx="170815" cy="3041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110490</xdr:colOff>
      <xdr:row>38</xdr:row>
      <xdr:rowOff>38735</xdr:rowOff>
    </xdr:from>
    <xdr:to>
      <xdr:col>4</xdr:col>
      <xdr:colOff>275590</xdr:colOff>
      <xdr:row>39</xdr:row>
      <xdr:rowOff>44449</xdr:rowOff>
    </xdr:to>
    <xdr:pic>
      <xdr:nvPicPr>
        <xdr:cNvPr id="39" name="Picture 12918"/>
        <xdr:cNvPicPr>
          <a:picLocks noChangeAspect="1"/>
        </xdr:cNvPicPr>
      </xdr:nvPicPr>
      <xdr:blipFill>
        <a:blip r:embed="rId31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3834765" y="14278610"/>
          <a:ext cx="165100" cy="3219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128905</xdr:colOff>
      <xdr:row>39</xdr:row>
      <xdr:rowOff>12700</xdr:rowOff>
    </xdr:from>
    <xdr:to>
      <xdr:col>4</xdr:col>
      <xdr:colOff>318135</xdr:colOff>
      <xdr:row>39</xdr:row>
      <xdr:rowOff>338455</xdr:rowOff>
    </xdr:to>
    <xdr:pic>
      <xdr:nvPicPr>
        <xdr:cNvPr id="40" name="Picture 13178"/>
        <xdr:cNvPicPr>
          <a:picLocks noChangeAspect="1"/>
        </xdr:cNvPicPr>
      </xdr:nvPicPr>
      <xdr:blipFill>
        <a:blip r:embed="rId32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3853180" y="14569440"/>
          <a:ext cx="189230" cy="32575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95250</xdr:colOff>
      <xdr:row>39</xdr:row>
      <xdr:rowOff>406400</xdr:rowOff>
    </xdr:from>
    <xdr:to>
      <xdr:col>4</xdr:col>
      <xdr:colOff>469900</xdr:colOff>
      <xdr:row>41</xdr:row>
      <xdr:rowOff>32385</xdr:rowOff>
    </xdr:to>
    <xdr:pic>
      <xdr:nvPicPr>
        <xdr:cNvPr id="41" name="图片 2"/>
        <xdr:cNvPicPr>
          <a:picLocks noChangeAspect="1"/>
        </xdr:cNvPicPr>
      </xdr:nvPicPr>
      <xdr:blipFill>
        <a:blip r:embed="rId3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3819525" y="14899640"/>
          <a:ext cx="37465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167640</xdr:colOff>
      <xdr:row>41</xdr:row>
      <xdr:rowOff>16510</xdr:rowOff>
    </xdr:from>
    <xdr:to>
      <xdr:col>4</xdr:col>
      <xdr:colOff>509270</xdr:colOff>
      <xdr:row>42</xdr:row>
      <xdr:rowOff>19050</xdr:rowOff>
    </xdr:to>
    <xdr:pic>
      <xdr:nvPicPr>
        <xdr:cNvPr id="43" name="Picture 12732"/>
        <xdr:cNvPicPr>
          <a:picLocks noChangeAspect="1" noChangeArrowheads="1"/>
        </xdr:cNvPicPr>
      </xdr:nvPicPr>
      <xdr:blipFill>
        <a:blip r:embed="rId34" cstate="print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3891915" y="15259050"/>
          <a:ext cx="341630" cy="28130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55245</xdr:colOff>
      <xdr:row>42</xdr:row>
      <xdr:rowOff>33020</xdr:rowOff>
    </xdr:from>
    <xdr:to>
      <xdr:col>4</xdr:col>
      <xdr:colOff>429895</xdr:colOff>
      <xdr:row>43</xdr:row>
      <xdr:rowOff>36195</xdr:rowOff>
    </xdr:to>
    <xdr:pic>
      <xdr:nvPicPr>
        <xdr:cNvPr id="44" name="Picture 14052"/>
        <xdr:cNvPicPr>
          <a:picLocks noChangeAspect="1" noChangeArrowheads="1"/>
        </xdr:cNvPicPr>
      </xdr:nvPicPr>
      <xdr:blipFill>
        <a:blip r:embed="rId35" cstate="print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3779520" y="15554325"/>
          <a:ext cx="374650" cy="307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53340</xdr:colOff>
      <xdr:row>43</xdr:row>
      <xdr:rowOff>27940</xdr:rowOff>
    </xdr:from>
    <xdr:to>
      <xdr:col>4</xdr:col>
      <xdr:colOff>465455</xdr:colOff>
      <xdr:row>44</xdr:row>
      <xdr:rowOff>30480</xdr:rowOff>
    </xdr:to>
    <xdr:pic>
      <xdr:nvPicPr>
        <xdr:cNvPr id="45" name="图片 3"/>
        <xdr:cNvPicPr>
          <a:picLocks noChangeAspect="1"/>
        </xdr:cNvPicPr>
      </xdr:nvPicPr>
      <xdr:blipFill>
        <a:blip r:embed="rId36" cstate="print"/>
        <a:srcRect/>
        <a:stretch>
          <a:fillRect/>
        </a:stretch>
      </xdr:blipFill>
      <xdr:spPr>
        <a:xfrm>
          <a:off x="3777615" y="15854045"/>
          <a:ext cx="412115" cy="345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99695</xdr:colOff>
      <xdr:row>44</xdr:row>
      <xdr:rowOff>70485</xdr:rowOff>
    </xdr:from>
    <xdr:to>
      <xdr:col>4</xdr:col>
      <xdr:colOff>409575</xdr:colOff>
      <xdr:row>45</xdr:row>
      <xdr:rowOff>45721</xdr:rowOff>
    </xdr:to>
    <xdr:pic>
      <xdr:nvPicPr>
        <xdr:cNvPr id="46" name="图片 1"/>
        <xdr:cNvPicPr>
          <a:picLocks noChangeAspect="1"/>
        </xdr:cNvPicPr>
      </xdr:nvPicPr>
      <xdr:blipFill>
        <a:blip r:embed="rId37" cstate="print"/>
        <a:srcRect/>
        <a:stretch>
          <a:fillRect/>
        </a:stretch>
      </xdr:blipFill>
      <xdr:spPr>
        <a:xfrm>
          <a:off x="3823970" y="16239490"/>
          <a:ext cx="309880" cy="318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74930</xdr:colOff>
      <xdr:row>45</xdr:row>
      <xdr:rowOff>113030</xdr:rowOff>
    </xdr:from>
    <xdr:to>
      <xdr:col>4</xdr:col>
      <xdr:colOff>487045</xdr:colOff>
      <xdr:row>46</xdr:row>
      <xdr:rowOff>129540</xdr:rowOff>
    </xdr:to>
    <xdr:pic>
      <xdr:nvPicPr>
        <xdr:cNvPr id="47" name="Picture 13298"/>
        <xdr:cNvPicPr>
          <a:picLocks noChangeAspect="1" noChangeArrowheads="1"/>
        </xdr:cNvPicPr>
      </xdr:nvPicPr>
      <xdr:blipFill>
        <a:blip r:embed="rId38" cstate="print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3799205" y="16624935"/>
          <a:ext cx="412115" cy="3098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64452</xdr:colOff>
      <xdr:row>46</xdr:row>
      <xdr:rowOff>151447</xdr:rowOff>
    </xdr:from>
    <xdr:to>
      <xdr:col>4</xdr:col>
      <xdr:colOff>506730</xdr:colOff>
      <xdr:row>46</xdr:row>
      <xdr:rowOff>256222</xdr:rowOff>
    </xdr:to>
    <xdr:pic>
      <xdr:nvPicPr>
        <xdr:cNvPr id="48" name="Picture 13340"/>
        <xdr:cNvPicPr>
          <a:picLocks noChangeAspect="1" noChangeArrowheads="1"/>
        </xdr:cNvPicPr>
      </xdr:nvPicPr>
      <xdr:blipFill>
        <a:blip r:embed="rId39" cstate="print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rcRect/>
        <a:stretch>
          <a:fillRect/>
        </a:stretch>
      </xdr:blipFill>
      <xdr:spPr>
        <a:xfrm rot="5963712">
          <a:off x="3957320" y="16787495"/>
          <a:ext cx="104775" cy="44259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121920</xdr:colOff>
      <xdr:row>47</xdr:row>
      <xdr:rowOff>96520</xdr:rowOff>
    </xdr:from>
    <xdr:to>
      <xdr:col>4</xdr:col>
      <xdr:colOff>424815</xdr:colOff>
      <xdr:row>47</xdr:row>
      <xdr:rowOff>309880</xdr:rowOff>
    </xdr:to>
    <xdr:pic>
      <xdr:nvPicPr>
        <xdr:cNvPr id="49" name="Picture 13383"/>
        <xdr:cNvPicPr>
          <a:picLocks noChangeAspect="1" noChangeArrowheads="1"/>
        </xdr:cNvPicPr>
      </xdr:nvPicPr>
      <xdr:blipFill>
        <a:blip r:embed="rId40" cstate="print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rcRect/>
        <a:stretch>
          <a:fillRect/>
        </a:stretch>
      </xdr:blipFill>
      <xdr:spPr>
        <a:xfrm flipV="1">
          <a:off x="3846195" y="17244695"/>
          <a:ext cx="302895" cy="2133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60960</xdr:colOff>
      <xdr:row>48</xdr:row>
      <xdr:rowOff>49530</xdr:rowOff>
    </xdr:from>
    <xdr:to>
      <xdr:col>4</xdr:col>
      <xdr:colOff>417195</xdr:colOff>
      <xdr:row>48</xdr:row>
      <xdr:rowOff>328930</xdr:rowOff>
    </xdr:to>
    <xdr:pic>
      <xdr:nvPicPr>
        <xdr:cNvPr id="50" name="Picture 1"/>
        <xdr:cNvPicPr>
          <a:picLocks noChangeAspect="1" noChangeArrowheads="1"/>
        </xdr:cNvPicPr>
      </xdr:nvPicPr>
      <xdr:blipFill>
        <a:blip r:embed="rId41" cstate="print"/>
        <a:srcRect/>
        <a:stretch>
          <a:fillRect/>
        </a:stretch>
      </xdr:blipFill>
      <xdr:spPr>
        <a:xfrm>
          <a:off x="3785235" y="17540605"/>
          <a:ext cx="356235" cy="279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62230</xdr:colOff>
      <xdr:row>49</xdr:row>
      <xdr:rowOff>155575</xdr:rowOff>
    </xdr:from>
    <xdr:to>
      <xdr:col>4</xdr:col>
      <xdr:colOff>459740</xdr:colOff>
      <xdr:row>49</xdr:row>
      <xdr:rowOff>280670</xdr:rowOff>
    </xdr:to>
    <xdr:pic>
      <xdr:nvPicPr>
        <xdr:cNvPr id="51" name="Picture 13472"/>
        <xdr:cNvPicPr>
          <a:picLocks noChangeAspect="1" noChangeArrowheads="1"/>
        </xdr:cNvPicPr>
      </xdr:nvPicPr>
      <xdr:blipFill>
        <a:blip r:embed="rId42" cstate="print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3786505" y="17989550"/>
          <a:ext cx="397510" cy="12509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95250</xdr:colOff>
      <xdr:row>50</xdr:row>
      <xdr:rowOff>66675</xdr:rowOff>
    </xdr:from>
    <xdr:to>
      <xdr:col>4</xdr:col>
      <xdr:colOff>501650</xdr:colOff>
      <xdr:row>50</xdr:row>
      <xdr:rowOff>324485</xdr:rowOff>
    </xdr:to>
    <xdr:pic>
      <xdr:nvPicPr>
        <xdr:cNvPr id="52" name="图片 2"/>
        <xdr:cNvPicPr>
          <a:picLocks noChangeAspect="1"/>
        </xdr:cNvPicPr>
      </xdr:nvPicPr>
      <xdr:blipFill>
        <a:blip r:embed="rId43" cstate="print"/>
        <a:srcRect/>
        <a:stretch>
          <a:fillRect/>
        </a:stretch>
      </xdr:blipFill>
      <xdr:spPr>
        <a:xfrm>
          <a:off x="3819525" y="18243550"/>
          <a:ext cx="406400" cy="257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99060</xdr:colOff>
      <xdr:row>51</xdr:row>
      <xdr:rowOff>54610</xdr:rowOff>
    </xdr:from>
    <xdr:to>
      <xdr:col>4</xdr:col>
      <xdr:colOff>510540</xdr:colOff>
      <xdr:row>52</xdr:row>
      <xdr:rowOff>30518</xdr:rowOff>
    </xdr:to>
    <xdr:pic>
      <xdr:nvPicPr>
        <xdr:cNvPr id="53" name="图片 4"/>
        <xdr:cNvPicPr>
          <a:picLocks noChangeAspect="1"/>
        </xdr:cNvPicPr>
      </xdr:nvPicPr>
      <xdr:blipFill>
        <a:blip r:embed="rId44" cstate="print"/>
        <a:srcRect/>
        <a:stretch>
          <a:fillRect/>
        </a:stretch>
      </xdr:blipFill>
      <xdr:spPr>
        <a:xfrm>
          <a:off x="3823335" y="18574385"/>
          <a:ext cx="41148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67310</xdr:colOff>
      <xdr:row>58</xdr:row>
      <xdr:rowOff>76200</xdr:rowOff>
    </xdr:from>
    <xdr:to>
      <xdr:col>4</xdr:col>
      <xdr:colOff>501650</xdr:colOff>
      <xdr:row>58</xdr:row>
      <xdr:rowOff>342900</xdr:rowOff>
    </xdr:to>
    <xdr:pic>
      <xdr:nvPicPr>
        <xdr:cNvPr id="54" name="图片 15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3791585" y="21051520"/>
          <a:ext cx="43434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69850</xdr:colOff>
      <xdr:row>59</xdr:row>
      <xdr:rowOff>71755</xdr:rowOff>
    </xdr:from>
    <xdr:to>
      <xdr:col>4</xdr:col>
      <xdr:colOff>472440</xdr:colOff>
      <xdr:row>59</xdr:row>
      <xdr:rowOff>308610</xdr:rowOff>
    </xdr:to>
    <xdr:pic>
      <xdr:nvPicPr>
        <xdr:cNvPr id="55" name="图片 16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794125" y="21492845"/>
          <a:ext cx="40259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</xdr:colOff>
      <xdr:row>31</xdr:row>
      <xdr:rowOff>54610</xdr:rowOff>
    </xdr:from>
    <xdr:to>
      <xdr:col>4</xdr:col>
      <xdr:colOff>561975</xdr:colOff>
      <xdr:row>31</xdr:row>
      <xdr:rowOff>321310</xdr:rowOff>
    </xdr:to>
    <xdr:pic>
      <xdr:nvPicPr>
        <xdr:cNvPr id="56" name="Picture 14491"/>
        <xdr:cNvPicPr>
          <a:picLocks noChangeAspect="1"/>
        </xdr:cNvPicPr>
      </xdr:nvPicPr>
      <xdr:blipFill>
        <a:blip r:embed="rId47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3730625" y="11958320"/>
          <a:ext cx="555625" cy="2667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36195</xdr:colOff>
      <xdr:row>32</xdr:row>
      <xdr:rowOff>113030</xdr:rowOff>
    </xdr:from>
    <xdr:to>
      <xdr:col>4</xdr:col>
      <xdr:colOff>557530</xdr:colOff>
      <xdr:row>33</xdr:row>
      <xdr:rowOff>9524</xdr:rowOff>
    </xdr:to>
    <xdr:pic>
      <xdr:nvPicPr>
        <xdr:cNvPr id="57" name="Picture 14549"/>
        <xdr:cNvPicPr>
          <a:picLocks noChangeAspect="1"/>
        </xdr:cNvPicPr>
      </xdr:nvPicPr>
      <xdr:blipFill>
        <a:blip r:embed="rId48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3760470" y="12359640"/>
          <a:ext cx="521335" cy="2387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45720</xdr:colOff>
      <xdr:row>65</xdr:row>
      <xdr:rowOff>57150</xdr:rowOff>
    </xdr:from>
    <xdr:to>
      <xdr:col>4</xdr:col>
      <xdr:colOff>382905</xdr:colOff>
      <xdr:row>65</xdr:row>
      <xdr:rowOff>336550</xdr:rowOff>
    </xdr:to>
    <xdr:pic>
      <xdr:nvPicPr>
        <xdr:cNvPr id="58" name="Picture 13026"/>
        <xdr:cNvPicPr>
          <a:picLocks noChangeAspect="1"/>
        </xdr:cNvPicPr>
      </xdr:nvPicPr>
      <xdr:blipFill>
        <a:blip r:embed="rId49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3769995" y="23867745"/>
          <a:ext cx="337185" cy="279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74930</xdr:colOff>
      <xdr:row>62</xdr:row>
      <xdr:rowOff>0</xdr:rowOff>
    </xdr:from>
    <xdr:to>
      <xdr:col>4</xdr:col>
      <xdr:colOff>452120</xdr:colOff>
      <xdr:row>62</xdr:row>
      <xdr:rowOff>356235</xdr:rowOff>
    </xdr:to>
    <xdr:pic>
      <xdr:nvPicPr>
        <xdr:cNvPr id="59" name="Picture 12706"/>
        <xdr:cNvPicPr>
          <a:picLocks noChangeAspect="1"/>
        </xdr:cNvPicPr>
      </xdr:nvPicPr>
      <xdr:blipFill>
        <a:blip r:embed="rId50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3799205" y="22831425"/>
          <a:ext cx="377190" cy="3562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55245</xdr:colOff>
      <xdr:row>63</xdr:row>
      <xdr:rowOff>55880</xdr:rowOff>
    </xdr:from>
    <xdr:to>
      <xdr:col>4</xdr:col>
      <xdr:colOff>357505</xdr:colOff>
      <xdr:row>64</xdr:row>
      <xdr:rowOff>52705</xdr:rowOff>
    </xdr:to>
    <xdr:pic>
      <xdr:nvPicPr>
        <xdr:cNvPr id="60" name="Picture 14158"/>
        <xdr:cNvPicPr>
          <a:picLocks noChangeAspect="1"/>
        </xdr:cNvPicPr>
      </xdr:nvPicPr>
      <xdr:blipFill>
        <a:blip r:embed="rId51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3779520" y="23268305"/>
          <a:ext cx="302260" cy="263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22860</xdr:colOff>
      <xdr:row>64</xdr:row>
      <xdr:rowOff>34290</xdr:rowOff>
    </xdr:from>
    <xdr:to>
      <xdr:col>4</xdr:col>
      <xdr:colOff>325120</xdr:colOff>
      <xdr:row>65</xdr:row>
      <xdr:rowOff>31750</xdr:rowOff>
    </xdr:to>
    <xdr:pic>
      <xdr:nvPicPr>
        <xdr:cNvPr id="61" name="Picture 12989"/>
        <xdr:cNvPicPr>
          <a:picLocks noChangeAspect="1"/>
        </xdr:cNvPicPr>
      </xdr:nvPicPr>
      <xdr:blipFill>
        <a:blip r:embed="rId52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3747135" y="23513415"/>
          <a:ext cx="302260" cy="32893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67310</xdr:colOff>
      <xdr:row>66</xdr:row>
      <xdr:rowOff>59055</xdr:rowOff>
    </xdr:from>
    <xdr:to>
      <xdr:col>4</xdr:col>
      <xdr:colOff>418465</xdr:colOff>
      <xdr:row>66</xdr:row>
      <xdr:rowOff>354330</xdr:rowOff>
    </xdr:to>
    <xdr:pic>
      <xdr:nvPicPr>
        <xdr:cNvPr id="62" name="Picture 12760"/>
        <xdr:cNvPicPr>
          <a:picLocks noChangeAspect="1"/>
        </xdr:cNvPicPr>
      </xdr:nvPicPr>
      <xdr:blipFill>
        <a:blip r:embed="rId53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3791585" y="24212550"/>
          <a:ext cx="351155" cy="2952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60960</xdr:colOff>
      <xdr:row>67</xdr:row>
      <xdr:rowOff>76200</xdr:rowOff>
    </xdr:from>
    <xdr:to>
      <xdr:col>4</xdr:col>
      <xdr:colOff>393700</xdr:colOff>
      <xdr:row>67</xdr:row>
      <xdr:rowOff>344805</xdr:rowOff>
    </xdr:to>
    <xdr:pic>
      <xdr:nvPicPr>
        <xdr:cNvPr id="63" name="Picture 12849"/>
        <xdr:cNvPicPr>
          <a:picLocks noChangeAspect="1"/>
        </xdr:cNvPicPr>
      </xdr:nvPicPr>
      <xdr:blipFill>
        <a:blip r:embed="rId54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3785235" y="24660860"/>
          <a:ext cx="332740" cy="2686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1270</xdr:colOff>
      <xdr:row>68</xdr:row>
      <xdr:rowOff>60960</xdr:rowOff>
    </xdr:from>
    <xdr:to>
      <xdr:col>4</xdr:col>
      <xdr:colOff>447040</xdr:colOff>
      <xdr:row>69</xdr:row>
      <xdr:rowOff>85725</xdr:rowOff>
    </xdr:to>
    <xdr:pic>
      <xdr:nvPicPr>
        <xdr:cNvPr id="64" name="Picture 15385"/>
        <xdr:cNvPicPr>
          <a:picLocks noChangeAspect="1"/>
        </xdr:cNvPicPr>
      </xdr:nvPicPr>
      <xdr:blipFill>
        <a:blip r:embed="rId55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3725545" y="25076785"/>
          <a:ext cx="445770" cy="3181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93980</xdr:colOff>
      <xdr:row>69</xdr:row>
      <xdr:rowOff>88900</xdr:rowOff>
    </xdr:from>
    <xdr:to>
      <xdr:col>4</xdr:col>
      <xdr:colOff>334645</xdr:colOff>
      <xdr:row>69</xdr:row>
      <xdr:rowOff>316865</xdr:rowOff>
    </xdr:to>
    <xdr:pic>
      <xdr:nvPicPr>
        <xdr:cNvPr id="65" name="Picture 12850"/>
        <xdr:cNvPicPr>
          <a:picLocks noChangeAspect="1"/>
        </xdr:cNvPicPr>
      </xdr:nvPicPr>
      <xdr:blipFill>
        <a:blip r:embed="rId56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3818255" y="25398095"/>
          <a:ext cx="240665" cy="2279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88900</xdr:colOff>
      <xdr:row>70</xdr:row>
      <xdr:rowOff>309245</xdr:rowOff>
    </xdr:from>
    <xdr:to>
      <xdr:col>4</xdr:col>
      <xdr:colOff>532130</xdr:colOff>
      <xdr:row>71</xdr:row>
      <xdr:rowOff>403338</xdr:rowOff>
    </xdr:to>
    <xdr:pic>
      <xdr:nvPicPr>
        <xdr:cNvPr id="66" name="Picture 12851"/>
        <xdr:cNvPicPr>
          <a:picLocks noChangeAspect="1"/>
        </xdr:cNvPicPr>
      </xdr:nvPicPr>
      <xdr:blipFill>
        <a:blip r:embed="rId57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3813175" y="26102310"/>
          <a:ext cx="443230" cy="43688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27305</xdr:colOff>
      <xdr:row>69</xdr:row>
      <xdr:rowOff>323850</xdr:rowOff>
    </xdr:from>
    <xdr:to>
      <xdr:col>4</xdr:col>
      <xdr:colOff>439420</xdr:colOff>
      <xdr:row>70</xdr:row>
      <xdr:rowOff>181498</xdr:rowOff>
    </xdr:to>
    <xdr:pic>
      <xdr:nvPicPr>
        <xdr:cNvPr id="67" name="Picture 13101"/>
        <xdr:cNvPicPr>
          <a:picLocks noChangeAspect="1"/>
        </xdr:cNvPicPr>
      </xdr:nvPicPr>
      <xdr:blipFill>
        <a:blip r:embed="rId58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3751580" y="25633045"/>
          <a:ext cx="412115" cy="34099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36195</xdr:colOff>
      <xdr:row>71</xdr:row>
      <xdr:rowOff>377190</xdr:rowOff>
    </xdr:from>
    <xdr:to>
      <xdr:col>5</xdr:col>
      <xdr:colOff>25400</xdr:colOff>
      <xdr:row>72</xdr:row>
      <xdr:rowOff>258855</xdr:rowOff>
    </xdr:to>
    <xdr:pic>
      <xdr:nvPicPr>
        <xdr:cNvPr id="68" name="Picture 16371"/>
        <xdr:cNvPicPr>
          <a:picLocks noChangeAspect="1"/>
        </xdr:cNvPicPr>
      </xdr:nvPicPr>
      <xdr:blipFill>
        <a:blip r:embed="rId59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3760470" y="26513155"/>
          <a:ext cx="675005" cy="37655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52705</xdr:colOff>
      <xdr:row>73</xdr:row>
      <xdr:rowOff>26035</xdr:rowOff>
    </xdr:from>
    <xdr:to>
      <xdr:col>4</xdr:col>
      <xdr:colOff>624840</xdr:colOff>
      <xdr:row>74</xdr:row>
      <xdr:rowOff>0</xdr:rowOff>
    </xdr:to>
    <xdr:pic>
      <xdr:nvPicPr>
        <xdr:cNvPr id="69" name="图片 68"/>
        <xdr:cNvPicPr preferRelativeResize="0"/>
      </xdr:nvPicPr>
      <xdr:blipFill>
        <a:blip r:embed="rId60"/>
        <a:stretch>
          <a:fillRect/>
        </a:stretch>
      </xdr:blipFill>
      <xdr:spPr>
        <a:xfrm>
          <a:off x="3776980" y="26950670"/>
          <a:ext cx="572135" cy="316865"/>
        </a:xfrm>
        <a:prstGeom prst="rect">
          <a:avLst/>
        </a:prstGeom>
      </xdr:spPr>
    </xdr:pic>
    <xdr:clientData/>
  </xdr:twoCellAnchor>
  <xdr:twoCellAnchor>
    <xdr:from>
      <xdr:col>4</xdr:col>
      <xdr:colOff>43180</xdr:colOff>
      <xdr:row>74</xdr:row>
      <xdr:rowOff>113665</xdr:rowOff>
    </xdr:from>
    <xdr:to>
      <xdr:col>4</xdr:col>
      <xdr:colOff>600710</xdr:colOff>
      <xdr:row>75</xdr:row>
      <xdr:rowOff>0</xdr:rowOff>
    </xdr:to>
    <xdr:pic>
      <xdr:nvPicPr>
        <xdr:cNvPr id="70" name="图片 69"/>
        <xdr:cNvPicPr preferRelativeResize="0"/>
      </xdr:nvPicPr>
      <xdr:blipFill>
        <a:blip r:embed="rId60"/>
        <a:stretch>
          <a:fillRect/>
        </a:stretch>
      </xdr:blipFill>
      <xdr:spPr>
        <a:xfrm>
          <a:off x="3767455" y="27381200"/>
          <a:ext cx="557530" cy="381635"/>
        </a:xfrm>
        <a:prstGeom prst="rect">
          <a:avLst/>
        </a:prstGeom>
      </xdr:spPr>
    </xdr:pic>
    <xdr:clientData/>
  </xdr:twoCellAnchor>
  <xdr:twoCellAnchor>
    <xdr:from>
      <xdr:col>4</xdr:col>
      <xdr:colOff>34290</xdr:colOff>
      <xdr:row>75</xdr:row>
      <xdr:rowOff>69215</xdr:rowOff>
    </xdr:from>
    <xdr:to>
      <xdr:col>4</xdr:col>
      <xdr:colOff>615315</xdr:colOff>
      <xdr:row>76</xdr:row>
      <xdr:rowOff>0</xdr:rowOff>
    </xdr:to>
    <xdr:pic>
      <xdr:nvPicPr>
        <xdr:cNvPr id="71" name="Picture 34"/>
        <xdr:cNvPicPr preferRelativeResize="0">
          <a:picLocks noChangeArrowheads="1"/>
        </xdr:cNvPicPr>
      </xdr:nvPicPr>
      <xdr:blipFill>
        <a:blip r:embed="rId61" cstate="print"/>
        <a:srcRect/>
        <a:stretch>
          <a:fillRect/>
        </a:stretch>
      </xdr:blipFill>
      <xdr:spPr>
        <a:xfrm>
          <a:off x="3758565" y="27832050"/>
          <a:ext cx="581025" cy="41465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45720</xdr:colOff>
      <xdr:row>17</xdr:row>
      <xdr:rowOff>59690</xdr:rowOff>
    </xdr:from>
    <xdr:to>
      <xdr:col>4</xdr:col>
      <xdr:colOff>513715</xdr:colOff>
      <xdr:row>17</xdr:row>
      <xdr:rowOff>180975</xdr:rowOff>
    </xdr:to>
    <xdr:pic>
      <xdr:nvPicPr>
        <xdr:cNvPr id="72" name="图片 6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3769995" y="7135495"/>
          <a:ext cx="467995" cy="121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7"/>
  <sheetViews>
    <sheetView tabSelected="1" workbookViewId="0">
      <pane xSplit="4" ySplit="3" topLeftCell="E4" activePane="bottomRight" state="frozenSplit"/>
      <selection/>
      <selection pane="topRight"/>
      <selection pane="bottomLeft"/>
      <selection pane="bottomRight" activeCell="L6" sqref="L6"/>
    </sheetView>
  </sheetViews>
  <sheetFormatPr defaultColWidth="9" defaultRowHeight="13.5"/>
  <cols>
    <col min="2" max="2" width="4.875" style="6" customWidth="1"/>
    <col min="3" max="3" width="13.625" style="6" customWidth="1"/>
    <col min="4" max="4" width="21.375" style="6" customWidth="1"/>
    <col min="5" max="6" width="9" style="6" customWidth="1"/>
    <col min="7" max="7" width="5.875" style="6" customWidth="1"/>
    <col min="8" max="8" width="5.75" style="7" customWidth="1"/>
    <col min="9" max="9" width="6.75" style="6" customWidth="1"/>
    <col min="10" max="10" width="6.5" style="6" customWidth="1"/>
    <col min="11" max="11" width="14.75" style="6" customWidth="1"/>
    <col min="12" max="12" width="8.125" style="6" customWidth="1"/>
    <col min="13" max="13" width="9" style="6" customWidth="1"/>
    <col min="14" max="14" width="6.375" style="6" customWidth="1"/>
    <col min="15" max="16" width="7.75" style="6" customWidth="1"/>
    <col min="17" max="17" width="6.5" style="6" customWidth="1"/>
    <col min="18" max="18" width="7" style="8" hidden="1" customWidth="1"/>
    <col min="19" max="19" width="7.125" style="9" hidden="1" customWidth="1"/>
    <col min="20" max="20" width="13.75" style="6" hidden="1" customWidth="1"/>
    <col min="21" max="21" width="8.75" style="10" hidden="1" customWidth="1"/>
    <col min="22" max="22" width="8" style="6" hidden="1" customWidth="1"/>
    <col min="23" max="23" width="9.5" style="6" hidden="1" customWidth="1"/>
    <col min="24" max="24" width="8.625" style="6" hidden="1" customWidth="1"/>
    <col min="25" max="25" width="7" style="6" hidden="1" customWidth="1"/>
    <col min="26" max="26" width="8.875" style="11" customWidth="1"/>
    <col min="27" max="27" width="12.375" style="11" customWidth="1"/>
    <col min="28" max="28" width="12.375" style="11" hidden="1" customWidth="1"/>
    <col min="29" max="29" width="9.375" style="11" customWidth="1"/>
    <col min="30" max="30" width="18.75" style="6" customWidth="1"/>
    <col min="31" max="31" width="12.875" customWidth="1"/>
    <col min="32" max="32" width="17.625" customWidth="1"/>
  </cols>
  <sheetData>
    <row r="1" ht="45.95" customHeight="1" spans="1:30">
      <c r="A1" s="12" t="s">
        <v>0</v>
      </c>
      <c r="B1" s="12"/>
      <c r="C1" s="12"/>
      <c r="D1" s="12"/>
      <c r="E1" s="12"/>
      <c r="F1" s="12"/>
      <c r="G1" s="12"/>
      <c r="H1" s="13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ht="45.95" customHeight="1" spans="1:32">
      <c r="A2" s="14" t="s">
        <v>1</v>
      </c>
      <c r="B2" s="15" t="s">
        <v>2</v>
      </c>
      <c r="C2" s="16" t="s">
        <v>3</v>
      </c>
      <c r="D2" s="16" t="s">
        <v>4</v>
      </c>
      <c r="E2" s="15" t="s">
        <v>5</v>
      </c>
      <c r="F2" s="15" t="s">
        <v>6</v>
      </c>
      <c r="G2" s="15" t="s">
        <v>7</v>
      </c>
      <c r="H2" s="17" t="s">
        <v>8</v>
      </c>
      <c r="I2" s="58" t="s">
        <v>9</v>
      </c>
      <c r="J2" s="58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59" t="s">
        <v>16</v>
      </c>
      <c r="Q2" s="59" t="s">
        <v>17</v>
      </c>
      <c r="R2" s="76" t="s">
        <v>18</v>
      </c>
      <c r="S2" s="77" t="s">
        <v>19</v>
      </c>
      <c r="T2" s="59" t="s">
        <v>20</v>
      </c>
      <c r="U2" s="78" t="s">
        <v>21</v>
      </c>
      <c r="V2" s="59" t="s">
        <v>22</v>
      </c>
      <c r="W2" s="59" t="s">
        <v>23</v>
      </c>
      <c r="X2" s="59" t="s">
        <v>24</v>
      </c>
      <c r="Y2" s="58" t="s">
        <v>25</v>
      </c>
      <c r="Z2" s="85" t="s">
        <v>26</v>
      </c>
      <c r="AA2" s="86" t="s">
        <v>27</v>
      </c>
      <c r="AB2" s="86" t="s">
        <v>28</v>
      </c>
      <c r="AC2" s="86" t="s">
        <v>28</v>
      </c>
      <c r="AD2" s="87" t="s">
        <v>29</v>
      </c>
      <c r="AE2" s="64" t="s">
        <v>30</v>
      </c>
      <c r="AF2" s="64" t="s">
        <v>31</v>
      </c>
    </row>
    <row r="3" ht="73.15" customHeight="1" spans="1:32">
      <c r="A3" s="14"/>
      <c r="B3" s="15"/>
      <c r="C3" s="16"/>
      <c r="D3" s="16"/>
      <c r="E3" s="15"/>
      <c r="F3" s="15"/>
      <c r="G3" s="15"/>
      <c r="H3" s="18"/>
      <c r="I3" s="60"/>
      <c r="J3" s="60"/>
      <c r="K3" s="15"/>
      <c r="L3" s="15"/>
      <c r="M3" s="15"/>
      <c r="N3" s="15"/>
      <c r="O3" s="15"/>
      <c r="P3" s="59"/>
      <c r="Q3" s="59"/>
      <c r="R3" s="76"/>
      <c r="S3" s="77"/>
      <c r="T3" s="59"/>
      <c r="U3" s="78"/>
      <c r="V3" s="59"/>
      <c r="W3" s="59"/>
      <c r="X3" s="59"/>
      <c r="Y3" s="60"/>
      <c r="Z3" s="85"/>
      <c r="AA3" s="88"/>
      <c r="AB3" s="88"/>
      <c r="AC3" s="88"/>
      <c r="AD3" s="87"/>
      <c r="AE3" s="64"/>
      <c r="AF3" s="64"/>
    </row>
    <row r="4" ht="27" customHeight="1" spans="1:32">
      <c r="A4" s="19" t="s">
        <v>32</v>
      </c>
      <c r="B4" s="15">
        <v>1</v>
      </c>
      <c r="C4" s="20" t="s">
        <v>33</v>
      </c>
      <c r="D4" s="21" t="s">
        <v>34</v>
      </c>
      <c r="E4" s="21"/>
      <c r="F4" s="22" t="s">
        <v>35</v>
      </c>
      <c r="G4" s="21" t="s">
        <v>36</v>
      </c>
      <c r="H4" s="23" t="s">
        <v>37</v>
      </c>
      <c r="I4" s="61" t="s">
        <v>38</v>
      </c>
      <c r="J4" s="61">
        <v>45</v>
      </c>
      <c r="K4" s="62" t="s">
        <v>39</v>
      </c>
      <c r="L4" s="63" t="s">
        <v>40</v>
      </c>
      <c r="M4" s="64">
        <v>0</v>
      </c>
      <c r="N4" s="65">
        <v>0.12</v>
      </c>
      <c r="O4" s="64">
        <v>19.4</v>
      </c>
      <c r="P4" s="66">
        <v>0.02134</v>
      </c>
      <c r="Q4" s="61"/>
      <c r="R4" s="76">
        <v>0.98</v>
      </c>
      <c r="S4" s="79">
        <v>0.01125</v>
      </c>
      <c r="T4" s="80">
        <v>0.128688775510204</v>
      </c>
      <c r="U4" s="61">
        <v>0.01</v>
      </c>
      <c r="V4" s="80">
        <v>0.00257377551020408</v>
      </c>
      <c r="W4" s="80">
        <v>0.0064344387755102</v>
      </c>
      <c r="X4" s="80">
        <v>0.0128688775510204</v>
      </c>
      <c r="Y4" s="80"/>
      <c r="Z4" s="89">
        <v>0.160565867346939</v>
      </c>
      <c r="AA4" s="89"/>
      <c r="AB4" s="89"/>
      <c r="AC4" s="89">
        <v>0.12</v>
      </c>
      <c r="AD4" s="1">
        <v>0.01164</v>
      </c>
      <c r="AE4" s="89">
        <v>0.12</v>
      </c>
      <c r="AF4" s="90"/>
    </row>
    <row r="5" ht="27" customHeight="1" spans="1:32">
      <c r="A5" s="24"/>
      <c r="B5" s="15">
        <v>2</v>
      </c>
      <c r="C5" s="25" t="s">
        <v>41</v>
      </c>
      <c r="D5" s="21" t="s">
        <v>42</v>
      </c>
      <c r="E5" s="21"/>
      <c r="F5" s="22" t="s">
        <v>35</v>
      </c>
      <c r="G5" s="26" t="s">
        <v>43</v>
      </c>
      <c r="H5" s="23" t="s">
        <v>37</v>
      </c>
      <c r="I5" s="61" t="s">
        <v>44</v>
      </c>
      <c r="J5" s="61">
        <v>45</v>
      </c>
      <c r="K5" s="62" t="s">
        <v>39</v>
      </c>
      <c r="L5" s="63" t="s">
        <v>40</v>
      </c>
      <c r="M5" s="64">
        <v>0</v>
      </c>
      <c r="N5" s="65">
        <v>0.17</v>
      </c>
      <c r="O5" s="64">
        <v>19.4</v>
      </c>
      <c r="P5" s="66">
        <v>0.02134</v>
      </c>
      <c r="Q5" s="61"/>
      <c r="R5" s="76">
        <v>0.97</v>
      </c>
      <c r="S5" s="79">
        <v>0.01125</v>
      </c>
      <c r="T5" s="80">
        <v>0.258765463917526</v>
      </c>
      <c r="U5" s="61">
        <v>0.01</v>
      </c>
      <c r="V5" s="80">
        <v>0.00517530927835051</v>
      </c>
      <c r="W5" s="80">
        <v>0.0129382731958763</v>
      </c>
      <c r="X5" s="80">
        <v>0.0258765463917526</v>
      </c>
      <c r="Y5" s="80"/>
      <c r="Z5" s="89">
        <v>0.312755592783505</v>
      </c>
      <c r="AA5" s="91" t="s">
        <v>45</v>
      </c>
      <c r="AB5" s="91">
        <v>0.26</v>
      </c>
      <c r="AC5" s="91">
        <v>0.26</v>
      </c>
      <c r="AD5" s="1">
        <v>0.01649</v>
      </c>
      <c r="AE5" s="91">
        <v>0.2</v>
      </c>
      <c r="AF5" s="90"/>
    </row>
    <row r="6" ht="27" customHeight="1" spans="1:32">
      <c r="A6" s="24"/>
      <c r="B6" s="15">
        <v>3</v>
      </c>
      <c r="C6" s="20" t="s">
        <v>46</v>
      </c>
      <c r="D6" s="21" t="s">
        <v>47</v>
      </c>
      <c r="E6" s="21"/>
      <c r="F6" s="22" t="s">
        <v>35</v>
      </c>
      <c r="G6" s="26" t="s">
        <v>48</v>
      </c>
      <c r="H6" s="23" t="s">
        <v>37</v>
      </c>
      <c r="I6" s="67" t="s">
        <v>38</v>
      </c>
      <c r="J6" s="61">
        <v>45</v>
      </c>
      <c r="K6" s="62" t="s">
        <v>49</v>
      </c>
      <c r="L6" s="63" t="s">
        <v>40</v>
      </c>
      <c r="M6" s="64">
        <v>0</v>
      </c>
      <c r="N6" s="65">
        <v>0.74</v>
      </c>
      <c r="O6" s="64">
        <v>22.5</v>
      </c>
      <c r="P6" s="66">
        <v>0.02475</v>
      </c>
      <c r="Q6" s="61"/>
      <c r="R6" s="76">
        <v>0.97</v>
      </c>
      <c r="S6" s="79">
        <v>0.005625</v>
      </c>
      <c r="T6" s="80">
        <v>0.207042525773196</v>
      </c>
      <c r="U6" s="61">
        <v>0.01</v>
      </c>
      <c r="V6" s="80">
        <v>0.00414085051546392</v>
      </c>
      <c r="W6" s="80">
        <v>0.0103521262886598</v>
      </c>
      <c r="X6" s="80">
        <v>0.0207042525773196</v>
      </c>
      <c r="Y6" s="80"/>
      <c r="Z6" s="89">
        <v>0.252239755154639</v>
      </c>
      <c r="AA6" s="91" t="s">
        <v>50</v>
      </c>
      <c r="AB6" s="91">
        <v>0.22</v>
      </c>
      <c r="AC6" s="91">
        <v>0.22</v>
      </c>
      <c r="AD6" s="1">
        <v>0.07696</v>
      </c>
      <c r="AE6" s="91">
        <v>0.18</v>
      </c>
      <c r="AF6" s="90"/>
    </row>
    <row r="7" ht="27" customHeight="1" spans="1:32">
      <c r="A7" s="24"/>
      <c r="B7" s="15">
        <v>4</v>
      </c>
      <c r="C7" s="20" t="s">
        <v>51</v>
      </c>
      <c r="D7" s="21" t="s">
        <v>52</v>
      </c>
      <c r="E7" s="21"/>
      <c r="F7" s="22" t="s">
        <v>35</v>
      </c>
      <c r="G7" s="26" t="s">
        <v>48</v>
      </c>
      <c r="H7" s="23" t="s">
        <v>37</v>
      </c>
      <c r="I7" s="61" t="s">
        <v>38</v>
      </c>
      <c r="J7" s="61">
        <v>45</v>
      </c>
      <c r="K7" s="62" t="s">
        <v>49</v>
      </c>
      <c r="L7" s="63" t="s">
        <v>40</v>
      </c>
      <c r="M7" s="64">
        <v>0</v>
      </c>
      <c r="N7" s="65">
        <v>0.89</v>
      </c>
      <c r="O7" s="64">
        <v>22.5</v>
      </c>
      <c r="P7" s="66">
        <v>0.02475</v>
      </c>
      <c r="Q7" s="61"/>
      <c r="R7" s="76">
        <v>0.97</v>
      </c>
      <c r="S7" s="79">
        <v>0.005625</v>
      </c>
      <c r="T7" s="80">
        <v>0.207042525773196</v>
      </c>
      <c r="U7" s="61">
        <v>0.01</v>
      </c>
      <c r="V7" s="80">
        <v>0.00414085051546392</v>
      </c>
      <c r="W7" s="80">
        <v>0.0103521262886598</v>
      </c>
      <c r="X7" s="80">
        <v>0.0207042525773196</v>
      </c>
      <c r="Y7" s="80"/>
      <c r="Z7" s="89">
        <v>0.252239755154639</v>
      </c>
      <c r="AA7" s="91" t="s">
        <v>50</v>
      </c>
      <c r="AB7" s="91">
        <v>0.22</v>
      </c>
      <c r="AC7" s="91">
        <v>0.22</v>
      </c>
      <c r="AD7" s="1">
        <v>0.09256</v>
      </c>
      <c r="AE7" s="91">
        <v>0.18</v>
      </c>
      <c r="AF7" s="90"/>
    </row>
    <row r="8" ht="27" customHeight="1" spans="1:32">
      <c r="A8" s="24"/>
      <c r="B8" s="15">
        <v>5</v>
      </c>
      <c r="C8" s="25" t="s">
        <v>53</v>
      </c>
      <c r="D8" s="21" t="s">
        <v>54</v>
      </c>
      <c r="E8" s="21"/>
      <c r="F8" s="22" t="s">
        <v>35</v>
      </c>
      <c r="G8" s="26" t="s">
        <v>48</v>
      </c>
      <c r="H8" s="23" t="s">
        <v>37</v>
      </c>
      <c r="I8" s="61" t="s">
        <v>38</v>
      </c>
      <c r="J8" s="61">
        <v>45</v>
      </c>
      <c r="K8" s="62" t="s">
        <v>49</v>
      </c>
      <c r="L8" s="63" t="s">
        <v>40</v>
      </c>
      <c r="M8" s="64">
        <v>0</v>
      </c>
      <c r="N8" s="68">
        <v>0.7</v>
      </c>
      <c r="O8" s="64">
        <v>22.5</v>
      </c>
      <c r="P8" s="66">
        <v>0.02475</v>
      </c>
      <c r="Q8" s="61"/>
      <c r="R8" s="76">
        <v>0.97</v>
      </c>
      <c r="S8" s="79">
        <v>0.005625</v>
      </c>
      <c r="T8" s="80">
        <v>0.19673324742268</v>
      </c>
      <c r="U8" s="61">
        <v>0.01</v>
      </c>
      <c r="V8" s="80">
        <v>0.00393466494845361</v>
      </c>
      <c r="W8" s="80">
        <v>0.00983666237113402</v>
      </c>
      <c r="X8" s="80">
        <v>0.019673324742268</v>
      </c>
      <c r="Y8" s="80"/>
      <c r="Z8" s="89">
        <v>0.240177899484536</v>
      </c>
      <c r="AA8" s="91" t="s">
        <v>50</v>
      </c>
      <c r="AB8" s="91">
        <v>0.23</v>
      </c>
      <c r="AC8" s="91">
        <v>0.23</v>
      </c>
      <c r="AD8" s="1">
        <v>0.0728</v>
      </c>
      <c r="AE8" s="91">
        <v>0.18</v>
      </c>
      <c r="AF8" s="90"/>
    </row>
    <row r="9" ht="27" customHeight="1" spans="1:32">
      <c r="A9" s="24"/>
      <c r="B9" s="15">
        <v>6</v>
      </c>
      <c r="C9" s="27" t="s">
        <v>55</v>
      </c>
      <c r="D9" s="21" t="s">
        <v>56</v>
      </c>
      <c r="E9" s="28"/>
      <c r="F9" s="22" t="s">
        <v>35</v>
      </c>
      <c r="G9" s="26" t="s">
        <v>36</v>
      </c>
      <c r="H9" s="23" t="s">
        <v>37</v>
      </c>
      <c r="I9" s="61" t="s">
        <v>38</v>
      </c>
      <c r="J9" s="69">
        <v>55</v>
      </c>
      <c r="K9" s="62" t="s">
        <v>49</v>
      </c>
      <c r="L9" s="63" t="s">
        <v>57</v>
      </c>
      <c r="M9" s="64">
        <v>0</v>
      </c>
      <c r="N9" s="68">
        <v>0.81</v>
      </c>
      <c r="O9" s="64">
        <v>22.5</v>
      </c>
      <c r="P9" s="66">
        <v>0.025875</v>
      </c>
      <c r="Q9" s="81"/>
      <c r="R9" s="76">
        <v>0.9</v>
      </c>
      <c r="S9" s="79">
        <v>0.006875</v>
      </c>
      <c r="T9" s="80">
        <v>0.210625</v>
      </c>
      <c r="U9" s="81">
        <v>0.01</v>
      </c>
      <c r="V9" s="80">
        <v>0.0042125</v>
      </c>
      <c r="W9" s="80">
        <v>0.01053125</v>
      </c>
      <c r="X9" s="80">
        <v>0.0210625</v>
      </c>
      <c r="Y9" s="80"/>
      <c r="Z9" s="89">
        <v>0.25643125</v>
      </c>
      <c r="AA9" s="91" t="s">
        <v>45</v>
      </c>
      <c r="AB9" s="91">
        <v>0.23</v>
      </c>
      <c r="AC9" s="91">
        <v>0.23</v>
      </c>
      <c r="AD9" s="1">
        <v>0.08424</v>
      </c>
      <c r="AE9" s="91">
        <v>0.2</v>
      </c>
      <c r="AF9" s="90"/>
    </row>
    <row r="10" ht="27" customHeight="1" spans="1:32">
      <c r="A10" s="24"/>
      <c r="B10" s="15">
        <v>7</v>
      </c>
      <c r="C10" s="29" t="s">
        <v>58</v>
      </c>
      <c r="D10" s="30" t="s">
        <v>59</v>
      </c>
      <c r="E10" s="28"/>
      <c r="F10" s="22" t="s">
        <v>35</v>
      </c>
      <c r="G10" s="26" t="s">
        <v>48</v>
      </c>
      <c r="H10" s="23" t="s">
        <v>37</v>
      </c>
      <c r="I10" s="61" t="s">
        <v>38</v>
      </c>
      <c r="J10" s="69">
        <v>55</v>
      </c>
      <c r="K10" s="62" t="s">
        <v>49</v>
      </c>
      <c r="L10" s="63" t="s">
        <v>40</v>
      </c>
      <c r="M10" s="64">
        <v>0</v>
      </c>
      <c r="N10" s="70">
        <v>0.78</v>
      </c>
      <c r="O10" s="64">
        <v>22.5</v>
      </c>
      <c r="P10" s="66">
        <v>0.025875</v>
      </c>
      <c r="Q10" s="81"/>
      <c r="R10" s="76">
        <v>0.9</v>
      </c>
      <c r="S10" s="79">
        <v>0.006875</v>
      </c>
      <c r="T10" s="80">
        <v>0.312476851851852</v>
      </c>
      <c r="U10" s="81">
        <v>0.01</v>
      </c>
      <c r="V10" s="80">
        <v>0.00624953703703705</v>
      </c>
      <c r="W10" s="80">
        <v>0.0156238425925926</v>
      </c>
      <c r="X10" s="80">
        <v>0.0312476851851852</v>
      </c>
      <c r="Y10" s="80"/>
      <c r="Z10" s="89">
        <v>0.375597916666667</v>
      </c>
      <c r="AA10" s="91" t="s">
        <v>45</v>
      </c>
      <c r="AB10" s="91">
        <v>0.28</v>
      </c>
      <c r="AC10" s="91">
        <v>0.28</v>
      </c>
      <c r="AD10" s="1">
        <v>0.08112</v>
      </c>
      <c r="AE10" s="91">
        <v>0.2</v>
      </c>
      <c r="AF10" s="90"/>
    </row>
    <row r="11" ht="27" customHeight="1" spans="1:32">
      <c r="A11" s="24"/>
      <c r="B11" s="15">
        <v>8</v>
      </c>
      <c r="C11" s="31" t="s">
        <v>60</v>
      </c>
      <c r="D11" s="30" t="s">
        <v>61</v>
      </c>
      <c r="E11" s="28"/>
      <c r="F11" s="22" t="s">
        <v>35</v>
      </c>
      <c r="G11" s="26" t="s">
        <v>36</v>
      </c>
      <c r="H11" s="23" t="s">
        <v>37</v>
      </c>
      <c r="I11" s="61" t="s">
        <v>38</v>
      </c>
      <c r="J11" s="69">
        <v>45</v>
      </c>
      <c r="K11" s="62" t="s">
        <v>49</v>
      </c>
      <c r="L11" s="63" t="s">
        <v>40</v>
      </c>
      <c r="M11" s="64">
        <v>0</v>
      </c>
      <c r="N11" s="71">
        <v>0.27</v>
      </c>
      <c r="O11" s="64">
        <v>22.5</v>
      </c>
      <c r="P11" s="66">
        <v>0.0243</v>
      </c>
      <c r="Q11" s="81"/>
      <c r="R11" s="76">
        <v>0.98</v>
      </c>
      <c r="S11" s="79">
        <v>0.005625</v>
      </c>
      <c r="T11" s="80">
        <v>0.126084183673469</v>
      </c>
      <c r="U11" s="81">
        <v>0.01</v>
      </c>
      <c r="V11" s="80">
        <v>0.00252168367346939</v>
      </c>
      <c r="W11" s="80">
        <v>0.00630420918367347</v>
      </c>
      <c r="X11" s="80">
        <v>0.0126084183673469</v>
      </c>
      <c r="Y11" s="80"/>
      <c r="Z11" s="89">
        <v>0.157518494897959</v>
      </c>
      <c r="AA11" s="89"/>
      <c r="AB11" s="89"/>
      <c r="AC11" s="89">
        <v>0.15</v>
      </c>
      <c r="AD11" s="1">
        <v>0.02808</v>
      </c>
      <c r="AE11" s="89">
        <v>0.15</v>
      </c>
      <c r="AF11" s="90"/>
    </row>
    <row r="12" ht="27" customHeight="1" spans="1:32">
      <c r="A12" s="24"/>
      <c r="B12" s="15">
        <v>9</v>
      </c>
      <c r="C12" s="29" t="s">
        <v>62</v>
      </c>
      <c r="D12" s="30" t="s">
        <v>63</v>
      </c>
      <c r="E12" s="28"/>
      <c r="F12" s="22" t="s">
        <v>35</v>
      </c>
      <c r="G12" s="26" t="s">
        <v>43</v>
      </c>
      <c r="H12" s="32" t="s">
        <v>64</v>
      </c>
      <c r="I12" s="69" t="s">
        <v>65</v>
      </c>
      <c r="J12" s="69">
        <v>132</v>
      </c>
      <c r="K12" s="62" t="s">
        <v>66</v>
      </c>
      <c r="L12" s="63" t="s">
        <v>40</v>
      </c>
      <c r="M12" s="64">
        <v>0</v>
      </c>
      <c r="N12" s="21">
        <v>34.62</v>
      </c>
      <c r="O12" s="64">
        <v>21.2</v>
      </c>
      <c r="P12" s="66">
        <v>0.7791</v>
      </c>
      <c r="Q12" s="81">
        <v>0.6</v>
      </c>
      <c r="R12" s="76">
        <v>0.97</v>
      </c>
      <c r="S12" s="82">
        <v>0.044</v>
      </c>
      <c r="T12" s="80">
        <v>3.05028865979381</v>
      </c>
      <c r="U12" s="81">
        <v>0.03</v>
      </c>
      <c r="V12" s="80">
        <v>0.0610057731958763</v>
      </c>
      <c r="W12" s="80">
        <v>0.152514432989691</v>
      </c>
      <c r="X12" s="80">
        <v>0.305028865979382</v>
      </c>
      <c r="Y12" s="80"/>
      <c r="Z12" s="89">
        <v>3.59883773195876</v>
      </c>
      <c r="AA12" s="91" t="s">
        <v>67</v>
      </c>
      <c r="AB12" s="91">
        <v>3.4</v>
      </c>
      <c r="AC12" s="91">
        <v>3.4</v>
      </c>
      <c r="AD12" s="1">
        <v>2.935776</v>
      </c>
      <c r="AE12" s="91">
        <v>3.1</v>
      </c>
      <c r="AF12" s="90"/>
    </row>
    <row r="13" ht="27" customHeight="1" spans="1:32">
      <c r="A13" s="33"/>
      <c r="B13" s="15">
        <v>10</v>
      </c>
      <c r="C13" s="29" t="s">
        <v>68</v>
      </c>
      <c r="D13" s="30" t="s">
        <v>69</v>
      </c>
      <c r="E13" s="28"/>
      <c r="F13" s="22" t="s">
        <v>35</v>
      </c>
      <c r="G13" s="26" t="s">
        <v>43</v>
      </c>
      <c r="H13" s="32" t="s">
        <v>64</v>
      </c>
      <c r="I13" s="69" t="s">
        <v>65</v>
      </c>
      <c r="J13" s="69">
        <v>165</v>
      </c>
      <c r="K13" s="62" t="s">
        <v>70</v>
      </c>
      <c r="L13" s="63" t="s">
        <v>40</v>
      </c>
      <c r="M13" s="64">
        <v>0</v>
      </c>
      <c r="N13" s="21">
        <v>44.67</v>
      </c>
      <c r="O13" s="64">
        <v>17.8</v>
      </c>
      <c r="P13" s="66">
        <v>1.04753</v>
      </c>
      <c r="Q13" s="81">
        <v>1.65</v>
      </c>
      <c r="R13" s="76">
        <v>0.94</v>
      </c>
      <c r="S13" s="82">
        <v>0.055</v>
      </c>
      <c r="T13" s="80">
        <v>4.78242553191489</v>
      </c>
      <c r="U13" s="81">
        <v>0.04</v>
      </c>
      <c r="V13" s="80">
        <v>0.0956485106382979</v>
      </c>
      <c r="W13" s="80">
        <v>0.239121276595745</v>
      </c>
      <c r="X13" s="80">
        <v>0.478242553191489</v>
      </c>
      <c r="Y13" s="80"/>
      <c r="Z13" s="89">
        <v>5.63543787234043</v>
      </c>
      <c r="AA13" s="91" t="s">
        <v>71</v>
      </c>
      <c r="AB13" s="91">
        <v>5.2</v>
      </c>
      <c r="AC13" s="91">
        <v>5.2</v>
      </c>
      <c r="AD13" s="1">
        <v>2.85888</v>
      </c>
      <c r="AE13" s="91">
        <v>4.6</v>
      </c>
      <c r="AF13" s="90" t="s">
        <v>72</v>
      </c>
    </row>
    <row r="14" ht="27" customHeight="1" spans="1:32">
      <c r="A14" s="21" t="s">
        <v>73</v>
      </c>
      <c r="B14" s="15">
        <v>11</v>
      </c>
      <c r="C14" s="34" t="s">
        <v>74</v>
      </c>
      <c r="D14" s="35" t="s">
        <v>75</v>
      </c>
      <c r="E14" s="15"/>
      <c r="F14" s="22" t="s">
        <v>35</v>
      </c>
      <c r="G14" s="26" t="s">
        <v>76</v>
      </c>
      <c r="H14" s="32" t="s">
        <v>64</v>
      </c>
      <c r="I14" s="69" t="s">
        <v>77</v>
      </c>
      <c r="J14" s="69">
        <v>35</v>
      </c>
      <c r="K14" s="62" t="s">
        <v>39</v>
      </c>
      <c r="L14" s="63" t="s">
        <v>40</v>
      </c>
      <c r="M14" s="64">
        <v>0</v>
      </c>
      <c r="N14" s="21">
        <v>20.52</v>
      </c>
      <c r="O14" s="64">
        <v>19.4</v>
      </c>
      <c r="P14" s="66">
        <v>0.5238</v>
      </c>
      <c r="Q14" s="59"/>
      <c r="R14" s="76">
        <v>0.95</v>
      </c>
      <c r="S14" s="77">
        <v>0.0116666666666667</v>
      </c>
      <c r="T14" s="80">
        <v>2.10689473684211</v>
      </c>
      <c r="U14" s="80">
        <v>0.03</v>
      </c>
      <c r="V14" s="80">
        <v>0.0421378947368422</v>
      </c>
      <c r="W14" s="80">
        <v>0.105344736842105</v>
      </c>
      <c r="X14" s="80">
        <v>0.210689473684211</v>
      </c>
      <c r="Y14" s="80"/>
      <c r="Z14" s="89">
        <v>2.49506684210527</v>
      </c>
      <c r="AA14" s="91" t="s">
        <v>78</v>
      </c>
      <c r="AB14" s="91">
        <v>2.39</v>
      </c>
      <c r="AC14" s="91">
        <v>2.39</v>
      </c>
      <c r="AD14" s="1">
        <v>1.592352</v>
      </c>
      <c r="AE14" s="91">
        <v>1.59</v>
      </c>
      <c r="AF14" s="90" t="s">
        <v>72</v>
      </c>
    </row>
    <row r="15" ht="30" customHeight="1" spans="1:32">
      <c r="A15" s="21"/>
      <c r="B15" s="15">
        <v>12</v>
      </c>
      <c r="C15" s="34" t="s">
        <v>79</v>
      </c>
      <c r="D15" s="21" t="s">
        <v>80</v>
      </c>
      <c r="E15" s="15"/>
      <c r="F15" s="22" t="s">
        <v>35</v>
      </c>
      <c r="G15" s="26"/>
      <c r="H15" s="32" t="s">
        <v>64</v>
      </c>
      <c r="I15" s="61" t="s">
        <v>77</v>
      </c>
      <c r="J15" s="61">
        <v>35</v>
      </c>
      <c r="K15" s="62" t="s">
        <v>39</v>
      </c>
      <c r="L15" s="63" t="s">
        <v>40</v>
      </c>
      <c r="M15" s="64">
        <v>0</v>
      </c>
      <c r="N15" s="21">
        <v>15.24</v>
      </c>
      <c r="O15" s="64">
        <v>19.4</v>
      </c>
      <c r="P15" s="66">
        <v>0.41904</v>
      </c>
      <c r="Q15" s="61"/>
      <c r="R15" s="76">
        <v>0.95</v>
      </c>
      <c r="S15" s="77">
        <v>0.0116666666666667</v>
      </c>
      <c r="T15" s="80">
        <v>1.25977894736842</v>
      </c>
      <c r="U15" s="61">
        <v>0.03</v>
      </c>
      <c r="V15" s="80">
        <v>0.0251955789473684</v>
      </c>
      <c r="W15" s="80">
        <v>0.0629889473684211</v>
      </c>
      <c r="X15" s="80">
        <v>0.125977894736842</v>
      </c>
      <c r="Y15" s="80"/>
      <c r="Z15" s="89">
        <v>1.50394136842105</v>
      </c>
      <c r="AA15" s="89"/>
      <c r="AB15" s="89"/>
      <c r="AC15" s="89">
        <v>1.5</v>
      </c>
      <c r="AD15" s="1">
        <v>1.47828</v>
      </c>
      <c r="AE15" s="89">
        <v>1.5</v>
      </c>
      <c r="AF15" s="90"/>
    </row>
    <row r="16" ht="33" customHeight="1" spans="1:32">
      <c r="A16" s="21"/>
      <c r="B16" s="15">
        <v>13</v>
      </c>
      <c r="C16" s="34" t="s">
        <v>81</v>
      </c>
      <c r="D16" s="30" t="s">
        <v>82</v>
      </c>
      <c r="E16" s="21"/>
      <c r="F16" s="22" t="s">
        <v>35</v>
      </c>
      <c r="G16" s="26" t="s">
        <v>83</v>
      </c>
      <c r="H16" s="32" t="s">
        <v>37</v>
      </c>
      <c r="I16" s="61" t="s">
        <v>84</v>
      </c>
      <c r="J16" s="61">
        <v>60</v>
      </c>
      <c r="K16" s="62" t="s">
        <v>39</v>
      </c>
      <c r="L16" s="63" t="s">
        <v>40</v>
      </c>
      <c r="M16" s="64">
        <v>0</v>
      </c>
      <c r="N16" s="21">
        <v>6.23</v>
      </c>
      <c r="O16" s="64">
        <v>19.4</v>
      </c>
      <c r="P16" s="66">
        <v>0.16296</v>
      </c>
      <c r="Q16" s="61"/>
      <c r="R16" s="76">
        <v>0.98</v>
      </c>
      <c r="S16" s="79">
        <v>0.01</v>
      </c>
      <c r="T16" s="80">
        <v>0.398224489795918</v>
      </c>
      <c r="U16" s="61">
        <v>0.02</v>
      </c>
      <c r="V16" s="80">
        <v>0.00796448979591837</v>
      </c>
      <c r="W16" s="80">
        <v>0.0199112244897959</v>
      </c>
      <c r="X16" s="80">
        <v>0.0398224489795918</v>
      </c>
      <c r="Y16" s="80"/>
      <c r="Z16" s="89">
        <v>0.485922653061225</v>
      </c>
      <c r="AA16" s="89"/>
      <c r="AB16" s="89"/>
      <c r="AC16" s="89">
        <v>0.48</v>
      </c>
      <c r="AD16" s="1">
        <v>0.60431</v>
      </c>
      <c r="AE16" s="89">
        <v>0.48</v>
      </c>
      <c r="AF16" s="90"/>
    </row>
    <row r="17" ht="32.1" customHeight="1" spans="1:32">
      <c r="A17" s="21"/>
      <c r="B17" s="15">
        <v>14</v>
      </c>
      <c r="C17" s="34" t="s">
        <v>85</v>
      </c>
      <c r="D17" s="30" t="s">
        <v>86</v>
      </c>
      <c r="E17" s="21"/>
      <c r="F17" s="22" t="s">
        <v>35</v>
      </c>
      <c r="G17" s="26" t="s">
        <v>87</v>
      </c>
      <c r="H17" s="32" t="s">
        <v>64</v>
      </c>
      <c r="I17" s="61" t="s">
        <v>77</v>
      </c>
      <c r="J17" s="61">
        <v>65</v>
      </c>
      <c r="K17" s="62" t="s">
        <v>39</v>
      </c>
      <c r="L17" s="63" t="s">
        <v>40</v>
      </c>
      <c r="M17" s="64">
        <v>0</v>
      </c>
      <c r="N17" s="21">
        <v>18.13</v>
      </c>
      <c r="O17" s="64">
        <v>19.4</v>
      </c>
      <c r="P17" s="66">
        <v>0.41516</v>
      </c>
      <c r="Q17" s="61"/>
      <c r="R17" s="76">
        <v>0.95</v>
      </c>
      <c r="S17" s="77">
        <v>0.0216666666666667</v>
      </c>
      <c r="T17" s="80">
        <v>1.16744912280702</v>
      </c>
      <c r="U17" s="61">
        <v>0.03</v>
      </c>
      <c r="V17" s="80">
        <v>0.0233489824561403</v>
      </c>
      <c r="W17" s="80">
        <v>0.0583724561403509</v>
      </c>
      <c r="X17" s="80">
        <v>0.116744912280702</v>
      </c>
      <c r="Y17" s="80"/>
      <c r="Z17" s="89">
        <v>1.39591547368421</v>
      </c>
      <c r="AA17" s="89"/>
      <c r="AB17" s="89"/>
      <c r="AC17" s="89">
        <v>1.396</v>
      </c>
      <c r="AD17" s="1">
        <v>1.75861</v>
      </c>
      <c r="AE17" s="89">
        <v>1.396</v>
      </c>
      <c r="AF17" s="90"/>
    </row>
    <row r="18" ht="27" customHeight="1" spans="1:32">
      <c r="A18" s="21"/>
      <c r="B18" s="15">
        <v>15</v>
      </c>
      <c r="C18" s="36" t="s">
        <v>88</v>
      </c>
      <c r="D18" s="37" t="s">
        <v>89</v>
      </c>
      <c r="E18" s="23"/>
      <c r="F18" s="38" t="s">
        <v>35</v>
      </c>
      <c r="G18" s="32" t="s">
        <v>83</v>
      </c>
      <c r="H18" s="32" t="s">
        <v>64</v>
      </c>
      <c r="I18" s="61" t="s">
        <v>84</v>
      </c>
      <c r="J18" s="61">
        <v>80</v>
      </c>
      <c r="K18" s="62" t="s">
        <v>90</v>
      </c>
      <c r="L18" s="63" t="s">
        <v>40</v>
      </c>
      <c r="M18" s="62"/>
      <c r="N18" s="21">
        <v>16.4</v>
      </c>
      <c r="O18" s="26">
        <v>19.4</v>
      </c>
      <c r="P18" s="66">
        <v>0.1552</v>
      </c>
      <c r="Q18" s="61">
        <v>2.5</v>
      </c>
      <c r="R18" s="76">
        <v>0.9</v>
      </c>
      <c r="S18" s="77">
        <v>0.01</v>
      </c>
      <c r="T18" s="80">
        <v>3.27133333333333</v>
      </c>
      <c r="U18" s="61">
        <v>0.02</v>
      </c>
      <c r="V18" s="80">
        <v>0.0654266666666667</v>
      </c>
      <c r="W18" s="80">
        <v>0.163566666666667</v>
      </c>
      <c r="X18" s="80">
        <v>0.327133333333333</v>
      </c>
      <c r="Y18" s="80"/>
      <c r="Z18" s="89">
        <v>3.85</v>
      </c>
      <c r="AA18" s="89"/>
      <c r="AB18" s="89"/>
      <c r="AC18" s="89">
        <v>3.85</v>
      </c>
      <c r="AD18" s="1">
        <v>3.85</v>
      </c>
      <c r="AE18" s="89">
        <v>3.85</v>
      </c>
      <c r="AF18" s="90"/>
    </row>
    <row r="19" ht="27" customHeight="1" spans="1:32">
      <c r="A19" s="21"/>
      <c r="B19" s="15">
        <v>16</v>
      </c>
      <c r="C19" s="34" t="s">
        <v>91</v>
      </c>
      <c r="D19" s="30" t="s">
        <v>92</v>
      </c>
      <c r="E19" s="21"/>
      <c r="F19" s="22" t="s">
        <v>35</v>
      </c>
      <c r="G19" s="21" t="s">
        <v>93</v>
      </c>
      <c r="H19" s="32" t="s">
        <v>64</v>
      </c>
      <c r="I19" s="61" t="s">
        <v>84</v>
      </c>
      <c r="J19" s="61">
        <v>12</v>
      </c>
      <c r="K19" s="62" t="s">
        <v>39</v>
      </c>
      <c r="L19" s="63" t="s">
        <v>40</v>
      </c>
      <c r="M19" s="64">
        <v>0</v>
      </c>
      <c r="N19" s="21">
        <v>2.22</v>
      </c>
      <c r="O19" s="64">
        <v>19.4</v>
      </c>
      <c r="P19" s="66">
        <v>0.06402</v>
      </c>
      <c r="Q19" s="61"/>
      <c r="R19" s="76">
        <v>0.96</v>
      </c>
      <c r="S19" s="79">
        <v>0.008</v>
      </c>
      <c r="T19" s="80">
        <v>0.175729166666667</v>
      </c>
      <c r="U19" s="61">
        <v>0.02</v>
      </c>
      <c r="V19" s="80">
        <v>0.00351458333333333</v>
      </c>
      <c r="W19" s="80">
        <v>0.00878645833333334</v>
      </c>
      <c r="X19" s="80">
        <v>0.0175729166666667</v>
      </c>
      <c r="Y19" s="80"/>
      <c r="Z19" s="89">
        <v>0.225603125</v>
      </c>
      <c r="AA19" s="89"/>
      <c r="AB19" s="89"/>
      <c r="AC19" s="89">
        <v>0.226</v>
      </c>
      <c r="AD19" s="1">
        <v>0.21534</v>
      </c>
      <c r="AE19" s="89">
        <v>0.226</v>
      </c>
      <c r="AF19" s="90"/>
    </row>
    <row r="20" ht="27" customHeight="1" spans="1:32">
      <c r="A20" s="21"/>
      <c r="B20" s="15">
        <v>17</v>
      </c>
      <c r="C20" s="34" t="s">
        <v>94</v>
      </c>
      <c r="D20" s="30" t="s">
        <v>95</v>
      </c>
      <c r="E20" s="21"/>
      <c r="F20" s="22" t="s">
        <v>35</v>
      </c>
      <c r="G20" s="21"/>
      <c r="H20" s="32" t="s">
        <v>64</v>
      </c>
      <c r="I20" s="61" t="s">
        <v>84</v>
      </c>
      <c r="J20" s="61">
        <v>12</v>
      </c>
      <c r="K20" s="62" t="s">
        <v>39</v>
      </c>
      <c r="L20" s="63" t="s">
        <v>40</v>
      </c>
      <c r="M20" s="64">
        <v>0</v>
      </c>
      <c r="N20" s="21">
        <v>1.85</v>
      </c>
      <c r="O20" s="64">
        <v>19.4</v>
      </c>
      <c r="P20" s="66">
        <v>0.08536</v>
      </c>
      <c r="Q20" s="61"/>
      <c r="R20" s="76">
        <v>0.96</v>
      </c>
      <c r="S20" s="79">
        <v>0.008</v>
      </c>
      <c r="T20" s="80">
        <v>0.208375</v>
      </c>
      <c r="U20" s="61">
        <v>0.02</v>
      </c>
      <c r="V20" s="80">
        <v>0.0041675</v>
      </c>
      <c r="W20" s="80">
        <v>0.01041875</v>
      </c>
      <c r="X20" s="80">
        <v>0.0208375</v>
      </c>
      <c r="Y20" s="80"/>
      <c r="Z20" s="89">
        <v>0.26379875</v>
      </c>
      <c r="AA20" s="91" t="s">
        <v>50</v>
      </c>
      <c r="AB20" s="91">
        <v>0.22</v>
      </c>
      <c r="AC20" s="91">
        <v>0.22</v>
      </c>
      <c r="AD20" s="1">
        <v>0.17945</v>
      </c>
      <c r="AE20" s="91">
        <v>0.18</v>
      </c>
      <c r="AF20" s="90"/>
    </row>
    <row r="21" ht="27" customHeight="1" spans="1:32">
      <c r="A21" s="21"/>
      <c r="B21" s="15">
        <v>18</v>
      </c>
      <c r="C21" s="34" t="s">
        <v>96</v>
      </c>
      <c r="D21" s="30" t="s">
        <v>97</v>
      </c>
      <c r="E21" s="21"/>
      <c r="F21" s="22" t="s">
        <v>35</v>
      </c>
      <c r="G21" s="21"/>
      <c r="H21" s="32" t="s">
        <v>64</v>
      </c>
      <c r="I21" s="61" t="s">
        <v>84</v>
      </c>
      <c r="J21" s="61">
        <v>12</v>
      </c>
      <c r="K21" s="62" t="s">
        <v>39</v>
      </c>
      <c r="L21" s="63" t="s">
        <v>40</v>
      </c>
      <c r="M21" s="64">
        <v>0</v>
      </c>
      <c r="N21" s="21">
        <v>2.59</v>
      </c>
      <c r="O21" s="64">
        <v>19.4</v>
      </c>
      <c r="P21" s="66">
        <v>0.06402</v>
      </c>
      <c r="Q21" s="61"/>
      <c r="R21" s="76">
        <v>0.96</v>
      </c>
      <c r="S21" s="79">
        <v>0.008</v>
      </c>
      <c r="T21" s="80">
        <v>0.175729166666667</v>
      </c>
      <c r="U21" s="61">
        <v>0.02</v>
      </c>
      <c r="V21" s="80">
        <v>0.00351458333333333</v>
      </c>
      <c r="W21" s="80">
        <v>0.00878645833333334</v>
      </c>
      <c r="X21" s="80">
        <v>0.0175729166666667</v>
      </c>
      <c r="Y21" s="80"/>
      <c r="Z21" s="89">
        <v>0.225603125</v>
      </c>
      <c r="AA21" s="89"/>
      <c r="AB21" s="89"/>
      <c r="AC21" s="89">
        <v>0.226</v>
      </c>
      <c r="AD21" s="1">
        <v>0.25123</v>
      </c>
      <c r="AE21" s="89">
        <v>0.226</v>
      </c>
      <c r="AF21" s="90"/>
    </row>
    <row r="22" ht="32.1" customHeight="1" spans="1:32">
      <c r="A22" s="21"/>
      <c r="B22" s="15">
        <v>19</v>
      </c>
      <c r="C22" s="34" t="s">
        <v>98</v>
      </c>
      <c r="D22" s="30" t="s">
        <v>99</v>
      </c>
      <c r="E22" s="21"/>
      <c r="F22" s="22" t="s">
        <v>35</v>
      </c>
      <c r="G22" s="21"/>
      <c r="H22" s="32" t="s">
        <v>64</v>
      </c>
      <c r="I22" s="61" t="s">
        <v>84</v>
      </c>
      <c r="J22" s="61">
        <v>12</v>
      </c>
      <c r="K22" s="62" t="s">
        <v>39</v>
      </c>
      <c r="L22" s="63" t="s">
        <v>40</v>
      </c>
      <c r="M22" s="64">
        <v>0</v>
      </c>
      <c r="N22" s="21">
        <v>3.63</v>
      </c>
      <c r="O22" s="64">
        <v>19.4</v>
      </c>
      <c r="P22" s="66">
        <v>0.08536</v>
      </c>
      <c r="Q22" s="61"/>
      <c r="R22" s="76">
        <v>0.96</v>
      </c>
      <c r="S22" s="79">
        <v>0.008</v>
      </c>
      <c r="T22" s="80">
        <v>0.208375</v>
      </c>
      <c r="U22" s="61">
        <v>0.02</v>
      </c>
      <c r="V22" s="80">
        <v>0.0041675</v>
      </c>
      <c r="W22" s="80">
        <v>0.01041875</v>
      </c>
      <c r="X22" s="80">
        <v>0.0208375</v>
      </c>
      <c r="Y22" s="80"/>
      <c r="Z22" s="89">
        <v>0.26379875</v>
      </c>
      <c r="AA22" s="89"/>
      <c r="AB22" s="89"/>
      <c r="AC22" s="89">
        <v>0.264</v>
      </c>
      <c r="AD22" s="1">
        <v>0.35211</v>
      </c>
      <c r="AE22" s="89">
        <v>0.264</v>
      </c>
      <c r="AF22" s="90"/>
    </row>
    <row r="23" ht="27" customHeight="1" spans="1:32">
      <c r="A23" s="21"/>
      <c r="B23" s="15">
        <v>20</v>
      </c>
      <c r="C23" s="26" t="s">
        <v>100</v>
      </c>
      <c r="D23" s="30" t="s">
        <v>101</v>
      </c>
      <c r="E23" s="21"/>
      <c r="F23" s="22" t="s">
        <v>35</v>
      </c>
      <c r="G23" s="21"/>
      <c r="H23" s="32" t="s">
        <v>64</v>
      </c>
      <c r="I23" s="61" t="s">
        <v>84</v>
      </c>
      <c r="J23" s="61">
        <v>12</v>
      </c>
      <c r="K23" s="62" t="s">
        <v>39</v>
      </c>
      <c r="L23" s="63" t="s">
        <v>40</v>
      </c>
      <c r="M23" s="64">
        <v>0</v>
      </c>
      <c r="N23" s="21">
        <v>1.58</v>
      </c>
      <c r="O23" s="64">
        <v>19.4</v>
      </c>
      <c r="P23" s="66">
        <v>0.04268</v>
      </c>
      <c r="Q23" s="61"/>
      <c r="R23" s="76">
        <v>0.96</v>
      </c>
      <c r="S23" s="79">
        <v>0.008</v>
      </c>
      <c r="T23" s="80">
        <v>0.163916666666667</v>
      </c>
      <c r="U23" s="61">
        <v>0.01</v>
      </c>
      <c r="V23" s="80">
        <v>0.00327833333333333</v>
      </c>
      <c r="W23" s="80">
        <v>0.00819583333333333</v>
      </c>
      <c r="X23" s="80">
        <v>0.0163916666666667</v>
      </c>
      <c r="Y23" s="80"/>
      <c r="Z23" s="89">
        <v>0.2017825</v>
      </c>
      <c r="AA23" s="91" t="s">
        <v>50</v>
      </c>
      <c r="AB23" s="91">
        <v>0.18</v>
      </c>
      <c r="AC23" s="91">
        <v>0.18</v>
      </c>
      <c r="AD23" s="1">
        <v>0.15326</v>
      </c>
      <c r="AE23" s="91">
        <v>0.18</v>
      </c>
      <c r="AF23" s="90"/>
    </row>
    <row r="24" ht="27.95" customHeight="1" spans="1:32">
      <c r="A24" s="21"/>
      <c r="B24" s="15">
        <v>21</v>
      </c>
      <c r="C24" s="39" t="s">
        <v>102</v>
      </c>
      <c r="D24" s="30" t="s">
        <v>103</v>
      </c>
      <c r="E24" s="21"/>
      <c r="F24" s="22" t="s">
        <v>35</v>
      </c>
      <c r="G24" s="26" t="s">
        <v>87</v>
      </c>
      <c r="H24" s="32" t="s">
        <v>64</v>
      </c>
      <c r="I24" s="61" t="s">
        <v>77</v>
      </c>
      <c r="J24" s="61">
        <v>65</v>
      </c>
      <c r="K24" s="62" t="s">
        <v>104</v>
      </c>
      <c r="L24" s="63" t="s">
        <v>40</v>
      </c>
      <c r="M24" s="64">
        <v>0</v>
      </c>
      <c r="N24" s="21">
        <v>24.2</v>
      </c>
      <c r="O24" s="64">
        <v>20.8</v>
      </c>
      <c r="P24" s="66">
        <v>0.56784</v>
      </c>
      <c r="Q24" s="61"/>
      <c r="R24" s="76">
        <v>0.98</v>
      </c>
      <c r="S24" s="77">
        <v>0.0216666666666667</v>
      </c>
      <c r="T24" s="80">
        <v>1.87320408163266</v>
      </c>
      <c r="U24" s="61">
        <v>0.03</v>
      </c>
      <c r="V24" s="80">
        <v>0.0374640816326531</v>
      </c>
      <c r="W24" s="80">
        <v>0.0936602040816328</v>
      </c>
      <c r="X24" s="80">
        <v>0.187320408163266</v>
      </c>
      <c r="Y24" s="80"/>
      <c r="Z24" s="89">
        <v>2.22164877551021</v>
      </c>
      <c r="AA24" s="91"/>
      <c r="AB24" s="91"/>
      <c r="AC24" s="89">
        <v>1.95</v>
      </c>
      <c r="AD24" s="1">
        <v>2.01344</v>
      </c>
      <c r="AE24" s="89">
        <v>1.95</v>
      </c>
      <c r="AF24" s="90"/>
    </row>
    <row r="25" ht="27" customHeight="1" spans="1:32">
      <c r="A25" s="21"/>
      <c r="B25" s="15">
        <v>22</v>
      </c>
      <c r="C25" s="39" t="s">
        <v>105</v>
      </c>
      <c r="D25" s="30" t="s">
        <v>106</v>
      </c>
      <c r="E25" s="21"/>
      <c r="F25" s="22" t="s">
        <v>35</v>
      </c>
      <c r="G25" s="26" t="s">
        <v>87</v>
      </c>
      <c r="H25" s="32" t="s">
        <v>64</v>
      </c>
      <c r="I25" s="61" t="s">
        <v>38</v>
      </c>
      <c r="J25" s="61">
        <v>55</v>
      </c>
      <c r="K25" s="62" t="s">
        <v>39</v>
      </c>
      <c r="L25" s="63" t="s">
        <v>40</v>
      </c>
      <c r="M25" s="64">
        <v>0</v>
      </c>
      <c r="N25" s="21">
        <v>9.3</v>
      </c>
      <c r="O25" s="64">
        <v>19.4</v>
      </c>
      <c r="P25" s="66">
        <v>0.188568</v>
      </c>
      <c r="Q25" s="61"/>
      <c r="R25" s="76">
        <v>0.9</v>
      </c>
      <c r="S25" s="79">
        <v>0.01375</v>
      </c>
      <c r="T25" s="80">
        <v>1.60938111111111</v>
      </c>
      <c r="U25" s="61">
        <v>0.02</v>
      </c>
      <c r="V25" s="80">
        <v>0.0321876222222222</v>
      </c>
      <c r="W25" s="80">
        <v>0.0804690555555556</v>
      </c>
      <c r="X25" s="80">
        <v>0.160938111111111</v>
      </c>
      <c r="Y25" s="80"/>
      <c r="Z25" s="89">
        <v>1.9029759</v>
      </c>
      <c r="AA25" s="91" t="s">
        <v>107</v>
      </c>
      <c r="AB25" s="91">
        <v>1.8</v>
      </c>
      <c r="AC25" s="91">
        <v>1.8</v>
      </c>
      <c r="AD25" s="1">
        <v>0.9021</v>
      </c>
      <c r="AE25" s="91">
        <v>1.5</v>
      </c>
      <c r="AF25" s="90"/>
    </row>
    <row r="26" ht="27" customHeight="1" spans="1:32">
      <c r="A26" s="21"/>
      <c r="B26" s="15">
        <v>23</v>
      </c>
      <c r="C26" s="39" t="s">
        <v>108</v>
      </c>
      <c r="D26" s="30" t="s">
        <v>109</v>
      </c>
      <c r="E26" s="21"/>
      <c r="F26" s="22" t="s">
        <v>35</v>
      </c>
      <c r="G26" s="21" t="s">
        <v>110</v>
      </c>
      <c r="H26" s="32" t="s">
        <v>64</v>
      </c>
      <c r="I26" s="61" t="s">
        <v>38</v>
      </c>
      <c r="J26" s="61">
        <v>14</v>
      </c>
      <c r="K26" s="62" t="s">
        <v>39</v>
      </c>
      <c r="L26" s="63" t="s">
        <v>40</v>
      </c>
      <c r="M26" s="64">
        <v>0</v>
      </c>
      <c r="N26" s="21">
        <v>1.4</v>
      </c>
      <c r="O26" s="64">
        <v>19.4</v>
      </c>
      <c r="P26" s="66">
        <v>0.041516</v>
      </c>
      <c r="Q26" s="61"/>
      <c r="R26" s="76">
        <v>0.98</v>
      </c>
      <c r="S26" s="79">
        <v>0.007</v>
      </c>
      <c r="T26" s="80">
        <v>0.169261224489796</v>
      </c>
      <c r="U26" s="61">
        <v>0.01</v>
      </c>
      <c r="V26" s="80">
        <v>0.00338522448979592</v>
      </c>
      <c r="W26" s="80">
        <v>0.0084630612244898</v>
      </c>
      <c r="X26" s="80">
        <v>0.0169261224489796</v>
      </c>
      <c r="Y26" s="80"/>
      <c r="Z26" s="89">
        <v>0.208035632653061</v>
      </c>
      <c r="AA26" s="91"/>
      <c r="AB26" s="91"/>
      <c r="AC26" s="89">
        <v>0.208</v>
      </c>
      <c r="AD26" s="1">
        <v>0.1358</v>
      </c>
      <c r="AE26" s="89">
        <v>0.208</v>
      </c>
      <c r="AF26" s="90"/>
    </row>
    <row r="27" ht="27" customHeight="1" spans="1:32">
      <c r="A27" s="21"/>
      <c r="B27" s="15">
        <v>24</v>
      </c>
      <c r="C27" s="39" t="s">
        <v>111</v>
      </c>
      <c r="D27" s="30" t="s">
        <v>112</v>
      </c>
      <c r="E27" s="21"/>
      <c r="F27" s="22" t="s">
        <v>35</v>
      </c>
      <c r="G27" s="21"/>
      <c r="H27" s="32" t="s">
        <v>64</v>
      </c>
      <c r="I27" s="61" t="s">
        <v>38</v>
      </c>
      <c r="J27" s="61">
        <v>14</v>
      </c>
      <c r="K27" s="62" t="s">
        <v>39</v>
      </c>
      <c r="L27" s="63" t="s">
        <v>40</v>
      </c>
      <c r="M27" s="64">
        <v>0</v>
      </c>
      <c r="N27" s="21">
        <v>2.1</v>
      </c>
      <c r="O27" s="64">
        <v>19.4</v>
      </c>
      <c r="P27" s="66">
        <v>0.062274</v>
      </c>
      <c r="Q27" s="61"/>
      <c r="R27" s="76">
        <v>0.98</v>
      </c>
      <c r="S27" s="79">
        <v>0.007</v>
      </c>
      <c r="T27" s="80">
        <v>0.170034693877551</v>
      </c>
      <c r="U27" s="61">
        <v>0.02</v>
      </c>
      <c r="V27" s="80">
        <v>0.00340069387755102</v>
      </c>
      <c r="W27" s="80">
        <v>0.00850173469387755</v>
      </c>
      <c r="X27" s="80">
        <v>0.0170034693877551</v>
      </c>
      <c r="Y27" s="80"/>
      <c r="Z27" s="89">
        <v>0.218940591836735</v>
      </c>
      <c r="AA27" s="89"/>
      <c r="AB27" s="89"/>
      <c r="AC27" s="89">
        <v>0.219</v>
      </c>
      <c r="AD27" s="1">
        <v>0.2037</v>
      </c>
      <c r="AE27" s="89">
        <v>0.219</v>
      </c>
      <c r="AF27" s="90"/>
    </row>
    <row r="28" ht="23.1" customHeight="1" spans="1:32">
      <c r="A28" s="21"/>
      <c r="B28" s="15">
        <v>25</v>
      </c>
      <c r="C28" s="39" t="s">
        <v>113</v>
      </c>
      <c r="D28" s="30" t="s">
        <v>112</v>
      </c>
      <c r="E28" s="21"/>
      <c r="F28" s="22" t="s">
        <v>35</v>
      </c>
      <c r="G28" s="21"/>
      <c r="H28" s="32" t="s">
        <v>64</v>
      </c>
      <c r="I28" s="61" t="s">
        <v>38</v>
      </c>
      <c r="J28" s="61">
        <v>14</v>
      </c>
      <c r="K28" s="62" t="s">
        <v>39</v>
      </c>
      <c r="L28" s="63" t="s">
        <v>40</v>
      </c>
      <c r="M28" s="64">
        <v>0</v>
      </c>
      <c r="N28" s="21">
        <v>2.2</v>
      </c>
      <c r="O28" s="64">
        <v>19.4</v>
      </c>
      <c r="P28" s="66">
        <v>0.041516</v>
      </c>
      <c r="Q28" s="61"/>
      <c r="R28" s="76">
        <v>0.98</v>
      </c>
      <c r="S28" s="79">
        <v>0.007</v>
      </c>
      <c r="T28" s="80">
        <v>0.169261224489796</v>
      </c>
      <c r="U28" s="61">
        <v>0.01</v>
      </c>
      <c r="V28" s="80">
        <v>0.00338522448979592</v>
      </c>
      <c r="W28" s="80">
        <v>0.0084630612244898</v>
      </c>
      <c r="X28" s="80">
        <v>0.0169261224489796</v>
      </c>
      <c r="Y28" s="80"/>
      <c r="Z28" s="89">
        <v>0.208035632653061</v>
      </c>
      <c r="AA28" s="89"/>
      <c r="AB28" s="89"/>
      <c r="AC28" s="89">
        <v>0.208</v>
      </c>
      <c r="AD28" s="1">
        <v>0.2134</v>
      </c>
      <c r="AE28" s="89">
        <v>0.208</v>
      </c>
      <c r="AF28" s="90"/>
    </row>
    <row r="29" ht="27" customHeight="1" spans="1:32">
      <c r="A29" s="21"/>
      <c r="B29" s="15">
        <v>26</v>
      </c>
      <c r="C29" s="39" t="s">
        <v>114</v>
      </c>
      <c r="D29" s="30" t="s">
        <v>115</v>
      </c>
      <c r="E29" s="21"/>
      <c r="F29" s="22" t="s">
        <v>35</v>
      </c>
      <c r="G29" s="21"/>
      <c r="H29" s="32" t="s">
        <v>64</v>
      </c>
      <c r="I29" s="61" t="s">
        <v>38</v>
      </c>
      <c r="J29" s="61">
        <v>14</v>
      </c>
      <c r="K29" s="62" t="s">
        <v>39</v>
      </c>
      <c r="L29" s="63" t="s">
        <v>40</v>
      </c>
      <c r="M29" s="64">
        <v>0</v>
      </c>
      <c r="N29" s="21">
        <v>1.2</v>
      </c>
      <c r="O29" s="64">
        <v>19.4</v>
      </c>
      <c r="P29" s="66">
        <v>0.020758</v>
      </c>
      <c r="Q29" s="61"/>
      <c r="R29" s="76">
        <v>0.98</v>
      </c>
      <c r="S29" s="79">
        <v>0.007</v>
      </c>
      <c r="T29" s="80">
        <v>0.151140816326531</v>
      </c>
      <c r="U29" s="61">
        <v>0.01</v>
      </c>
      <c r="V29" s="80">
        <v>0.00302281632653061</v>
      </c>
      <c r="W29" s="80">
        <v>0.00755704081632653</v>
      </c>
      <c r="X29" s="80">
        <v>0.0151140816326531</v>
      </c>
      <c r="Y29" s="80"/>
      <c r="Z29" s="89">
        <v>0.186834755102041</v>
      </c>
      <c r="AA29" s="89"/>
      <c r="AB29" s="89"/>
      <c r="AC29" s="89">
        <v>0.187</v>
      </c>
      <c r="AD29" s="1">
        <v>0.1164</v>
      </c>
      <c r="AE29" s="89">
        <v>0.187</v>
      </c>
      <c r="AF29" s="90"/>
    </row>
    <row r="30" ht="27" customHeight="1" spans="1:32">
      <c r="A30" s="21"/>
      <c r="B30" s="15">
        <v>27</v>
      </c>
      <c r="C30" s="26" t="s">
        <v>116</v>
      </c>
      <c r="D30" s="30" t="s">
        <v>117</v>
      </c>
      <c r="E30" s="21"/>
      <c r="F30" s="22" t="s">
        <v>35</v>
      </c>
      <c r="G30" s="21" t="s">
        <v>118</v>
      </c>
      <c r="H30" s="32" t="s">
        <v>64</v>
      </c>
      <c r="I30" s="61" t="s">
        <v>38</v>
      </c>
      <c r="J30" s="61">
        <v>30</v>
      </c>
      <c r="K30" s="62" t="s">
        <v>39</v>
      </c>
      <c r="L30" s="63" t="s">
        <v>40</v>
      </c>
      <c r="M30" s="64">
        <v>0</v>
      </c>
      <c r="N30" s="21">
        <v>1.63</v>
      </c>
      <c r="O30" s="64">
        <v>19.4</v>
      </c>
      <c r="P30" s="66">
        <v>0.041516</v>
      </c>
      <c r="Q30" s="61"/>
      <c r="R30" s="76">
        <v>0.98</v>
      </c>
      <c r="S30" s="79">
        <v>0.0075</v>
      </c>
      <c r="T30" s="80">
        <v>0.155730612244898</v>
      </c>
      <c r="U30" s="61">
        <v>0.01</v>
      </c>
      <c r="V30" s="80">
        <v>0.00311461224489796</v>
      </c>
      <c r="W30" s="80">
        <v>0.0077865306122449</v>
      </c>
      <c r="X30" s="80">
        <v>0.0155730612244898</v>
      </c>
      <c r="Y30" s="80"/>
      <c r="Z30" s="89">
        <v>0.192204816326531</v>
      </c>
      <c r="AA30" s="91"/>
      <c r="AB30" s="91"/>
      <c r="AC30" s="89">
        <v>0.192</v>
      </c>
      <c r="AD30" s="1">
        <v>0.15811</v>
      </c>
      <c r="AE30" s="89">
        <v>0.192</v>
      </c>
      <c r="AF30" s="90"/>
    </row>
    <row r="31" ht="27" customHeight="1" spans="1:32">
      <c r="A31" s="21"/>
      <c r="B31" s="15">
        <v>28</v>
      </c>
      <c r="C31" s="26" t="s">
        <v>119</v>
      </c>
      <c r="D31" s="30" t="s">
        <v>120</v>
      </c>
      <c r="E31" s="21"/>
      <c r="F31" s="22" t="s">
        <v>35</v>
      </c>
      <c r="G31" s="21"/>
      <c r="H31" s="32" t="s">
        <v>64</v>
      </c>
      <c r="I31" s="61" t="s">
        <v>38</v>
      </c>
      <c r="J31" s="61">
        <v>30</v>
      </c>
      <c r="K31" s="62" t="s">
        <v>39</v>
      </c>
      <c r="L31" s="63" t="s">
        <v>40</v>
      </c>
      <c r="M31" s="64">
        <v>0</v>
      </c>
      <c r="N31" s="21">
        <v>0.52</v>
      </c>
      <c r="O31" s="64">
        <v>19.4</v>
      </c>
      <c r="P31" s="66">
        <v>0.041516</v>
      </c>
      <c r="Q31" s="61"/>
      <c r="R31" s="76">
        <v>0.98</v>
      </c>
      <c r="S31" s="79">
        <v>0.0075</v>
      </c>
      <c r="T31" s="80">
        <v>0.165934693877551</v>
      </c>
      <c r="U31" s="61">
        <v>0.01</v>
      </c>
      <c r="V31" s="80">
        <v>0.00331869387755102</v>
      </c>
      <c r="W31" s="80">
        <v>0.00829673469387755</v>
      </c>
      <c r="X31" s="80">
        <v>0.0165934693877551</v>
      </c>
      <c r="Y31" s="80"/>
      <c r="Z31" s="89">
        <v>0.204143591836735</v>
      </c>
      <c r="AA31" s="89"/>
      <c r="AB31" s="89"/>
      <c r="AC31" s="89">
        <v>0.204</v>
      </c>
      <c r="AD31" s="1">
        <v>0.05044</v>
      </c>
      <c r="AE31" s="89">
        <v>0.204</v>
      </c>
      <c r="AF31" s="90"/>
    </row>
    <row r="32" ht="27" customHeight="1" spans="1:32">
      <c r="A32" s="28" t="s">
        <v>121</v>
      </c>
      <c r="B32" s="15">
        <v>29</v>
      </c>
      <c r="C32" s="40" t="s">
        <v>122</v>
      </c>
      <c r="D32" s="41" t="s">
        <v>123</v>
      </c>
      <c r="E32" s="42"/>
      <c r="F32" s="22" t="s">
        <v>35</v>
      </c>
      <c r="G32" s="19" t="s">
        <v>118</v>
      </c>
      <c r="H32" s="32" t="s">
        <v>64</v>
      </c>
      <c r="I32" s="69" t="s">
        <v>65</v>
      </c>
      <c r="J32" s="69">
        <v>70</v>
      </c>
      <c r="K32" s="62" t="s">
        <v>70</v>
      </c>
      <c r="L32" s="63" t="s">
        <v>57</v>
      </c>
      <c r="M32" s="64">
        <v>0</v>
      </c>
      <c r="N32" s="21">
        <v>36.25</v>
      </c>
      <c r="O32" s="64">
        <v>17.8</v>
      </c>
      <c r="P32" s="66">
        <v>0.84105</v>
      </c>
      <c r="Q32" s="81"/>
      <c r="R32" s="76">
        <v>0.95</v>
      </c>
      <c r="S32" s="82">
        <v>0.0116666666666667</v>
      </c>
      <c r="T32" s="80">
        <v>2.02417543859649</v>
      </c>
      <c r="U32" s="81">
        <v>0.18</v>
      </c>
      <c r="V32" s="80">
        <v>0.0404835087719298</v>
      </c>
      <c r="W32" s="80">
        <v>0.101208771929824</v>
      </c>
      <c r="X32" s="80">
        <v>0.202417543859649</v>
      </c>
      <c r="Y32" s="80"/>
      <c r="Z32" s="89">
        <v>2.54828526315789</v>
      </c>
      <c r="AA32" s="89"/>
      <c r="AB32" s="89"/>
      <c r="AC32" s="89">
        <v>2.3</v>
      </c>
      <c r="AD32" s="1">
        <v>3.016</v>
      </c>
      <c r="AE32" s="89">
        <v>2.3</v>
      </c>
      <c r="AF32" s="90"/>
    </row>
    <row r="33" ht="27" customHeight="1" spans="1:32">
      <c r="A33" s="28" t="s">
        <v>121</v>
      </c>
      <c r="B33" s="15">
        <v>30</v>
      </c>
      <c r="C33" s="43" t="s">
        <v>124</v>
      </c>
      <c r="D33" s="43" t="s">
        <v>125</v>
      </c>
      <c r="E33" s="28"/>
      <c r="F33" s="22" t="s">
        <v>35</v>
      </c>
      <c r="G33" s="33"/>
      <c r="H33" s="32" t="s">
        <v>64</v>
      </c>
      <c r="I33" s="69" t="s">
        <v>65</v>
      </c>
      <c r="J33" s="69">
        <v>70</v>
      </c>
      <c r="K33" s="62" t="s">
        <v>70</v>
      </c>
      <c r="L33" s="63" t="s">
        <v>57</v>
      </c>
      <c r="M33" s="64">
        <v>0</v>
      </c>
      <c r="N33" s="21">
        <v>38.45</v>
      </c>
      <c r="O33" s="64">
        <v>17.8</v>
      </c>
      <c r="P33" s="66">
        <v>0.89712</v>
      </c>
      <c r="Q33" s="81"/>
      <c r="R33" s="76">
        <v>0.95</v>
      </c>
      <c r="S33" s="82">
        <v>0.0116666666666667</v>
      </c>
      <c r="T33" s="80">
        <v>2.08319649122807</v>
      </c>
      <c r="U33" s="81">
        <v>0.18</v>
      </c>
      <c r="V33" s="80">
        <v>0.0416639298245613</v>
      </c>
      <c r="W33" s="80">
        <v>0.104159824561403</v>
      </c>
      <c r="X33" s="80">
        <v>0.208319649122807</v>
      </c>
      <c r="Y33" s="80"/>
      <c r="Z33" s="89">
        <v>2.61733989473684</v>
      </c>
      <c r="AA33" s="89"/>
      <c r="AB33" s="89"/>
      <c r="AC33" s="89">
        <v>2.3</v>
      </c>
      <c r="AD33" s="1">
        <v>3.19904</v>
      </c>
      <c r="AE33" s="89">
        <v>2.3</v>
      </c>
      <c r="AF33" s="90"/>
    </row>
    <row r="34" ht="27.95" customHeight="1" spans="1:32">
      <c r="A34" s="28" t="s">
        <v>121</v>
      </c>
      <c r="B34" s="15">
        <v>31</v>
      </c>
      <c r="C34" s="26" t="s">
        <v>126</v>
      </c>
      <c r="D34" s="43" t="s">
        <v>127</v>
      </c>
      <c r="E34" s="28"/>
      <c r="F34" s="22" t="s">
        <v>35</v>
      </c>
      <c r="G34" s="21" t="s">
        <v>48</v>
      </c>
      <c r="H34" s="32" t="s">
        <v>64</v>
      </c>
      <c r="I34" s="69" t="s">
        <v>84</v>
      </c>
      <c r="J34" s="69">
        <v>60</v>
      </c>
      <c r="K34" s="62" t="s">
        <v>66</v>
      </c>
      <c r="L34" s="63" t="s">
        <v>40</v>
      </c>
      <c r="M34" s="64">
        <v>0</v>
      </c>
      <c r="N34" s="21">
        <v>13.4</v>
      </c>
      <c r="O34" s="64">
        <v>14.6</v>
      </c>
      <c r="P34" s="66">
        <v>0.212576</v>
      </c>
      <c r="Q34" s="81"/>
      <c r="R34" s="76">
        <v>0.96</v>
      </c>
      <c r="S34" s="79">
        <v>0.01</v>
      </c>
      <c r="T34" s="80">
        <v>0.6871625</v>
      </c>
      <c r="U34" s="81">
        <v>0.03</v>
      </c>
      <c r="V34" s="80">
        <v>0.01374325</v>
      </c>
      <c r="W34" s="80">
        <v>0.034358125</v>
      </c>
      <c r="X34" s="80">
        <v>0.06871625</v>
      </c>
      <c r="Y34" s="80"/>
      <c r="Z34" s="89">
        <v>0.833980125</v>
      </c>
      <c r="AA34" s="89"/>
      <c r="AB34" s="89"/>
      <c r="AC34" s="89">
        <v>0.834</v>
      </c>
      <c r="AD34" s="1">
        <v>0.9782</v>
      </c>
      <c r="AE34" s="89">
        <v>0.834</v>
      </c>
      <c r="AF34" s="90"/>
    </row>
    <row r="35" ht="21" customHeight="1" spans="1:32">
      <c r="A35" s="28" t="s">
        <v>121</v>
      </c>
      <c r="B35" s="15">
        <v>32</v>
      </c>
      <c r="C35" s="43" t="s">
        <v>128</v>
      </c>
      <c r="D35" s="43" t="s">
        <v>129</v>
      </c>
      <c r="E35" s="28"/>
      <c r="F35" s="22" t="s">
        <v>35</v>
      </c>
      <c r="G35" s="21" t="s">
        <v>36</v>
      </c>
      <c r="H35" s="32" t="s">
        <v>64</v>
      </c>
      <c r="I35" s="69" t="s">
        <v>38</v>
      </c>
      <c r="J35" s="69">
        <v>50</v>
      </c>
      <c r="K35" s="62" t="s">
        <v>66</v>
      </c>
      <c r="L35" s="63" t="s">
        <v>57</v>
      </c>
      <c r="M35" s="64">
        <v>0</v>
      </c>
      <c r="N35" s="21">
        <v>0.36</v>
      </c>
      <c r="O35" s="64">
        <v>14.6</v>
      </c>
      <c r="P35" s="66">
        <v>0.015476</v>
      </c>
      <c r="Q35" s="81"/>
      <c r="R35" s="76">
        <v>0.99</v>
      </c>
      <c r="S35" s="79">
        <v>0.00625</v>
      </c>
      <c r="T35" s="80">
        <v>0.120998484848485</v>
      </c>
      <c r="U35" s="81">
        <v>0.02</v>
      </c>
      <c r="V35" s="80">
        <v>0.0024199696969697</v>
      </c>
      <c r="W35" s="80">
        <v>0.00604992424242424</v>
      </c>
      <c r="X35" s="80">
        <v>0.0120998484848485</v>
      </c>
      <c r="Y35" s="80"/>
      <c r="Z35" s="89">
        <v>0.161568227272727</v>
      </c>
      <c r="AA35" s="89"/>
      <c r="AB35" s="89"/>
      <c r="AC35" s="89">
        <v>0.15</v>
      </c>
      <c r="AD35" s="1">
        <v>0.02628</v>
      </c>
      <c r="AE35" s="89">
        <v>0.15</v>
      </c>
      <c r="AF35" s="90"/>
    </row>
    <row r="36" ht="27" customHeight="1" spans="1:32">
      <c r="A36" s="28" t="s">
        <v>121</v>
      </c>
      <c r="B36" s="15">
        <v>33</v>
      </c>
      <c r="C36" s="43" t="s">
        <v>130</v>
      </c>
      <c r="D36" s="43" t="s">
        <v>131</v>
      </c>
      <c r="E36" s="28"/>
      <c r="F36" s="22" t="s">
        <v>35</v>
      </c>
      <c r="G36" s="21" t="s">
        <v>132</v>
      </c>
      <c r="H36" s="32" t="s">
        <v>64</v>
      </c>
      <c r="I36" s="69" t="s">
        <v>38</v>
      </c>
      <c r="J36" s="69">
        <v>20</v>
      </c>
      <c r="K36" s="62" t="s">
        <v>66</v>
      </c>
      <c r="L36" s="63" t="s">
        <v>40</v>
      </c>
      <c r="M36" s="64">
        <v>0</v>
      </c>
      <c r="N36" s="21">
        <v>2.46</v>
      </c>
      <c r="O36" s="64">
        <v>14.6</v>
      </c>
      <c r="P36" s="66">
        <v>0.04599</v>
      </c>
      <c r="Q36" s="81"/>
      <c r="R36" s="76">
        <v>0.98</v>
      </c>
      <c r="S36" s="79">
        <v>0.01</v>
      </c>
      <c r="T36" s="80">
        <v>0.182778911564626</v>
      </c>
      <c r="U36" s="81">
        <v>0.02</v>
      </c>
      <c r="V36" s="80">
        <v>0.00365557823129251</v>
      </c>
      <c r="W36" s="80">
        <v>0.00913894557823128</v>
      </c>
      <c r="X36" s="80">
        <v>0.0182778911564626</v>
      </c>
      <c r="Y36" s="80"/>
      <c r="Z36" s="89">
        <v>0.233851326530612</v>
      </c>
      <c r="AA36" s="89"/>
      <c r="AB36" s="89"/>
      <c r="AC36" s="89">
        <v>0.23</v>
      </c>
      <c r="AD36" s="1">
        <v>0.26076</v>
      </c>
      <c r="AE36" s="89">
        <v>0.23</v>
      </c>
      <c r="AF36" s="90"/>
    </row>
    <row r="37" ht="27" customHeight="1" spans="1:32">
      <c r="A37" s="28" t="s">
        <v>121</v>
      </c>
      <c r="B37" s="15">
        <v>34</v>
      </c>
      <c r="C37" s="43" t="s">
        <v>133</v>
      </c>
      <c r="D37" s="43" t="s">
        <v>134</v>
      </c>
      <c r="E37" s="28"/>
      <c r="F37" s="22" t="s">
        <v>35</v>
      </c>
      <c r="G37" s="21"/>
      <c r="H37" s="32" t="s">
        <v>64</v>
      </c>
      <c r="I37" s="69" t="s">
        <v>38</v>
      </c>
      <c r="J37" s="69">
        <v>20</v>
      </c>
      <c r="K37" s="62" t="s">
        <v>66</v>
      </c>
      <c r="L37" s="63" t="s">
        <v>40</v>
      </c>
      <c r="M37" s="64">
        <v>0</v>
      </c>
      <c r="N37" s="21">
        <v>2.46</v>
      </c>
      <c r="O37" s="64">
        <v>14.6</v>
      </c>
      <c r="P37" s="66">
        <v>0.04599</v>
      </c>
      <c r="Q37" s="81"/>
      <c r="R37" s="76">
        <v>0.98</v>
      </c>
      <c r="S37" s="79">
        <v>0.01</v>
      </c>
      <c r="T37" s="80">
        <v>0.182778911564626</v>
      </c>
      <c r="U37" s="81">
        <v>0.02</v>
      </c>
      <c r="V37" s="80">
        <v>0.00365557823129251</v>
      </c>
      <c r="W37" s="80">
        <v>0.00913894557823128</v>
      </c>
      <c r="X37" s="80">
        <v>0.0182778911564626</v>
      </c>
      <c r="Y37" s="80"/>
      <c r="Z37" s="89">
        <v>0.233851326530612</v>
      </c>
      <c r="AA37" s="89"/>
      <c r="AB37" s="89"/>
      <c r="AC37" s="89">
        <v>0.23</v>
      </c>
      <c r="AD37" s="1">
        <v>0.26076</v>
      </c>
      <c r="AE37" s="89">
        <v>0.23</v>
      </c>
      <c r="AF37" s="90"/>
    </row>
    <row r="38" ht="27" customHeight="1" spans="1:32">
      <c r="A38" s="28" t="s">
        <v>121</v>
      </c>
      <c r="B38" s="15">
        <v>35</v>
      </c>
      <c r="C38" s="43" t="s">
        <v>135</v>
      </c>
      <c r="D38" s="43" t="s">
        <v>136</v>
      </c>
      <c r="E38" s="28"/>
      <c r="F38" s="22" t="s">
        <v>35</v>
      </c>
      <c r="G38" s="21"/>
      <c r="H38" s="32" t="s">
        <v>64</v>
      </c>
      <c r="I38" s="69" t="s">
        <v>38</v>
      </c>
      <c r="J38" s="69">
        <v>20</v>
      </c>
      <c r="K38" s="62" t="s">
        <v>66</v>
      </c>
      <c r="L38" s="63" t="s">
        <v>40</v>
      </c>
      <c r="M38" s="64">
        <v>0</v>
      </c>
      <c r="N38" s="21">
        <v>2.46</v>
      </c>
      <c r="O38" s="64">
        <v>14.6</v>
      </c>
      <c r="P38" s="66">
        <v>0.04599</v>
      </c>
      <c r="Q38" s="81"/>
      <c r="R38" s="76">
        <v>0.98</v>
      </c>
      <c r="S38" s="79">
        <v>0.01</v>
      </c>
      <c r="T38" s="80">
        <v>0.182778911564626</v>
      </c>
      <c r="U38" s="81">
        <v>0.02</v>
      </c>
      <c r="V38" s="80">
        <v>0.00365557823129251</v>
      </c>
      <c r="W38" s="80">
        <v>0.00913894557823128</v>
      </c>
      <c r="X38" s="80">
        <v>0.0182778911564626</v>
      </c>
      <c r="Y38" s="80"/>
      <c r="Z38" s="89">
        <v>0.233851326530612</v>
      </c>
      <c r="AA38" s="89"/>
      <c r="AB38" s="89"/>
      <c r="AC38" s="89">
        <v>0.23</v>
      </c>
      <c r="AD38" s="1">
        <v>0.26076</v>
      </c>
      <c r="AE38" s="89">
        <v>0.23</v>
      </c>
      <c r="AF38" s="90"/>
    </row>
    <row r="39" ht="24.95" customHeight="1" spans="1:32">
      <c r="A39" s="28" t="s">
        <v>121</v>
      </c>
      <c r="B39" s="15">
        <v>36</v>
      </c>
      <c r="C39" s="43" t="s">
        <v>137</v>
      </c>
      <c r="D39" s="43" t="s">
        <v>138</v>
      </c>
      <c r="E39" s="28"/>
      <c r="F39" s="22" t="s">
        <v>35</v>
      </c>
      <c r="G39" s="21" t="s">
        <v>139</v>
      </c>
      <c r="H39" s="32" t="s">
        <v>64</v>
      </c>
      <c r="I39" s="69" t="s">
        <v>38</v>
      </c>
      <c r="J39" s="69">
        <v>35</v>
      </c>
      <c r="K39" s="62" t="s">
        <v>70</v>
      </c>
      <c r="L39" s="63" t="s">
        <v>40</v>
      </c>
      <c r="M39" s="64">
        <v>0</v>
      </c>
      <c r="N39" s="21">
        <v>2.08</v>
      </c>
      <c r="O39" s="64">
        <v>17.8</v>
      </c>
      <c r="P39" s="66">
        <v>0.03738</v>
      </c>
      <c r="Q39" s="81"/>
      <c r="R39" s="76">
        <v>0.98</v>
      </c>
      <c r="S39" s="79">
        <v>0.00875</v>
      </c>
      <c r="T39" s="80">
        <v>0.179227040816327</v>
      </c>
      <c r="U39" s="81">
        <v>0.01</v>
      </c>
      <c r="V39" s="80">
        <v>0.00358454081632653</v>
      </c>
      <c r="W39" s="80">
        <v>0.00896135204081633</v>
      </c>
      <c r="X39" s="80">
        <v>0.0179227040816327</v>
      </c>
      <c r="Y39" s="80"/>
      <c r="Z39" s="89">
        <v>0.219695637755102</v>
      </c>
      <c r="AA39" s="89"/>
      <c r="AB39" s="89"/>
      <c r="AC39" s="89">
        <v>0.22</v>
      </c>
      <c r="AD39" s="1">
        <v>0.21632</v>
      </c>
      <c r="AE39" s="89">
        <v>0.22</v>
      </c>
      <c r="AF39" s="90"/>
    </row>
    <row r="40" ht="27" customHeight="1" spans="1:32">
      <c r="A40" s="28" t="s">
        <v>121</v>
      </c>
      <c r="B40" s="15">
        <v>37</v>
      </c>
      <c r="C40" s="44" t="s">
        <v>140</v>
      </c>
      <c r="D40" s="43" t="s">
        <v>141</v>
      </c>
      <c r="E40" s="28"/>
      <c r="F40" s="22" t="s">
        <v>35</v>
      </c>
      <c r="G40" s="21"/>
      <c r="H40" s="32" t="s">
        <v>64</v>
      </c>
      <c r="I40" s="69" t="s">
        <v>38</v>
      </c>
      <c r="J40" s="69">
        <v>35</v>
      </c>
      <c r="K40" s="62" t="s">
        <v>70</v>
      </c>
      <c r="L40" s="63" t="s">
        <v>40</v>
      </c>
      <c r="M40" s="64">
        <v>0</v>
      </c>
      <c r="N40" s="21">
        <v>6.08</v>
      </c>
      <c r="O40" s="64">
        <v>17.8</v>
      </c>
      <c r="P40" s="66">
        <v>0.11214</v>
      </c>
      <c r="Q40" s="81"/>
      <c r="R40" s="76">
        <v>0.98</v>
      </c>
      <c r="S40" s="79">
        <v>0.00875</v>
      </c>
      <c r="T40" s="80">
        <v>0.250410714285714</v>
      </c>
      <c r="U40" s="81">
        <v>0.02</v>
      </c>
      <c r="V40" s="80">
        <v>0.00500821428571429</v>
      </c>
      <c r="W40" s="80">
        <v>0.0125205357142857</v>
      </c>
      <c r="X40" s="80">
        <v>0.0250410714285714</v>
      </c>
      <c r="Y40" s="80"/>
      <c r="Z40" s="89">
        <v>0.312980535714286</v>
      </c>
      <c r="AA40" s="89"/>
      <c r="AB40" s="89"/>
      <c r="AC40" s="89">
        <v>0.313</v>
      </c>
      <c r="AD40" s="1">
        <v>0.63232</v>
      </c>
      <c r="AE40" s="89">
        <v>0.313</v>
      </c>
      <c r="AF40" s="90"/>
    </row>
    <row r="41" ht="27" customHeight="1" spans="1:32">
      <c r="A41" s="45" t="s">
        <v>142</v>
      </c>
      <c r="B41" s="15">
        <v>38</v>
      </c>
      <c r="C41" s="43" t="s">
        <v>143</v>
      </c>
      <c r="D41" s="43" t="s">
        <v>144</v>
      </c>
      <c r="E41" s="28"/>
      <c r="F41" s="22" t="s">
        <v>35</v>
      </c>
      <c r="G41" s="26" t="s">
        <v>43</v>
      </c>
      <c r="H41" s="32" t="s">
        <v>64</v>
      </c>
      <c r="I41" s="69" t="s">
        <v>84</v>
      </c>
      <c r="J41" s="69">
        <v>70</v>
      </c>
      <c r="K41" s="62" t="s">
        <v>70</v>
      </c>
      <c r="L41" s="63" t="s">
        <v>57</v>
      </c>
      <c r="M41" s="64">
        <v>0</v>
      </c>
      <c r="N41" s="21">
        <v>18.5</v>
      </c>
      <c r="O41" s="64">
        <v>17.8</v>
      </c>
      <c r="P41" s="66">
        <v>0.3738</v>
      </c>
      <c r="Q41" s="81"/>
      <c r="R41" s="76">
        <v>0.95</v>
      </c>
      <c r="S41" s="79">
        <v>0.0233333333333333</v>
      </c>
      <c r="T41" s="80">
        <v>1.50891228070175</v>
      </c>
      <c r="U41" s="81">
        <v>0.03</v>
      </c>
      <c r="V41" s="80">
        <v>0.0301782456140351</v>
      </c>
      <c r="W41" s="80">
        <v>0.0754456140350877</v>
      </c>
      <c r="X41" s="80">
        <v>0.150891228070175</v>
      </c>
      <c r="Y41" s="80"/>
      <c r="Z41" s="89">
        <v>1.79542736842105</v>
      </c>
      <c r="AA41" s="89"/>
      <c r="AB41" s="89"/>
      <c r="AC41" s="89">
        <v>1.554</v>
      </c>
      <c r="AD41" s="1">
        <v>1.924</v>
      </c>
      <c r="AE41" s="89">
        <v>1.554</v>
      </c>
      <c r="AF41" s="90"/>
    </row>
    <row r="42" ht="21.95" customHeight="1" spans="1:32">
      <c r="A42" s="45" t="s">
        <v>145</v>
      </c>
      <c r="B42" s="15">
        <v>39</v>
      </c>
      <c r="C42" s="46" t="s">
        <v>146</v>
      </c>
      <c r="D42" s="21" t="s">
        <v>147</v>
      </c>
      <c r="E42" s="28"/>
      <c r="F42" s="22" t="s">
        <v>35</v>
      </c>
      <c r="G42" s="26" t="s">
        <v>76</v>
      </c>
      <c r="H42" s="32" t="s">
        <v>64</v>
      </c>
      <c r="I42" s="69" t="s">
        <v>84</v>
      </c>
      <c r="J42" s="69">
        <v>30</v>
      </c>
      <c r="K42" s="62" t="s">
        <v>66</v>
      </c>
      <c r="L42" s="63" t="s">
        <v>57</v>
      </c>
      <c r="M42" s="64">
        <v>0</v>
      </c>
      <c r="N42" s="72">
        <v>15.34</v>
      </c>
      <c r="O42" s="64">
        <v>21.2</v>
      </c>
      <c r="P42" s="66">
        <v>0.35616</v>
      </c>
      <c r="Q42" s="81"/>
      <c r="R42" s="76">
        <v>0.96</v>
      </c>
      <c r="S42" s="79">
        <v>0.01</v>
      </c>
      <c r="T42" s="80">
        <v>0.969541666666667</v>
      </c>
      <c r="U42" s="81">
        <v>0.03</v>
      </c>
      <c r="V42" s="80">
        <v>0.0193908333333333</v>
      </c>
      <c r="W42" s="80">
        <v>0.0484770833333333</v>
      </c>
      <c r="X42" s="80">
        <v>0.0969541666666667</v>
      </c>
      <c r="Y42" s="80"/>
      <c r="Z42" s="89">
        <v>1.16436375</v>
      </c>
      <c r="AA42" s="89"/>
      <c r="AB42" s="89"/>
      <c r="AC42" s="89">
        <v>1.1</v>
      </c>
      <c r="AD42" s="1">
        <v>1.62604</v>
      </c>
      <c r="AE42" s="89">
        <v>1.1</v>
      </c>
      <c r="AF42" s="90"/>
    </row>
    <row r="43" ht="24" customHeight="1" spans="1:32">
      <c r="A43" s="45"/>
      <c r="B43" s="15">
        <v>40</v>
      </c>
      <c r="C43" s="46" t="s">
        <v>148</v>
      </c>
      <c r="D43" s="21" t="s">
        <v>149</v>
      </c>
      <c r="E43" s="28"/>
      <c r="F43" s="22" t="s">
        <v>35</v>
      </c>
      <c r="G43" s="26"/>
      <c r="H43" s="32" t="s">
        <v>64</v>
      </c>
      <c r="I43" s="69" t="s">
        <v>84</v>
      </c>
      <c r="J43" s="69">
        <v>30</v>
      </c>
      <c r="K43" s="62" t="s">
        <v>66</v>
      </c>
      <c r="L43" s="63" t="s">
        <v>57</v>
      </c>
      <c r="M43" s="64">
        <v>0</v>
      </c>
      <c r="N43" s="72">
        <v>15.35</v>
      </c>
      <c r="O43" s="64">
        <v>21.2</v>
      </c>
      <c r="P43" s="66">
        <v>0.35616</v>
      </c>
      <c r="Q43" s="81"/>
      <c r="R43" s="76">
        <v>0.96</v>
      </c>
      <c r="S43" s="79">
        <v>0.01</v>
      </c>
      <c r="T43" s="80">
        <v>0.969541666666667</v>
      </c>
      <c r="U43" s="81">
        <v>0.03</v>
      </c>
      <c r="V43" s="80">
        <v>0.0193908333333333</v>
      </c>
      <c r="W43" s="80">
        <v>0.0484770833333333</v>
      </c>
      <c r="X43" s="80">
        <v>0.0969541666666667</v>
      </c>
      <c r="Y43" s="80"/>
      <c r="Z43" s="89">
        <v>1.16436375</v>
      </c>
      <c r="AA43" s="89"/>
      <c r="AB43" s="89"/>
      <c r="AC43" s="89">
        <v>1.1</v>
      </c>
      <c r="AD43" s="1">
        <v>1.6271</v>
      </c>
      <c r="AE43" s="89">
        <v>1.1</v>
      </c>
      <c r="AF43" s="90"/>
    </row>
    <row r="44" ht="27" customHeight="1" spans="1:32">
      <c r="A44" s="45"/>
      <c r="B44" s="15">
        <v>41</v>
      </c>
      <c r="C44" s="31" t="s">
        <v>150</v>
      </c>
      <c r="D44" s="30" t="s">
        <v>151</v>
      </c>
      <c r="E44" s="28"/>
      <c r="F44" s="22" t="s">
        <v>35</v>
      </c>
      <c r="G44" s="26" t="s">
        <v>118</v>
      </c>
      <c r="H44" s="32" t="s">
        <v>64</v>
      </c>
      <c r="I44" s="69" t="s">
        <v>44</v>
      </c>
      <c r="J44" s="69">
        <v>25</v>
      </c>
      <c r="K44" s="62" t="s">
        <v>49</v>
      </c>
      <c r="L44" s="63" t="s">
        <v>40</v>
      </c>
      <c r="M44" s="64">
        <v>0</v>
      </c>
      <c r="N44" s="21">
        <v>0.84</v>
      </c>
      <c r="O44" s="64">
        <v>22.5</v>
      </c>
      <c r="P44" s="66">
        <v>0.024075</v>
      </c>
      <c r="Q44" s="81"/>
      <c r="R44" s="76">
        <v>0.98</v>
      </c>
      <c r="S44" s="79">
        <v>0.0125</v>
      </c>
      <c r="T44" s="80">
        <v>0.146122448979592</v>
      </c>
      <c r="U44" s="81">
        <v>0.01</v>
      </c>
      <c r="V44" s="80">
        <v>0.00292244897959184</v>
      </c>
      <c r="W44" s="80">
        <v>0.00730612244897959</v>
      </c>
      <c r="X44" s="80">
        <v>0.0146122448979592</v>
      </c>
      <c r="Y44" s="80"/>
      <c r="Z44" s="89">
        <v>0.180963265306123</v>
      </c>
      <c r="AA44" s="89"/>
      <c r="AB44" s="89"/>
      <c r="AC44" s="89">
        <v>0.181</v>
      </c>
      <c r="AD44" s="1">
        <v>0.08736</v>
      </c>
      <c r="AE44" s="89">
        <v>0.181</v>
      </c>
      <c r="AF44" s="90"/>
    </row>
    <row r="45" ht="27" customHeight="1" spans="1:32">
      <c r="A45" s="45"/>
      <c r="B45" s="15">
        <v>42</v>
      </c>
      <c r="C45" s="31" t="s">
        <v>152</v>
      </c>
      <c r="D45" s="30" t="s">
        <v>153</v>
      </c>
      <c r="E45" s="28"/>
      <c r="F45" s="22" t="s">
        <v>35</v>
      </c>
      <c r="G45" s="26"/>
      <c r="H45" s="32" t="s">
        <v>64</v>
      </c>
      <c r="I45" s="69" t="s">
        <v>44</v>
      </c>
      <c r="J45" s="69">
        <v>25</v>
      </c>
      <c r="K45" s="62" t="s">
        <v>49</v>
      </c>
      <c r="L45" s="63" t="s">
        <v>40</v>
      </c>
      <c r="M45" s="64">
        <v>0</v>
      </c>
      <c r="N45" s="21">
        <v>1</v>
      </c>
      <c r="O45" s="64">
        <v>22.5</v>
      </c>
      <c r="P45" s="66">
        <v>0.024075</v>
      </c>
      <c r="Q45" s="81"/>
      <c r="R45" s="76">
        <v>0.98</v>
      </c>
      <c r="S45" s="79">
        <v>0.0125</v>
      </c>
      <c r="T45" s="80">
        <v>0.146122448979592</v>
      </c>
      <c r="U45" s="81">
        <v>0.01</v>
      </c>
      <c r="V45" s="80">
        <v>0.00292244897959184</v>
      </c>
      <c r="W45" s="80">
        <v>0.00730612244897959</v>
      </c>
      <c r="X45" s="80">
        <v>0.0146122448979592</v>
      </c>
      <c r="Y45" s="80"/>
      <c r="Z45" s="89">
        <v>0.180963265306123</v>
      </c>
      <c r="AA45" s="89"/>
      <c r="AB45" s="89"/>
      <c r="AC45" s="89">
        <v>0.181</v>
      </c>
      <c r="AD45" s="1">
        <v>0.104</v>
      </c>
      <c r="AE45" s="89">
        <v>0.181</v>
      </c>
      <c r="AF45" s="90"/>
    </row>
    <row r="46" ht="23.1" customHeight="1" spans="1:32">
      <c r="A46" s="45"/>
      <c r="B46" s="15">
        <v>43</v>
      </c>
      <c r="C46" s="31" t="s">
        <v>154</v>
      </c>
      <c r="D46" s="30" t="s">
        <v>155</v>
      </c>
      <c r="E46" s="28"/>
      <c r="F46" s="22" t="s">
        <v>35</v>
      </c>
      <c r="G46" s="26" t="s">
        <v>43</v>
      </c>
      <c r="H46" s="32" t="s">
        <v>64</v>
      </c>
      <c r="I46" s="69" t="s">
        <v>44</v>
      </c>
      <c r="J46" s="69">
        <v>45</v>
      </c>
      <c r="K46" s="62" t="s">
        <v>39</v>
      </c>
      <c r="L46" s="63" t="s">
        <v>40</v>
      </c>
      <c r="M46" s="64">
        <v>0</v>
      </c>
      <c r="N46" s="72">
        <v>11.89</v>
      </c>
      <c r="O46" s="64">
        <v>19.4</v>
      </c>
      <c r="P46" s="66">
        <v>0.251424</v>
      </c>
      <c r="Q46" s="81"/>
      <c r="R46" s="76">
        <v>0.94</v>
      </c>
      <c r="S46" s="79">
        <v>0.01125</v>
      </c>
      <c r="T46" s="80">
        <v>1.25611595744681</v>
      </c>
      <c r="U46" s="81">
        <v>0.03</v>
      </c>
      <c r="V46" s="80">
        <v>0.0251223191489362</v>
      </c>
      <c r="W46" s="80">
        <v>0.0628057978723404</v>
      </c>
      <c r="X46" s="80">
        <v>0.125611595744681</v>
      </c>
      <c r="Y46" s="80"/>
      <c r="Z46" s="89">
        <v>1.49965567021277</v>
      </c>
      <c r="AA46" s="89"/>
      <c r="AB46" s="89"/>
      <c r="AC46" s="89">
        <v>1.475</v>
      </c>
      <c r="AD46" s="1">
        <v>1.15333</v>
      </c>
      <c r="AE46" s="89">
        <v>1.475</v>
      </c>
      <c r="AF46" s="90"/>
    </row>
    <row r="47" ht="27" customHeight="1" spans="1:32">
      <c r="A47" s="45"/>
      <c r="B47" s="15">
        <v>44</v>
      </c>
      <c r="C47" s="31" t="s">
        <v>156</v>
      </c>
      <c r="D47" s="30" t="s">
        <v>157</v>
      </c>
      <c r="E47" s="28"/>
      <c r="F47" s="22" t="s">
        <v>35</v>
      </c>
      <c r="G47" s="21" t="s">
        <v>76</v>
      </c>
      <c r="H47" s="32" t="s">
        <v>64</v>
      </c>
      <c r="I47" s="69" t="s">
        <v>44</v>
      </c>
      <c r="J47" s="69">
        <v>25</v>
      </c>
      <c r="K47" s="62" t="s">
        <v>39</v>
      </c>
      <c r="L47" s="63" t="s">
        <v>40</v>
      </c>
      <c r="M47" s="64">
        <v>0</v>
      </c>
      <c r="N47" s="72">
        <v>1.62</v>
      </c>
      <c r="O47" s="64">
        <v>19.4</v>
      </c>
      <c r="P47" s="66">
        <v>0.041904</v>
      </c>
      <c r="Q47" s="81"/>
      <c r="R47" s="76">
        <v>0.95</v>
      </c>
      <c r="S47" s="79">
        <v>0.0125</v>
      </c>
      <c r="T47" s="80">
        <v>0.276346315789474</v>
      </c>
      <c r="U47" s="81">
        <v>0.01</v>
      </c>
      <c r="V47" s="80">
        <v>0.00552692631578947</v>
      </c>
      <c r="W47" s="80">
        <v>0.0138173157894737</v>
      </c>
      <c r="X47" s="80">
        <v>0.0276346315789474</v>
      </c>
      <c r="Y47" s="80"/>
      <c r="Z47" s="89">
        <v>0.333325189473684</v>
      </c>
      <c r="AA47" s="89"/>
      <c r="AB47" s="89"/>
      <c r="AC47" s="89">
        <v>0.3</v>
      </c>
      <c r="AD47" s="1">
        <v>0.15714</v>
      </c>
      <c r="AE47" s="89">
        <v>0.3</v>
      </c>
      <c r="AF47" s="90"/>
    </row>
    <row r="48" ht="27" customHeight="1" spans="1:32">
      <c r="A48" s="45"/>
      <c r="B48" s="15">
        <v>45</v>
      </c>
      <c r="C48" s="31" t="s">
        <v>158</v>
      </c>
      <c r="D48" s="30" t="s">
        <v>159</v>
      </c>
      <c r="E48" s="28"/>
      <c r="F48" s="22" t="s">
        <v>35</v>
      </c>
      <c r="G48" s="21"/>
      <c r="H48" s="32" t="s">
        <v>64</v>
      </c>
      <c r="I48" s="69" t="s">
        <v>44</v>
      </c>
      <c r="J48" s="69">
        <v>25</v>
      </c>
      <c r="K48" s="62" t="s">
        <v>39</v>
      </c>
      <c r="L48" s="63" t="s">
        <v>40</v>
      </c>
      <c r="M48" s="64">
        <v>0</v>
      </c>
      <c r="N48" s="72">
        <v>0.81</v>
      </c>
      <c r="O48" s="64">
        <v>19.4</v>
      </c>
      <c r="P48" s="66">
        <v>0.020952</v>
      </c>
      <c r="Q48" s="81"/>
      <c r="R48" s="76">
        <v>0.95</v>
      </c>
      <c r="S48" s="79">
        <v>0.0125</v>
      </c>
      <c r="T48" s="80">
        <v>0.196396842105263</v>
      </c>
      <c r="U48" s="81">
        <v>0.01</v>
      </c>
      <c r="V48" s="80">
        <v>0.00392793684210526</v>
      </c>
      <c r="W48" s="80">
        <v>0.00981984210526316</v>
      </c>
      <c r="X48" s="80">
        <v>0.0196396842105263</v>
      </c>
      <c r="Y48" s="80"/>
      <c r="Z48" s="89">
        <v>0.239784305263158</v>
      </c>
      <c r="AA48" s="89"/>
      <c r="AB48" s="89"/>
      <c r="AC48" s="89">
        <v>0.233</v>
      </c>
      <c r="AD48" s="1">
        <v>0.07857</v>
      </c>
      <c r="AE48" s="89">
        <v>0.233</v>
      </c>
      <c r="AF48" s="90"/>
    </row>
    <row r="49" ht="27" customHeight="1" spans="1:32">
      <c r="A49" s="45"/>
      <c r="B49" s="15">
        <v>46</v>
      </c>
      <c r="C49" s="31" t="s">
        <v>160</v>
      </c>
      <c r="D49" s="30" t="s">
        <v>75</v>
      </c>
      <c r="E49" s="28"/>
      <c r="F49" s="22" t="s">
        <v>35</v>
      </c>
      <c r="G49" s="26" t="s">
        <v>43</v>
      </c>
      <c r="H49" s="32" t="s">
        <v>64</v>
      </c>
      <c r="I49" s="69" t="s">
        <v>38</v>
      </c>
      <c r="J49" s="69">
        <v>65</v>
      </c>
      <c r="K49" s="62" t="s">
        <v>39</v>
      </c>
      <c r="L49" s="63" t="s">
        <v>40</v>
      </c>
      <c r="M49" s="64">
        <v>0</v>
      </c>
      <c r="N49" s="72">
        <v>4.52</v>
      </c>
      <c r="O49" s="64">
        <v>19.4</v>
      </c>
      <c r="P49" s="66">
        <v>0.1067</v>
      </c>
      <c r="Q49" s="81"/>
      <c r="R49" s="76">
        <v>0.9</v>
      </c>
      <c r="S49" s="79">
        <v>0.01625</v>
      </c>
      <c r="T49" s="80">
        <v>1.56397222222222</v>
      </c>
      <c r="U49" s="81">
        <v>0.02</v>
      </c>
      <c r="V49" s="80">
        <v>0.0312794444444444</v>
      </c>
      <c r="W49" s="80">
        <v>0.0781986111111111</v>
      </c>
      <c r="X49" s="80">
        <v>0.156397222222222</v>
      </c>
      <c r="Y49" s="80"/>
      <c r="Z49" s="89">
        <v>1.8498475</v>
      </c>
      <c r="AA49" s="91" t="s">
        <v>161</v>
      </c>
      <c r="AB49" s="91">
        <v>1.8</v>
      </c>
      <c r="AC49" s="91">
        <v>1.8</v>
      </c>
      <c r="AD49" s="1">
        <v>0.43844</v>
      </c>
      <c r="AE49" s="91">
        <v>1.1</v>
      </c>
      <c r="AF49" s="90"/>
    </row>
    <row r="50" ht="27" customHeight="1" spans="1:32">
      <c r="A50" s="45"/>
      <c r="B50" s="15">
        <v>47</v>
      </c>
      <c r="C50" s="31" t="s">
        <v>162</v>
      </c>
      <c r="D50" s="30" t="s">
        <v>89</v>
      </c>
      <c r="E50" s="28"/>
      <c r="F50" s="22" t="s">
        <v>35</v>
      </c>
      <c r="G50" s="26" t="s">
        <v>36</v>
      </c>
      <c r="H50" s="32" t="s">
        <v>64</v>
      </c>
      <c r="I50" s="69" t="s">
        <v>84</v>
      </c>
      <c r="J50" s="69">
        <v>65</v>
      </c>
      <c r="K50" s="62" t="s">
        <v>163</v>
      </c>
      <c r="L50" s="63" t="s">
        <v>40</v>
      </c>
      <c r="M50" s="64">
        <v>0</v>
      </c>
      <c r="N50" s="72">
        <v>1.06</v>
      </c>
      <c r="O50" s="64">
        <v>38</v>
      </c>
      <c r="P50" s="66">
        <v>0.0437</v>
      </c>
      <c r="Q50" s="81"/>
      <c r="R50" s="76">
        <v>0.85</v>
      </c>
      <c r="S50" s="79">
        <v>0.00541666666666667</v>
      </c>
      <c r="T50" s="80">
        <v>0.401313725490196</v>
      </c>
      <c r="U50" s="81">
        <v>0.01</v>
      </c>
      <c r="V50" s="80">
        <v>0.00802627450980392</v>
      </c>
      <c r="W50" s="80">
        <v>0.0200656862745098</v>
      </c>
      <c r="X50" s="80">
        <v>0.0401313725490196</v>
      </c>
      <c r="Y50" s="80"/>
      <c r="Z50" s="89">
        <v>0.479537058823529</v>
      </c>
      <c r="AA50" s="91" t="s">
        <v>164</v>
      </c>
      <c r="AB50" s="91">
        <v>0.45</v>
      </c>
      <c r="AC50" s="91">
        <v>0.45</v>
      </c>
      <c r="AD50" s="1">
        <v>0.2014</v>
      </c>
      <c r="AE50" s="91">
        <v>0.3</v>
      </c>
      <c r="AF50" s="90"/>
    </row>
    <row r="51" ht="27" customHeight="1" spans="1:32">
      <c r="A51" s="45"/>
      <c r="B51" s="15">
        <v>48</v>
      </c>
      <c r="C51" s="31" t="s">
        <v>165</v>
      </c>
      <c r="D51" s="30" t="s">
        <v>166</v>
      </c>
      <c r="E51" s="28"/>
      <c r="F51" s="22" t="s">
        <v>35</v>
      </c>
      <c r="G51" s="26" t="s">
        <v>36</v>
      </c>
      <c r="H51" s="32" t="s">
        <v>64</v>
      </c>
      <c r="I51" s="69" t="s">
        <v>38</v>
      </c>
      <c r="J51" s="69">
        <v>50</v>
      </c>
      <c r="K51" s="62" t="s">
        <v>39</v>
      </c>
      <c r="L51" s="63" t="s">
        <v>40</v>
      </c>
      <c r="M51" s="64">
        <v>0</v>
      </c>
      <c r="N51" s="72">
        <v>0.48</v>
      </c>
      <c r="O51" s="64">
        <v>19.4</v>
      </c>
      <c r="P51" s="66">
        <v>0.020952</v>
      </c>
      <c r="Q51" s="81"/>
      <c r="R51" s="76">
        <v>0.95</v>
      </c>
      <c r="S51" s="79">
        <v>0.0125</v>
      </c>
      <c r="T51" s="80">
        <v>0.127317894736842</v>
      </c>
      <c r="U51" s="81">
        <v>0.01</v>
      </c>
      <c r="V51" s="80">
        <v>0.00254635789473684</v>
      </c>
      <c r="W51" s="80">
        <v>0.00636589473684211</v>
      </c>
      <c r="X51" s="80">
        <v>0.0127317894736842</v>
      </c>
      <c r="Y51" s="80"/>
      <c r="Z51" s="89">
        <v>0.158961936842105</v>
      </c>
      <c r="AA51" s="89"/>
      <c r="AB51" s="89"/>
      <c r="AC51" s="89">
        <v>0.159</v>
      </c>
      <c r="AD51" s="1">
        <v>0.04656</v>
      </c>
      <c r="AE51" s="89">
        <v>0.159</v>
      </c>
      <c r="AF51" s="90"/>
    </row>
    <row r="52" ht="27" customHeight="1" spans="1:32">
      <c r="A52" s="45"/>
      <c r="B52" s="15">
        <v>49</v>
      </c>
      <c r="C52" s="31" t="s">
        <v>167</v>
      </c>
      <c r="D52" s="30" t="s">
        <v>168</v>
      </c>
      <c r="E52" s="28"/>
      <c r="F52" s="22" t="s">
        <v>35</v>
      </c>
      <c r="G52" s="26" t="s">
        <v>48</v>
      </c>
      <c r="H52" s="32" t="s">
        <v>64</v>
      </c>
      <c r="I52" s="69" t="s">
        <v>38</v>
      </c>
      <c r="J52" s="69">
        <v>45</v>
      </c>
      <c r="K52" s="62" t="s">
        <v>39</v>
      </c>
      <c r="L52" s="63" t="s">
        <v>40</v>
      </c>
      <c r="M52" s="64">
        <v>0</v>
      </c>
      <c r="N52" s="72">
        <v>0.13</v>
      </c>
      <c r="O52" s="64">
        <v>19.4</v>
      </c>
      <c r="P52" s="66">
        <v>0.020952</v>
      </c>
      <c r="Q52" s="81"/>
      <c r="R52" s="76">
        <v>0.99</v>
      </c>
      <c r="S52" s="79">
        <v>0.005625</v>
      </c>
      <c r="T52" s="80">
        <v>0.189036111111111</v>
      </c>
      <c r="U52" s="81">
        <v>0.01</v>
      </c>
      <c r="V52" s="80">
        <v>0.00378072222222222</v>
      </c>
      <c r="W52" s="80">
        <v>0.00945180555555556</v>
      </c>
      <c r="X52" s="80">
        <v>0.0189036111111111</v>
      </c>
      <c r="Y52" s="80"/>
      <c r="Z52" s="89">
        <v>0.23117225</v>
      </c>
      <c r="AA52" s="91" t="s">
        <v>169</v>
      </c>
      <c r="AB52" s="91">
        <v>0.19</v>
      </c>
      <c r="AC52" s="91">
        <v>0.19</v>
      </c>
      <c r="AD52" s="1">
        <v>0.01261</v>
      </c>
      <c r="AE52" s="91">
        <v>0.1</v>
      </c>
      <c r="AF52" s="90"/>
    </row>
    <row r="53" ht="32.25" customHeight="1" spans="1:32">
      <c r="A53" s="28" t="s">
        <v>170</v>
      </c>
      <c r="B53" s="15">
        <v>50</v>
      </c>
      <c r="C53" s="47" t="s">
        <v>171</v>
      </c>
      <c r="D53" s="48" t="s">
        <v>172</v>
      </c>
      <c r="E53" s="49"/>
      <c r="F53" s="22" t="s">
        <v>35</v>
      </c>
      <c r="G53" s="21" t="s">
        <v>173</v>
      </c>
      <c r="H53" s="23" t="s">
        <v>37</v>
      </c>
      <c r="I53" s="69" t="s">
        <v>84</v>
      </c>
      <c r="J53" s="21">
        <v>35</v>
      </c>
      <c r="K53" s="73" t="s">
        <v>104</v>
      </c>
      <c r="L53" s="63" t="s">
        <v>57</v>
      </c>
      <c r="M53" s="64">
        <v>0</v>
      </c>
      <c r="N53" s="21">
        <v>14.45</v>
      </c>
      <c r="O53" s="64">
        <v>20.8</v>
      </c>
      <c r="P53" s="66">
        <v>0.32136</v>
      </c>
      <c r="Q53" s="81"/>
      <c r="R53" s="76">
        <v>0.96</v>
      </c>
      <c r="S53" s="79">
        <v>0.00583333333333333</v>
      </c>
      <c r="T53" s="80">
        <v>1.00464583333333</v>
      </c>
      <c r="U53" s="81">
        <v>0.1</v>
      </c>
      <c r="V53" s="80">
        <v>0.0200929166666667</v>
      </c>
      <c r="W53" s="80">
        <v>0.0502322916666667</v>
      </c>
      <c r="X53" s="80">
        <v>0.100464583333333</v>
      </c>
      <c r="Y53" s="80"/>
      <c r="Z53" s="89">
        <v>1.275435625</v>
      </c>
      <c r="AA53" s="89"/>
      <c r="AB53" s="89"/>
      <c r="AC53" s="89">
        <v>1.214</v>
      </c>
      <c r="AD53" s="1">
        <v>1.5028</v>
      </c>
      <c r="AE53" s="89">
        <v>1.214</v>
      </c>
      <c r="AF53" s="90"/>
    </row>
    <row r="54" ht="30" customHeight="1" spans="1:32">
      <c r="A54" s="28"/>
      <c r="B54" s="15">
        <v>51</v>
      </c>
      <c r="C54" s="47" t="s">
        <v>174</v>
      </c>
      <c r="D54" s="48" t="s">
        <v>175</v>
      </c>
      <c r="E54" s="49"/>
      <c r="F54" s="22" t="s">
        <v>35</v>
      </c>
      <c r="G54" s="21"/>
      <c r="H54" s="23" t="s">
        <v>37</v>
      </c>
      <c r="I54" s="69" t="s">
        <v>84</v>
      </c>
      <c r="J54" s="21">
        <v>35</v>
      </c>
      <c r="K54" s="73" t="s">
        <v>104</v>
      </c>
      <c r="L54" s="63" t="s">
        <v>57</v>
      </c>
      <c r="M54" s="64">
        <v>0</v>
      </c>
      <c r="N54" s="21">
        <v>14.45</v>
      </c>
      <c r="O54" s="64">
        <v>20.8</v>
      </c>
      <c r="P54" s="66">
        <v>0.32136</v>
      </c>
      <c r="Q54" s="81"/>
      <c r="R54" s="76">
        <v>0.96</v>
      </c>
      <c r="S54" s="79">
        <v>0.00583333333333333</v>
      </c>
      <c r="T54" s="80">
        <v>1.00464583333333</v>
      </c>
      <c r="U54" s="81">
        <v>0.1</v>
      </c>
      <c r="V54" s="80">
        <v>0.0200929166666667</v>
      </c>
      <c r="W54" s="80">
        <v>0.0502322916666667</v>
      </c>
      <c r="X54" s="80">
        <v>0.100464583333333</v>
      </c>
      <c r="Y54" s="80"/>
      <c r="Z54" s="89">
        <v>1.275435625</v>
      </c>
      <c r="AA54" s="89"/>
      <c r="AB54" s="89"/>
      <c r="AC54" s="89">
        <v>1.214</v>
      </c>
      <c r="AD54" s="1">
        <v>1.5028</v>
      </c>
      <c r="AE54" s="89">
        <v>1.214</v>
      </c>
      <c r="AF54" s="90"/>
    </row>
    <row r="55" ht="27" customHeight="1" spans="1:32">
      <c r="A55" s="28"/>
      <c r="B55" s="15">
        <v>52</v>
      </c>
      <c r="C55" s="47" t="s">
        <v>176</v>
      </c>
      <c r="D55" s="48" t="s">
        <v>177</v>
      </c>
      <c r="E55" s="49"/>
      <c r="F55" s="22" t="s">
        <v>35</v>
      </c>
      <c r="G55" s="21" t="s">
        <v>139</v>
      </c>
      <c r="H55" s="23" t="s">
        <v>37</v>
      </c>
      <c r="I55" s="69" t="s">
        <v>38</v>
      </c>
      <c r="J55" s="21">
        <v>30</v>
      </c>
      <c r="K55" s="62" t="s">
        <v>178</v>
      </c>
      <c r="L55" s="63" t="s">
        <v>57</v>
      </c>
      <c r="M55" s="64">
        <v>0</v>
      </c>
      <c r="N55" s="21">
        <v>0.55</v>
      </c>
      <c r="O55" s="64">
        <v>14.5</v>
      </c>
      <c r="P55" s="66">
        <v>0.015225</v>
      </c>
      <c r="Q55" s="81"/>
      <c r="R55" s="76">
        <v>0.98</v>
      </c>
      <c r="S55" s="79">
        <v>0.015</v>
      </c>
      <c r="T55" s="80">
        <v>0.129387755102041</v>
      </c>
      <c r="U55" s="81">
        <v>0.02</v>
      </c>
      <c r="V55" s="80">
        <v>0.00258775510204082</v>
      </c>
      <c r="W55" s="80">
        <v>0.00646938775510204</v>
      </c>
      <c r="X55" s="80">
        <v>0.0129387755102041</v>
      </c>
      <c r="Y55" s="80"/>
      <c r="Z55" s="89">
        <v>0.171383673469388</v>
      </c>
      <c r="AA55" s="91"/>
      <c r="AB55" s="91"/>
      <c r="AC55" s="89">
        <v>0.171</v>
      </c>
      <c r="AD55" s="1">
        <v>0.039875</v>
      </c>
      <c r="AE55" s="89">
        <v>0.171</v>
      </c>
      <c r="AF55" s="90"/>
    </row>
    <row r="56" ht="26.1" customHeight="1" spans="1:32">
      <c r="A56" s="28"/>
      <c r="B56" s="15">
        <v>53</v>
      </c>
      <c r="C56" s="47" t="s">
        <v>179</v>
      </c>
      <c r="D56" s="48" t="s">
        <v>180</v>
      </c>
      <c r="E56" s="49"/>
      <c r="F56" s="22" t="s">
        <v>35</v>
      </c>
      <c r="G56" s="21"/>
      <c r="H56" s="23" t="s">
        <v>37</v>
      </c>
      <c r="I56" s="69" t="s">
        <v>38</v>
      </c>
      <c r="J56" s="21">
        <v>30</v>
      </c>
      <c r="K56" s="62" t="s">
        <v>178</v>
      </c>
      <c r="L56" s="63" t="s">
        <v>57</v>
      </c>
      <c r="M56" s="64">
        <v>0</v>
      </c>
      <c r="N56" s="21">
        <v>0.29</v>
      </c>
      <c r="O56" s="64">
        <v>14.5</v>
      </c>
      <c r="P56" s="66">
        <v>0.015225</v>
      </c>
      <c r="Q56" s="81"/>
      <c r="R56" s="76">
        <v>0.98</v>
      </c>
      <c r="S56" s="79">
        <v>0.015</v>
      </c>
      <c r="T56" s="80">
        <v>0.0885714285714286</v>
      </c>
      <c r="U56" s="81">
        <v>0.02</v>
      </c>
      <c r="V56" s="80">
        <v>0.00177142857142857</v>
      </c>
      <c r="W56" s="80">
        <v>0.00442857142857143</v>
      </c>
      <c r="X56" s="80">
        <v>0.00885714285714286</v>
      </c>
      <c r="Y56" s="80"/>
      <c r="Z56" s="89">
        <v>0.123628571428571</v>
      </c>
      <c r="AA56" s="89"/>
      <c r="AB56" s="89"/>
      <c r="AC56" s="89">
        <v>0.1</v>
      </c>
      <c r="AD56" s="1">
        <v>0.021025</v>
      </c>
      <c r="AE56" s="89">
        <v>0.1</v>
      </c>
      <c r="AF56" s="90"/>
    </row>
    <row r="57" ht="24" customHeight="1" spans="1:32">
      <c r="A57" s="28"/>
      <c r="B57" s="15">
        <v>54</v>
      </c>
      <c r="C57" s="50" t="s">
        <v>181</v>
      </c>
      <c r="D57" s="50" t="s">
        <v>182</v>
      </c>
      <c r="E57" s="49"/>
      <c r="F57" s="22" t="s">
        <v>35</v>
      </c>
      <c r="G57" s="21" t="s">
        <v>48</v>
      </c>
      <c r="H57" s="23" t="s">
        <v>37</v>
      </c>
      <c r="I57" s="69" t="s">
        <v>77</v>
      </c>
      <c r="J57" s="21">
        <v>85</v>
      </c>
      <c r="K57" s="73" t="s">
        <v>104</v>
      </c>
      <c r="L57" s="63" t="s">
        <v>57</v>
      </c>
      <c r="M57" s="64">
        <v>0</v>
      </c>
      <c r="N57" s="21">
        <v>27.56</v>
      </c>
      <c r="O57" s="64">
        <v>20.8</v>
      </c>
      <c r="P57" s="66">
        <v>0.61152</v>
      </c>
      <c r="Q57" s="81"/>
      <c r="R57" s="76">
        <v>0.95</v>
      </c>
      <c r="S57" s="77">
        <v>0.0141666666666667</v>
      </c>
      <c r="T57" s="80">
        <v>1.21401228070175</v>
      </c>
      <c r="U57" s="81">
        <v>0.12</v>
      </c>
      <c r="V57" s="80">
        <v>0.0242802456140351</v>
      </c>
      <c r="W57" s="80">
        <v>0.0607006140350877</v>
      </c>
      <c r="X57" s="80">
        <v>0.121401228070175</v>
      </c>
      <c r="Y57" s="80"/>
      <c r="Z57" s="89">
        <v>1.54039436842105</v>
      </c>
      <c r="AA57" s="89"/>
      <c r="AB57" s="89"/>
      <c r="AC57" s="89">
        <v>1.529</v>
      </c>
      <c r="AD57" s="1">
        <v>2.292992</v>
      </c>
      <c r="AE57" s="89">
        <v>1.529</v>
      </c>
      <c r="AF57" s="90"/>
    </row>
    <row r="58" ht="27" customHeight="1" spans="1:32">
      <c r="A58" s="28"/>
      <c r="B58" s="15">
        <v>55</v>
      </c>
      <c r="C58" s="50" t="s">
        <v>183</v>
      </c>
      <c r="D58" s="50" t="s">
        <v>184</v>
      </c>
      <c r="E58" s="49"/>
      <c r="F58" s="22" t="s">
        <v>35</v>
      </c>
      <c r="G58" s="21" t="s">
        <v>48</v>
      </c>
      <c r="H58" s="23" t="s">
        <v>37</v>
      </c>
      <c r="I58" s="69" t="s">
        <v>38</v>
      </c>
      <c r="J58" s="21">
        <v>55</v>
      </c>
      <c r="K58" s="73" t="s">
        <v>104</v>
      </c>
      <c r="L58" s="63" t="s">
        <v>57</v>
      </c>
      <c r="M58" s="64">
        <v>0</v>
      </c>
      <c r="N58" s="21">
        <v>2.32</v>
      </c>
      <c r="O58" s="64">
        <v>20.8</v>
      </c>
      <c r="P58" s="66">
        <v>0.044096</v>
      </c>
      <c r="Q58" s="81"/>
      <c r="R58" s="76">
        <v>0.98</v>
      </c>
      <c r="S58" s="79">
        <v>0.006875</v>
      </c>
      <c r="T58" s="80">
        <v>0.227253571428571</v>
      </c>
      <c r="U58" s="81">
        <v>0.02</v>
      </c>
      <c r="V58" s="80">
        <v>0.00454507142857143</v>
      </c>
      <c r="W58" s="80">
        <v>0.0113626785714286</v>
      </c>
      <c r="X58" s="80">
        <v>0.0227253571428571</v>
      </c>
      <c r="Y58" s="80"/>
      <c r="Z58" s="89">
        <v>0.285886678571429</v>
      </c>
      <c r="AA58" s="89"/>
      <c r="AB58" s="89"/>
      <c r="AC58" s="89">
        <v>0.25</v>
      </c>
      <c r="AD58" s="1">
        <v>0.24128</v>
      </c>
      <c r="AE58" s="89">
        <v>0.25</v>
      </c>
      <c r="AF58" s="90"/>
    </row>
    <row r="59" ht="35.1" customHeight="1" spans="1:32">
      <c r="A59" s="45" t="s">
        <v>185</v>
      </c>
      <c r="B59" s="15">
        <v>56</v>
      </c>
      <c r="C59" s="31" t="s">
        <v>186</v>
      </c>
      <c r="D59" s="21" t="s">
        <v>187</v>
      </c>
      <c r="E59" s="28"/>
      <c r="F59" s="22" t="s">
        <v>35</v>
      </c>
      <c r="G59" s="21" t="s">
        <v>87</v>
      </c>
      <c r="H59" s="23" t="s">
        <v>64</v>
      </c>
      <c r="I59" s="69" t="s">
        <v>188</v>
      </c>
      <c r="J59" s="69">
        <v>105</v>
      </c>
      <c r="K59" s="62" t="s">
        <v>189</v>
      </c>
      <c r="L59" s="63" t="s">
        <v>40</v>
      </c>
      <c r="M59" s="64">
        <v>0</v>
      </c>
      <c r="N59" s="21">
        <v>225.78</v>
      </c>
      <c r="O59" s="64">
        <v>20.8</v>
      </c>
      <c r="P59" s="66">
        <v>4.982848</v>
      </c>
      <c r="Q59" s="81"/>
      <c r="R59" s="76">
        <v>0.95</v>
      </c>
      <c r="S59" s="79">
        <v>0.0525</v>
      </c>
      <c r="T59" s="80">
        <v>8.50549789473684</v>
      </c>
      <c r="U59" s="81">
        <v>0.05</v>
      </c>
      <c r="V59" s="80">
        <v>0.170109957894737</v>
      </c>
      <c r="W59" s="80">
        <v>0.425274894736842</v>
      </c>
      <c r="X59" s="80">
        <v>0.850549789473684</v>
      </c>
      <c r="Y59" s="80"/>
      <c r="Z59" s="89">
        <v>10.0014325368421</v>
      </c>
      <c r="AA59" s="89"/>
      <c r="AB59" s="89"/>
      <c r="AC59" s="89">
        <v>9.861</v>
      </c>
      <c r="AD59" s="1">
        <v>9.392448</v>
      </c>
      <c r="AE59" s="89">
        <v>9.861</v>
      </c>
      <c r="AF59" s="90"/>
    </row>
    <row r="60" ht="41.1" customHeight="1" spans="1:32">
      <c r="A60" s="45"/>
      <c r="B60" s="15">
        <v>57</v>
      </c>
      <c r="C60" s="31" t="s">
        <v>190</v>
      </c>
      <c r="D60" s="21" t="s">
        <v>191</v>
      </c>
      <c r="E60" s="28"/>
      <c r="F60" s="22" t="s">
        <v>35</v>
      </c>
      <c r="G60" s="21" t="s">
        <v>87</v>
      </c>
      <c r="H60" s="23" t="s">
        <v>64</v>
      </c>
      <c r="I60" s="69" t="s">
        <v>188</v>
      </c>
      <c r="J60" s="69">
        <v>100</v>
      </c>
      <c r="K60" s="62" t="s">
        <v>189</v>
      </c>
      <c r="L60" s="63" t="s">
        <v>40</v>
      </c>
      <c r="M60" s="64">
        <v>0</v>
      </c>
      <c r="N60" s="21">
        <v>80</v>
      </c>
      <c r="O60" s="64">
        <v>20.8</v>
      </c>
      <c r="P60" s="66">
        <v>1.719744</v>
      </c>
      <c r="Q60" s="81"/>
      <c r="R60" s="76">
        <v>0.95</v>
      </c>
      <c r="S60" s="79">
        <v>0.05</v>
      </c>
      <c r="T60" s="80">
        <v>4.40411649122807</v>
      </c>
      <c r="U60" s="81">
        <v>0.06</v>
      </c>
      <c r="V60" s="80">
        <v>0.0880823298245615</v>
      </c>
      <c r="W60" s="80">
        <v>0.220205824561404</v>
      </c>
      <c r="X60" s="80">
        <v>0.440411649122807</v>
      </c>
      <c r="Y60" s="80"/>
      <c r="Z60" s="89">
        <v>5.21281629473685</v>
      </c>
      <c r="AA60" s="89"/>
      <c r="AB60" s="89"/>
      <c r="AC60" s="89">
        <v>4.056</v>
      </c>
      <c r="AD60" s="1">
        <v>4.992</v>
      </c>
      <c r="AE60" s="89">
        <v>4.056</v>
      </c>
      <c r="AF60" s="90"/>
    </row>
    <row r="61" ht="42" customHeight="1" spans="1:32">
      <c r="A61" s="28" t="s">
        <v>121</v>
      </c>
      <c r="B61" s="15">
        <v>58</v>
      </c>
      <c r="C61" s="51" t="s">
        <v>192</v>
      </c>
      <c r="D61" s="52" t="s">
        <v>193</v>
      </c>
      <c r="E61" s="49"/>
      <c r="F61" s="22" t="s">
        <v>35</v>
      </c>
      <c r="G61" s="53" t="s">
        <v>48</v>
      </c>
      <c r="H61" s="54" t="s">
        <v>37</v>
      </c>
      <c r="I61" s="69" t="s">
        <v>65</v>
      </c>
      <c r="J61" s="21">
        <v>90</v>
      </c>
      <c r="K61" s="62" t="s">
        <v>104</v>
      </c>
      <c r="L61" s="63" t="s">
        <v>57</v>
      </c>
      <c r="M61" s="64">
        <v>0</v>
      </c>
      <c r="N61" s="21">
        <v>47.94</v>
      </c>
      <c r="O61" s="64">
        <v>20.8</v>
      </c>
      <c r="P61" s="66">
        <v>1.04832</v>
      </c>
      <c r="Q61" s="81"/>
      <c r="R61" s="76">
        <v>0.95</v>
      </c>
      <c r="S61" s="82">
        <v>0.015</v>
      </c>
      <c r="T61" s="80">
        <v>2.18823157894737</v>
      </c>
      <c r="U61" s="81">
        <v>0.15</v>
      </c>
      <c r="V61" s="80">
        <v>0.0437646315789474</v>
      </c>
      <c r="W61" s="80">
        <v>0.109411578947368</v>
      </c>
      <c r="X61" s="80">
        <v>0.218823157894737</v>
      </c>
      <c r="Y61" s="80"/>
      <c r="Z61" s="89">
        <v>2.71023094736842</v>
      </c>
      <c r="AA61" s="89"/>
      <c r="AB61" s="89"/>
      <c r="AC61" s="89">
        <v>2.41</v>
      </c>
      <c r="AD61" s="1">
        <v>3.988608</v>
      </c>
      <c r="AE61" s="89">
        <v>2.41</v>
      </c>
      <c r="AF61" s="90"/>
    </row>
    <row r="62" ht="27.95" customHeight="1" spans="1:32">
      <c r="A62" s="28" t="s">
        <v>121</v>
      </c>
      <c r="B62" s="15">
        <v>59</v>
      </c>
      <c r="C62" s="51" t="s">
        <v>194</v>
      </c>
      <c r="D62" s="52" t="s">
        <v>195</v>
      </c>
      <c r="E62" s="49"/>
      <c r="F62" s="22" t="s">
        <v>35</v>
      </c>
      <c r="G62" s="53" t="s">
        <v>48</v>
      </c>
      <c r="H62" s="54" t="s">
        <v>37</v>
      </c>
      <c r="I62" s="69" t="s">
        <v>65</v>
      </c>
      <c r="J62" s="21">
        <v>90</v>
      </c>
      <c r="K62" s="62" t="s">
        <v>104</v>
      </c>
      <c r="L62" s="63" t="s">
        <v>57</v>
      </c>
      <c r="M62" s="64">
        <v>0</v>
      </c>
      <c r="N62" s="21">
        <v>22.61</v>
      </c>
      <c r="O62" s="64">
        <v>20.8</v>
      </c>
      <c r="P62" s="66">
        <v>0.50232</v>
      </c>
      <c r="Q62" s="81"/>
      <c r="R62" s="76">
        <v>0.95</v>
      </c>
      <c r="S62" s="82">
        <v>0.015</v>
      </c>
      <c r="T62" s="80">
        <v>1.57138947368421</v>
      </c>
      <c r="U62" s="81">
        <v>0.1</v>
      </c>
      <c r="V62" s="80">
        <v>0.0314277894736842</v>
      </c>
      <c r="W62" s="80">
        <v>0.0785694736842105</v>
      </c>
      <c r="X62" s="80">
        <v>0.157138947368421</v>
      </c>
      <c r="Y62" s="80"/>
      <c r="Z62" s="89">
        <v>1.93852568421053</v>
      </c>
      <c r="AA62" s="89"/>
      <c r="AB62" s="89"/>
      <c r="AC62" s="89">
        <v>1.519</v>
      </c>
      <c r="AD62" s="1">
        <v>1.881152</v>
      </c>
      <c r="AE62" s="89">
        <v>1.519</v>
      </c>
      <c r="AF62" s="90"/>
    </row>
    <row r="63" ht="30" customHeight="1" spans="1:32">
      <c r="A63" s="55" t="s">
        <v>196</v>
      </c>
      <c r="B63" s="15">
        <v>60</v>
      </c>
      <c r="C63" s="56" t="s">
        <v>197</v>
      </c>
      <c r="D63" s="43" t="s">
        <v>198</v>
      </c>
      <c r="E63" s="57"/>
      <c r="F63" s="22" t="s">
        <v>35</v>
      </c>
      <c r="G63" s="26" t="s">
        <v>43</v>
      </c>
      <c r="H63" s="54" t="s">
        <v>37</v>
      </c>
      <c r="I63" s="69" t="s">
        <v>199</v>
      </c>
      <c r="J63" s="69">
        <v>42</v>
      </c>
      <c r="K63" s="62" t="s">
        <v>70</v>
      </c>
      <c r="L63" s="63" t="s">
        <v>40</v>
      </c>
      <c r="M63" s="74">
        <v>0.95</v>
      </c>
      <c r="N63" s="75">
        <v>83.5</v>
      </c>
      <c r="O63" s="64">
        <v>17.8</v>
      </c>
      <c r="P63" s="66">
        <v>1.55839</v>
      </c>
      <c r="Q63" s="64"/>
      <c r="R63" s="83">
        <v>0.95</v>
      </c>
      <c r="S63" s="84">
        <v>0.0175</v>
      </c>
      <c r="T63" s="80">
        <v>3.22422631578947</v>
      </c>
      <c r="U63" s="80">
        <v>0.06</v>
      </c>
      <c r="V63" s="80">
        <v>0.0644845263157895</v>
      </c>
      <c r="W63" s="80">
        <v>0.161211315789474</v>
      </c>
      <c r="X63" s="80">
        <v>0.322422631578947</v>
      </c>
      <c r="Y63" s="64">
        <v>0.95</v>
      </c>
      <c r="Z63" s="89">
        <v>3.83234478947368</v>
      </c>
      <c r="AA63" s="89"/>
      <c r="AB63" s="89"/>
      <c r="AC63" s="89">
        <v>3.832</v>
      </c>
      <c r="AD63" s="1">
        <v>5.4089</v>
      </c>
      <c r="AE63" s="89">
        <v>3.832</v>
      </c>
      <c r="AF63" s="90"/>
    </row>
    <row r="64" ht="21" customHeight="1" spans="1:32">
      <c r="A64" s="55"/>
      <c r="B64" s="15">
        <v>61</v>
      </c>
      <c r="C64" s="56" t="s">
        <v>200</v>
      </c>
      <c r="D64" s="43" t="s">
        <v>201</v>
      </c>
      <c r="E64" s="57"/>
      <c r="F64" s="22" t="s">
        <v>35</v>
      </c>
      <c r="G64" s="26"/>
      <c r="H64" s="54" t="s">
        <v>37</v>
      </c>
      <c r="I64" s="69" t="s">
        <v>199</v>
      </c>
      <c r="J64" s="69">
        <v>42</v>
      </c>
      <c r="K64" s="62" t="s">
        <v>70</v>
      </c>
      <c r="L64" s="63" t="s">
        <v>40</v>
      </c>
      <c r="M64" s="74">
        <v>0.95</v>
      </c>
      <c r="N64" s="75">
        <v>83.5</v>
      </c>
      <c r="O64" s="64">
        <v>17.8</v>
      </c>
      <c r="P64" s="66">
        <v>1.55839</v>
      </c>
      <c r="Q64" s="64"/>
      <c r="R64" s="83">
        <v>0.95</v>
      </c>
      <c r="S64" s="84">
        <v>0.0175</v>
      </c>
      <c r="T64" s="80">
        <v>3.22422631578947</v>
      </c>
      <c r="U64" s="80">
        <v>0.06</v>
      </c>
      <c r="V64" s="80">
        <v>0.0644845263157895</v>
      </c>
      <c r="W64" s="80">
        <v>0.161211315789474</v>
      </c>
      <c r="X64" s="80">
        <v>0.322422631578947</v>
      </c>
      <c r="Y64" s="64">
        <v>0.95</v>
      </c>
      <c r="Z64" s="89">
        <v>3.83234478947368</v>
      </c>
      <c r="AA64" s="89"/>
      <c r="AB64" s="89"/>
      <c r="AC64" s="89">
        <v>3.832</v>
      </c>
      <c r="AD64" s="1">
        <v>5.4089</v>
      </c>
      <c r="AE64" s="89">
        <v>3.832</v>
      </c>
      <c r="AF64" s="90"/>
    </row>
    <row r="65" ht="26.1" customHeight="1" spans="1:32">
      <c r="A65" s="55"/>
      <c r="B65" s="15">
        <v>62</v>
      </c>
      <c r="C65" s="43" t="s">
        <v>202</v>
      </c>
      <c r="D65" s="43" t="s">
        <v>203</v>
      </c>
      <c r="E65" s="57"/>
      <c r="F65" s="22" t="s">
        <v>35</v>
      </c>
      <c r="G65" s="26" t="s">
        <v>43</v>
      </c>
      <c r="H65" s="54" t="s">
        <v>37</v>
      </c>
      <c r="I65" s="69" t="s">
        <v>77</v>
      </c>
      <c r="J65" s="69">
        <v>65</v>
      </c>
      <c r="K65" s="62" t="s">
        <v>104</v>
      </c>
      <c r="L65" s="63" t="s">
        <v>40</v>
      </c>
      <c r="M65" s="74">
        <v>1.5</v>
      </c>
      <c r="N65" s="75">
        <v>34.18</v>
      </c>
      <c r="O65" s="64">
        <v>20.8</v>
      </c>
      <c r="P65" s="66">
        <v>0.7644</v>
      </c>
      <c r="Q65" s="64"/>
      <c r="R65" s="83">
        <v>0.93</v>
      </c>
      <c r="S65" s="84">
        <v>0.0216666666666667</v>
      </c>
      <c r="T65" s="80">
        <v>1.44933691756272</v>
      </c>
      <c r="U65" s="80">
        <v>0.03</v>
      </c>
      <c r="V65" s="80">
        <v>0.0289867383512545</v>
      </c>
      <c r="W65" s="80">
        <v>0.0724668458781362</v>
      </c>
      <c r="X65" s="80">
        <v>0.144933691756272</v>
      </c>
      <c r="Y65" s="64">
        <v>1.5</v>
      </c>
      <c r="Z65" s="89">
        <v>1.72572419354839</v>
      </c>
      <c r="AA65" s="89"/>
      <c r="AB65" s="89"/>
      <c r="AC65" s="89">
        <v>1.726</v>
      </c>
      <c r="AD65" s="1">
        <v>4.343776</v>
      </c>
      <c r="AE65" s="89">
        <v>1.726</v>
      </c>
      <c r="AF65" s="90"/>
    </row>
    <row r="66" ht="27" customHeight="1" spans="1:32">
      <c r="A66" s="55"/>
      <c r="B66" s="15">
        <v>63</v>
      </c>
      <c r="C66" s="43" t="s">
        <v>204</v>
      </c>
      <c r="D66" s="43" t="s">
        <v>205</v>
      </c>
      <c r="E66" s="28"/>
      <c r="F66" s="22" t="s">
        <v>35</v>
      </c>
      <c r="G66" s="26" t="s">
        <v>48</v>
      </c>
      <c r="H66" s="54" t="s">
        <v>37</v>
      </c>
      <c r="I66" s="69" t="s">
        <v>65</v>
      </c>
      <c r="J66" s="69">
        <v>90</v>
      </c>
      <c r="K66" s="94" t="s">
        <v>206</v>
      </c>
      <c r="L66" s="63" t="s">
        <v>40</v>
      </c>
      <c r="M66" s="74">
        <v>1.36</v>
      </c>
      <c r="N66" s="75">
        <v>11.74</v>
      </c>
      <c r="O66" s="64">
        <v>48</v>
      </c>
      <c r="P66" s="66">
        <v>0.8112</v>
      </c>
      <c r="Q66" s="64"/>
      <c r="R66" s="83">
        <v>0.85</v>
      </c>
      <c r="S66" s="84">
        <v>0.015</v>
      </c>
      <c r="T66" s="80">
        <v>2.97229411764706</v>
      </c>
      <c r="U66" s="80">
        <v>0.03</v>
      </c>
      <c r="V66" s="80">
        <v>0.0594458823529412</v>
      </c>
      <c r="W66" s="80">
        <v>0.148614705882353</v>
      </c>
      <c r="X66" s="80">
        <v>0.297229411764706</v>
      </c>
      <c r="Y66" s="64">
        <v>1.36</v>
      </c>
      <c r="Z66" s="89">
        <v>3.50758411764706</v>
      </c>
      <c r="AA66" s="89"/>
      <c r="AB66" s="89"/>
      <c r="AC66" s="89">
        <v>3.192</v>
      </c>
      <c r="AD66" s="1">
        <v>4.1776</v>
      </c>
      <c r="AE66" s="89">
        <v>3.192</v>
      </c>
      <c r="AF66" s="90"/>
    </row>
    <row r="67" ht="33.95" customHeight="1" spans="1:32">
      <c r="A67" s="55"/>
      <c r="B67" s="15">
        <v>64</v>
      </c>
      <c r="C67" s="56" t="s">
        <v>207</v>
      </c>
      <c r="D67" s="43" t="s">
        <v>208</v>
      </c>
      <c r="E67" s="28"/>
      <c r="F67" s="22" t="s">
        <v>35</v>
      </c>
      <c r="G67" s="26" t="s">
        <v>43</v>
      </c>
      <c r="H67" s="54" t="s">
        <v>37</v>
      </c>
      <c r="I67" s="69" t="s">
        <v>84</v>
      </c>
      <c r="J67" s="69">
        <v>65</v>
      </c>
      <c r="K67" s="62" t="s">
        <v>70</v>
      </c>
      <c r="L67" s="63" t="s">
        <v>40</v>
      </c>
      <c r="M67" s="74">
        <v>1</v>
      </c>
      <c r="N67" s="75">
        <v>14.98</v>
      </c>
      <c r="O67" s="64">
        <v>17.8</v>
      </c>
      <c r="P67" s="66">
        <v>0.28035</v>
      </c>
      <c r="Q67" s="64"/>
      <c r="R67" s="83">
        <v>0.98</v>
      </c>
      <c r="S67" s="84">
        <v>0.0216666666666667</v>
      </c>
      <c r="T67" s="80">
        <v>1.00799319727891</v>
      </c>
      <c r="U67" s="80">
        <v>0.03</v>
      </c>
      <c r="V67" s="80">
        <v>0.0201598639455782</v>
      </c>
      <c r="W67" s="80">
        <v>0.0503996598639456</v>
      </c>
      <c r="X67" s="80">
        <v>0.100799319727891</v>
      </c>
      <c r="Y67" s="64">
        <v>1</v>
      </c>
      <c r="Z67" s="89">
        <v>1.20935204081633</v>
      </c>
      <c r="AA67" s="89"/>
      <c r="AB67" s="89"/>
      <c r="AC67" s="89">
        <v>1.209</v>
      </c>
      <c r="AD67" s="1">
        <v>2.33322</v>
      </c>
      <c r="AE67" s="89">
        <v>1.209</v>
      </c>
      <c r="AF67" s="90"/>
    </row>
    <row r="68" ht="33.95" customHeight="1" spans="1:32">
      <c r="A68" s="55"/>
      <c r="B68" s="15">
        <v>65</v>
      </c>
      <c r="C68" s="43" t="s">
        <v>209</v>
      </c>
      <c r="D68" s="92" t="s">
        <v>210</v>
      </c>
      <c r="E68" s="28"/>
      <c r="F68" s="22" t="s">
        <v>35</v>
      </c>
      <c r="G68" s="26" t="s">
        <v>43</v>
      </c>
      <c r="H68" s="54" t="s">
        <v>37</v>
      </c>
      <c r="I68" s="69" t="s">
        <v>84</v>
      </c>
      <c r="J68" s="69">
        <v>35</v>
      </c>
      <c r="K68" s="62" t="s">
        <v>39</v>
      </c>
      <c r="L68" s="63" t="s">
        <v>40</v>
      </c>
      <c r="M68" s="74">
        <v>0.63</v>
      </c>
      <c r="N68" s="75">
        <v>13.71</v>
      </c>
      <c r="O68" s="64">
        <v>19.4</v>
      </c>
      <c r="P68" s="66">
        <v>0.28518</v>
      </c>
      <c r="Q68" s="64"/>
      <c r="R68" s="83">
        <v>0.95</v>
      </c>
      <c r="S68" s="84">
        <v>0.0116666666666667</v>
      </c>
      <c r="T68" s="80">
        <v>0.694750877192983</v>
      </c>
      <c r="U68" s="80">
        <v>0.03</v>
      </c>
      <c r="V68" s="80">
        <v>0.0138950175438597</v>
      </c>
      <c r="W68" s="80">
        <v>0.0347375438596491</v>
      </c>
      <c r="X68" s="80">
        <v>0.0694750877192983</v>
      </c>
      <c r="Y68" s="64">
        <v>0.63</v>
      </c>
      <c r="Z68" s="89">
        <v>0.84285852631579</v>
      </c>
      <c r="AA68" s="89"/>
      <c r="AB68" s="89"/>
      <c r="AC68" s="89">
        <v>0.843</v>
      </c>
      <c r="AD68" s="1">
        <v>1.95987</v>
      </c>
      <c r="AE68" s="89">
        <v>0.843</v>
      </c>
      <c r="AF68" s="90"/>
    </row>
    <row r="69" ht="23.1" customHeight="1" spans="1:32">
      <c r="A69" s="55"/>
      <c r="B69" s="15">
        <v>66</v>
      </c>
      <c r="C69" s="43" t="s">
        <v>211</v>
      </c>
      <c r="D69" s="92" t="s">
        <v>212</v>
      </c>
      <c r="E69" s="28"/>
      <c r="F69" s="22" t="s">
        <v>35</v>
      </c>
      <c r="G69" s="26"/>
      <c r="H69" s="54" t="s">
        <v>37</v>
      </c>
      <c r="I69" s="69" t="s">
        <v>84</v>
      </c>
      <c r="J69" s="69">
        <v>35</v>
      </c>
      <c r="K69" s="62" t="s">
        <v>39</v>
      </c>
      <c r="L69" s="63" t="s">
        <v>40</v>
      </c>
      <c r="M69" s="74">
        <v>0.63</v>
      </c>
      <c r="N69" s="75">
        <v>13.71</v>
      </c>
      <c r="O69" s="64">
        <v>19.4</v>
      </c>
      <c r="P69" s="66">
        <v>0.28518</v>
      </c>
      <c r="Q69" s="64"/>
      <c r="R69" s="83">
        <v>0.95</v>
      </c>
      <c r="S69" s="84">
        <v>0.0116666666666667</v>
      </c>
      <c r="T69" s="80">
        <v>0.694750877192983</v>
      </c>
      <c r="U69" s="80">
        <v>0.03</v>
      </c>
      <c r="V69" s="80">
        <v>0.0138950175438597</v>
      </c>
      <c r="W69" s="80">
        <v>0.0347375438596491</v>
      </c>
      <c r="X69" s="80">
        <v>0.0694750877192983</v>
      </c>
      <c r="Y69" s="64">
        <v>0.63</v>
      </c>
      <c r="Z69" s="89">
        <v>0.84285852631579</v>
      </c>
      <c r="AA69" s="89"/>
      <c r="AB69" s="89"/>
      <c r="AC69" s="89">
        <v>0.843</v>
      </c>
      <c r="AD69" s="1">
        <v>1.95987</v>
      </c>
      <c r="AE69" s="89">
        <v>0.843</v>
      </c>
      <c r="AF69" s="90"/>
    </row>
    <row r="70" ht="38.1" customHeight="1" spans="1:32">
      <c r="A70" s="55"/>
      <c r="B70" s="15">
        <v>67</v>
      </c>
      <c r="C70" s="43" t="s">
        <v>213</v>
      </c>
      <c r="D70" s="43" t="s">
        <v>214</v>
      </c>
      <c r="E70" s="28"/>
      <c r="F70" s="22" t="s">
        <v>35</v>
      </c>
      <c r="G70" s="26" t="s">
        <v>43</v>
      </c>
      <c r="H70" s="54" t="s">
        <v>37</v>
      </c>
      <c r="I70" s="69" t="s">
        <v>38</v>
      </c>
      <c r="J70" s="69">
        <v>70</v>
      </c>
      <c r="K70" s="62" t="s">
        <v>70</v>
      </c>
      <c r="L70" s="63" t="s">
        <v>40</v>
      </c>
      <c r="M70" s="74">
        <v>0.9</v>
      </c>
      <c r="N70" s="75">
        <v>7.85</v>
      </c>
      <c r="O70" s="64">
        <v>17.8</v>
      </c>
      <c r="P70" s="66">
        <v>0.150944</v>
      </c>
      <c r="Q70" s="64"/>
      <c r="R70" s="83">
        <v>0.99</v>
      </c>
      <c r="S70" s="84">
        <v>0.00875</v>
      </c>
      <c r="T70" s="80">
        <v>1.01727929292929</v>
      </c>
      <c r="U70" s="80">
        <v>0.02</v>
      </c>
      <c r="V70" s="80">
        <v>0.0203455858585859</v>
      </c>
      <c r="W70" s="80">
        <v>0.0508639646464646</v>
      </c>
      <c r="X70" s="80">
        <v>0.101727929292929</v>
      </c>
      <c r="Y70" s="64">
        <v>0.9</v>
      </c>
      <c r="Z70" s="89">
        <v>1.21</v>
      </c>
      <c r="AA70" s="91" t="s">
        <v>215</v>
      </c>
      <c r="AB70" s="91">
        <v>2</v>
      </c>
      <c r="AC70" s="91">
        <v>1.1</v>
      </c>
      <c r="AD70" s="1">
        <v>1.59865</v>
      </c>
      <c r="AE70" s="91">
        <v>0.8</v>
      </c>
      <c r="AF70" s="90"/>
    </row>
    <row r="71" ht="27" customHeight="1" spans="1:32">
      <c r="A71" s="55"/>
      <c r="B71" s="15">
        <v>68</v>
      </c>
      <c r="C71" s="43" t="s">
        <v>216</v>
      </c>
      <c r="D71" s="43" t="s">
        <v>217</v>
      </c>
      <c r="E71" s="28"/>
      <c r="F71" s="22" t="s">
        <v>35</v>
      </c>
      <c r="G71" s="26" t="s">
        <v>43</v>
      </c>
      <c r="H71" s="54" t="s">
        <v>37</v>
      </c>
      <c r="I71" s="69" t="s">
        <v>84</v>
      </c>
      <c r="J71" s="69">
        <v>70</v>
      </c>
      <c r="K71" s="62" t="s">
        <v>70</v>
      </c>
      <c r="L71" s="63" t="s">
        <v>57</v>
      </c>
      <c r="M71" s="74">
        <v>1.58</v>
      </c>
      <c r="N71" s="75">
        <v>26.09</v>
      </c>
      <c r="O71" s="64">
        <v>17.8</v>
      </c>
      <c r="P71" s="66">
        <v>0.61677</v>
      </c>
      <c r="Q71" s="64"/>
      <c r="R71" s="83">
        <v>0.95</v>
      </c>
      <c r="S71" s="84">
        <v>0.0233333333333333</v>
      </c>
      <c r="T71" s="80">
        <v>1.5225649122807</v>
      </c>
      <c r="U71" s="80">
        <v>0.17</v>
      </c>
      <c r="V71" s="80">
        <v>0.030451298245614</v>
      </c>
      <c r="W71" s="80">
        <v>0.0761282456140351</v>
      </c>
      <c r="X71" s="80">
        <v>0.15225649122807</v>
      </c>
      <c r="Y71" s="64">
        <v>1.58</v>
      </c>
      <c r="Z71" s="89">
        <v>1.95</v>
      </c>
      <c r="AA71" s="89"/>
      <c r="AB71" s="89"/>
      <c r="AC71" s="89">
        <v>1.4</v>
      </c>
      <c r="AD71" s="1">
        <v>3.437608</v>
      </c>
      <c r="AE71" s="89">
        <v>1.4</v>
      </c>
      <c r="AF71" s="90"/>
    </row>
    <row r="72" ht="39" customHeight="1" spans="1:32">
      <c r="A72" s="55"/>
      <c r="B72" s="15">
        <v>69</v>
      </c>
      <c r="C72" s="43" t="s">
        <v>218</v>
      </c>
      <c r="D72" s="43" t="s">
        <v>219</v>
      </c>
      <c r="E72" s="28"/>
      <c r="F72" s="22" t="s">
        <v>35</v>
      </c>
      <c r="G72" s="26" t="s">
        <v>36</v>
      </c>
      <c r="H72" s="54" t="s">
        <v>37</v>
      </c>
      <c r="I72" s="69" t="s">
        <v>38</v>
      </c>
      <c r="J72" s="69">
        <v>70</v>
      </c>
      <c r="K72" s="62" t="s">
        <v>70</v>
      </c>
      <c r="L72" s="63" t="s">
        <v>57</v>
      </c>
      <c r="M72" s="74">
        <v>1.24</v>
      </c>
      <c r="N72" s="75">
        <v>1</v>
      </c>
      <c r="O72" s="64">
        <v>17.8</v>
      </c>
      <c r="P72" s="66">
        <v>0.019224</v>
      </c>
      <c r="Q72" s="64"/>
      <c r="R72" s="83">
        <v>0.99</v>
      </c>
      <c r="S72" s="84">
        <v>0.00875</v>
      </c>
      <c r="T72" s="80">
        <v>1.61339545454545</v>
      </c>
      <c r="U72" s="80">
        <v>0.02</v>
      </c>
      <c r="V72" s="80">
        <v>0.0322679090909091</v>
      </c>
      <c r="W72" s="80">
        <v>0.0806697727272727</v>
      </c>
      <c r="X72" s="80">
        <v>0.161339545454545</v>
      </c>
      <c r="Y72" s="64">
        <v>1.24</v>
      </c>
      <c r="Z72" s="89">
        <v>1.91</v>
      </c>
      <c r="AA72" s="91" t="s">
        <v>220</v>
      </c>
      <c r="AB72" s="91">
        <v>2.25</v>
      </c>
      <c r="AC72" s="91">
        <v>1.01</v>
      </c>
      <c r="AD72" s="1">
        <v>1.329</v>
      </c>
      <c r="AE72" s="91">
        <v>0.56</v>
      </c>
      <c r="AF72" s="90"/>
    </row>
    <row r="73" ht="23.1" customHeight="1" spans="1:32">
      <c r="A73" s="55"/>
      <c r="B73" s="15">
        <v>70</v>
      </c>
      <c r="C73" s="43" t="s">
        <v>221</v>
      </c>
      <c r="D73" s="43" t="s">
        <v>222</v>
      </c>
      <c r="E73" s="28"/>
      <c r="F73" s="22" t="s">
        <v>35</v>
      </c>
      <c r="G73" s="26" t="s">
        <v>43</v>
      </c>
      <c r="H73" s="54" t="s">
        <v>37</v>
      </c>
      <c r="I73" s="69" t="s">
        <v>77</v>
      </c>
      <c r="J73" s="69">
        <v>60</v>
      </c>
      <c r="K73" s="62" t="s">
        <v>223</v>
      </c>
      <c r="L73" s="63" t="s">
        <v>57</v>
      </c>
      <c r="M73" s="74">
        <v>1.58</v>
      </c>
      <c r="N73" s="75">
        <v>57.5</v>
      </c>
      <c r="O73" s="64">
        <v>9.2</v>
      </c>
      <c r="P73" s="66">
        <v>0.56856</v>
      </c>
      <c r="Q73" s="64"/>
      <c r="R73" s="83">
        <v>1</v>
      </c>
      <c r="S73" s="84">
        <v>0.02</v>
      </c>
      <c r="T73" s="80">
        <v>1.33856</v>
      </c>
      <c r="U73" s="80">
        <v>0.04</v>
      </c>
      <c r="V73" s="80">
        <v>0.0267712</v>
      </c>
      <c r="W73" s="80">
        <v>0.066928</v>
      </c>
      <c r="X73" s="80">
        <v>0.133856</v>
      </c>
      <c r="Y73" s="64">
        <v>1.58</v>
      </c>
      <c r="Z73" s="89">
        <v>1.61</v>
      </c>
      <c r="AA73" s="89"/>
      <c r="AB73" s="89"/>
      <c r="AC73" s="89">
        <v>1.61</v>
      </c>
      <c r="AD73" s="1">
        <v>3.167</v>
      </c>
      <c r="AE73" s="89">
        <v>1.61</v>
      </c>
      <c r="AF73" s="90"/>
    </row>
    <row r="74" ht="27" customHeight="1" spans="1:32">
      <c r="A74" s="64" t="s">
        <v>224</v>
      </c>
      <c r="B74" s="15">
        <v>71</v>
      </c>
      <c r="C74" s="92" t="s">
        <v>225</v>
      </c>
      <c r="D74" s="41" t="s">
        <v>226</v>
      </c>
      <c r="E74" s="42"/>
      <c r="F74" s="22" t="s">
        <v>35</v>
      </c>
      <c r="G74" s="64"/>
      <c r="H74" s="93"/>
      <c r="I74" s="64"/>
      <c r="J74" s="64"/>
      <c r="K74" s="64"/>
      <c r="L74" s="63" t="s">
        <v>57</v>
      </c>
      <c r="M74" s="80"/>
      <c r="N74" s="64"/>
      <c r="O74" s="64"/>
      <c r="P74" s="64"/>
      <c r="Q74" s="64"/>
      <c r="R74" s="83"/>
      <c r="S74" s="84"/>
      <c r="T74" s="64"/>
      <c r="U74" s="95"/>
      <c r="V74" s="64"/>
      <c r="W74" s="64"/>
      <c r="X74" s="64"/>
      <c r="Y74" s="80">
        <f>(205000+205000+49000+120000+58000+45000+32000)/50000</f>
        <v>14.28</v>
      </c>
      <c r="Z74" s="89">
        <v>53.41</v>
      </c>
      <c r="AA74" s="89"/>
      <c r="AB74" s="91"/>
      <c r="AC74" s="91">
        <v>49.41</v>
      </c>
      <c r="AD74" s="1"/>
      <c r="AE74" s="91">
        <v>49.41</v>
      </c>
      <c r="AF74" s="90"/>
    </row>
    <row r="75" ht="39" customHeight="1" spans="1:32">
      <c r="A75" s="64"/>
      <c r="B75" s="15">
        <v>72</v>
      </c>
      <c r="C75" s="40" t="s">
        <v>227</v>
      </c>
      <c r="D75" s="41" t="s">
        <v>228</v>
      </c>
      <c r="E75" s="42"/>
      <c r="F75" s="22" t="s">
        <v>35</v>
      </c>
      <c r="G75" s="64"/>
      <c r="H75" s="93"/>
      <c r="I75" s="64"/>
      <c r="J75" s="64"/>
      <c r="K75" s="64"/>
      <c r="L75" s="63" t="s">
        <v>57</v>
      </c>
      <c r="M75" s="80"/>
      <c r="N75" s="64"/>
      <c r="O75" s="64"/>
      <c r="P75" s="64"/>
      <c r="Q75" s="64"/>
      <c r="R75" s="83"/>
      <c r="S75" s="84"/>
      <c r="T75" s="64"/>
      <c r="U75" s="95"/>
      <c r="V75" s="64"/>
      <c r="W75" s="64"/>
      <c r="X75" s="64"/>
      <c r="Y75" s="80">
        <f>714000/50000</f>
        <v>14.28</v>
      </c>
      <c r="Z75" s="89">
        <v>53.41</v>
      </c>
      <c r="AA75" s="89"/>
      <c r="AB75" s="91"/>
      <c r="AC75" s="91">
        <v>49.41</v>
      </c>
      <c r="AD75" s="1"/>
      <c r="AE75" s="91">
        <v>49.41</v>
      </c>
      <c r="AF75" s="90"/>
    </row>
    <row r="76" ht="38.1" customHeight="1" spans="1:32">
      <c r="A76" s="64"/>
      <c r="B76" s="15">
        <v>73</v>
      </c>
      <c r="C76" s="56" t="s">
        <v>229</v>
      </c>
      <c r="D76" s="41" t="s">
        <v>230</v>
      </c>
      <c r="E76" s="43"/>
      <c r="F76" s="22" t="s">
        <v>35</v>
      </c>
      <c r="G76" s="64"/>
      <c r="H76" s="93"/>
      <c r="I76" s="64"/>
      <c r="J76" s="64"/>
      <c r="K76" s="64"/>
      <c r="L76" s="63" t="s">
        <v>57</v>
      </c>
      <c r="M76" s="80"/>
      <c r="N76" s="64"/>
      <c r="O76" s="64"/>
      <c r="P76" s="64"/>
      <c r="Q76" s="64"/>
      <c r="R76" s="83"/>
      <c r="S76" s="84"/>
      <c r="T76" s="64"/>
      <c r="U76" s="95"/>
      <c r="V76" s="64"/>
      <c r="W76" s="64"/>
      <c r="X76" s="64"/>
      <c r="Y76" s="80">
        <v>1.58</v>
      </c>
      <c r="Z76" s="89">
        <v>55.08</v>
      </c>
      <c r="AA76" s="89"/>
      <c r="AB76" s="89"/>
      <c r="AC76" s="89">
        <v>52.1</v>
      </c>
      <c r="AD76" s="1"/>
      <c r="AE76" s="89">
        <v>52.1</v>
      </c>
      <c r="AF76" s="90"/>
    </row>
    <row r="77" ht="45.95" customHeight="1"/>
  </sheetData>
  <autoFilter ref="A3:AD77">
    <extLst/>
  </autoFilter>
  <mergeCells count="58">
    <mergeCell ref="A1:AD1"/>
    <mergeCell ref="A2:A3"/>
    <mergeCell ref="A4:A13"/>
    <mergeCell ref="A14:A31"/>
    <mergeCell ref="A42:A52"/>
    <mergeCell ref="A53:A58"/>
    <mergeCell ref="A59:A60"/>
    <mergeCell ref="A63:A73"/>
    <mergeCell ref="A74:A76"/>
    <mergeCell ref="B2:B3"/>
    <mergeCell ref="C2:C3"/>
    <mergeCell ref="D2:D3"/>
    <mergeCell ref="E2:E3"/>
    <mergeCell ref="E14:E15"/>
    <mergeCell ref="E19:E23"/>
    <mergeCell ref="E26:E29"/>
    <mergeCell ref="E30:E31"/>
    <mergeCell ref="F2:F3"/>
    <mergeCell ref="G2:G3"/>
    <mergeCell ref="G14:G15"/>
    <mergeCell ref="G19:G23"/>
    <mergeCell ref="G26:G29"/>
    <mergeCell ref="G30:G31"/>
    <mergeCell ref="G32:G33"/>
    <mergeCell ref="G36:G38"/>
    <mergeCell ref="G39:G40"/>
    <mergeCell ref="G42:G43"/>
    <mergeCell ref="G44:G45"/>
    <mergeCell ref="G47:G48"/>
    <mergeCell ref="G53:G54"/>
    <mergeCell ref="G55:G56"/>
    <mergeCell ref="G63:G64"/>
    <mergeCell ref="G68:G69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</mergeCells>
  <conditionalFormatting sqref="C9"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C10"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C11">
    <cfRule type="duplicateValues" dxfId="0" priority="62"/>
    <cfRule type="duplicateValues" dxfId="0" priority="63"/>
    <cfRule type="duplicateValues" dxfId="0" priority="64"/>
    <cfRule type="duplicateValues" dxfId="0" priority="65"/>
  </conditionalFormatting>
  <conditionalFormatting sqref="C18">
    <cfRule type="duplicateValues" dxfId="1" priority="5"/>
    <cfRule type="duplicateValues" dxfId="1" priority="6"/>
    <cfRule type="duplicateValues" dxfId="1" priority="7"/>
    <cfRule type="duplicateValues" dxfId="1" priority="8"/>
  </conditionalFormatting>
  <conditionalFormatting sqref="C32">
    <cfRule type="duplicateValues" dxfId="2" priority="21"/>
  </conditionalFormatting>
  <conditionalFormatting sqref="C34">
    <cfRule type="duplicateValues" dxfId="2" priority="45"/>
  </conditionalFormatting>
  <conditionalFormatting sqref="C40">
    <cfRule type="duplicateValues" dxfId="2" priority="46"/>
  </conditionalFormatting>
  <conditionalFormatting sqref="C41">
    <cfRule type="duplicateValues" dxfId="3" priority="44"/>
  </conditionalFormatting>
  <conditionalFormatting sqref="C67">
    <cfRule type="duplicateValues" dxfId="2" priority="15"/>
    <cfRule type="duplicateValues" dxfId="3" priority="16"/>
  </conditionalFormatting>
  <conditionalFormatting sqref="C70">
    <cfRule type="duplicateValues" dxfId="3" priority="18"/>
  </conditionalFormatting>
  <conditionalFormatting sqref="C71">
    <cfRule type="duplicateValues" dxfId="3" priority="20"/>
  </conditionalFormatting>
  <conditionalFormatting sqref="C72">
    <cfRule type="duplicateValues" dxfId="3" priority="17"/>
  </conditionalFormatting>
  <conditionalFormatting sqref="C73">
    <cfRule type="duplicateValues" dxfId="3" priority="14"/>
  </conditionalFormatting>
  <conditionalFormatting sqref="C76">
    <cfRule type="duplicateValues" dxfId="2" priority="9"/>
  </conditionalFormatting>
  <conditionalFormatting sqref="C12:C13">
    <cfRule type="duplicateValues" dxfId="0" priority="66"/>
    <cfRule type="duplicateValues" dxfId="0" priority="67"/>
    <cfRule type="duplicateValues" dxfId="0" priority="68"/>
    <cfRule type="duplicateValues" dxfId="0" priority="69"/>
  </conditionalFormatting>
  <conditionalFormatting sqref="C24:C29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C36:C39">
    <cfRule type="duplicateValues" dxfId="3" priority="47"/>
  </conditionalFormatting>
  <conditionalFormatting sqref="C42:C43"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C44:C45"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C47:C48">
    <cfRule type="duplicateValues" dxfId="0" priority="26"/>
    <cfRule type="duplicateValues" dxfId="0" priority="27"/>
    <cfRule type="duplicateValues" dxfId="0" priority="28"/>
    <cfRule type="duplicateValues" dxfId="0" priority="29"/>
  </conditionalFormatting>
  <conditionalFormatting sqref="C59:C60"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C63:C64">
    <cfRule type="duplicateValues" dxfId="2" priority="11"/>
    <cfRule type="duplicateValues" dxfId="3" priority="12"/>
  </conditionalFormatting>
  <conditionalFormatting sqref="C65:C66">
    <cfRule type="duplicateValues" dxfId="3" priority="13"/>
  </conditionalFormatting>
  <conditionalFormatting sqref="C68:C69">
    <cfRule type="duplicateValues" dxfId="3" priority="19"/>
  </conditionalFormatting>
  <conditionalFormatting sqref="C74:C75">
    <cfRule type="duplicateValues" dxfId="2" priority="10"/>
  </conditionalFormatting>
  <conditionalFormatting sqref="C33:C35 C40">
    <cfRule type="duplicateValues" dxfId="3" priority="48"/>
  </conditionalFormatting>
  <conditionalFormatting sqref="C46 C49:C52">
    <cfRule type="duplicateValues" dxfId="0" priority="39"/>
    <cfRule type="duplicateValues" dxfId="0" priority="40"/>
    <cfRule type="duplicateValues" dxfId="0" priority="41"/>
    <cfRule type="duplicateValues" dxfId="0" priority="42"/>
  </conditionalFormatting>
  <pageMargins left="0.75" right="0.75" top="1" bottom="1" header="0.5" footer="0.5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M25:Q25"/>
  <sheetViews>
    <sheetView workbookViewId="0">
      <selection activeCell="M25" sqref="M25:Q25"/>
    </sheetView>
  </sheetViews>
  <sheetFormatPr defaultColWidth="9" defaultRowHeight="13.5"/>
  <sheetData>
    <row r="25" spans="13:17">
      <c r="M25" s="1" t="e">
        <f>#REF!</f>
        <v>#REF!</v>
      </c>
      <c r="N25" s="2" t="e">
        <f>#REF!</f>
        <v>#REF!</v>
      </c>
      <c r="O25" s="3" t="e">
        <f>IF(#REF!&lt;1,MIN(L25,N25),IF(#REF!&gt;=1,MIN(L25:N25)))</f>
        <v>#REF!</v>
      </c>
      <c r="P25" s="4" t="e">
        <f>1-O25/L25</f>
        <v>#REF!</v>
      </c>
      <c r="Q25" s="5">
        <v>9.861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瑞隆祥注塑件核价总表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2013-20170906HD</dc:creator>
  <cp:lastModifiedBy>付田田（愿世界少些套路）</cp:lastModifiedBy>
  <cp:revision>1</cp:revision>
  <dcterms:created xsi:type="dcterms:W3CDTF">2018-09-06T16:50:00Z</dcterms:created>
  <cp:lastPrinted>2411-12-30T00:00:00Z</cp:lastPrinted>
  <dcterms:modified xsi:type="dcterms:W3CDTF">2020-12-07T07:31:48Z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