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11月安路普分公司付款申请单\"/>
    </mc:Choice>
  </mc:AlternateContent>
  <xr:revisionPtr revIDLastSave="0" documentId="13_ncr:1_{12EFCCBF-5B87-43C8-8269-E3BBEC83CBE1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</sheets>
  <definedNames>
    <definedName name="_xlnm._FilterDatabase" localSheetId="0" hidden="1">Sheet3!$A$2:$XDJ$54</definedName>
  </definedNames>
  <calcPr calcId="162913"/>
</workbook>
</file>

<file path=xl/calcChain.xml><?xml version="1.0" encoding="utf-8"?>
<calcChain xmlns="http://schemas.openxmlformats.org/spreadsheetml/2006/main">
  <c r="H29" i="3" l="1"/>
  <c r="H8" i="3" l="1"/>
  <c r="E51" i="3" l="1"/>
  <c r="H47" i="3" l="1"/>
  <c r="H48" i="3"/>
  <c r="H50" i="3"/>
  <c r="H4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0" i="3"/>
  <c r="H32" i="3"/>
  <c r="H33" i="3"/>
  <c r="H34" i="3"/>
  <c r="H35" i="3"/>
  <c r="H36" i="3"/>
  <c r="H37" i="3"/>
  <c r="H38" i="3"/>
  <c r="H40" i="3"/>
  <c r="H41" i="3"/>
  <c r="H42" i="3"/>
  <c r="H43" i="3"/>
  <c r="H44" i="3"/>
  <c r="H45" i="3"/>
  <c r="H46" i="3"/>
  <c r="C51" i="3" l="1"/>
  <c r="F51" i="3"/>
  <c r="H3" i="3" l="1"/>
  <c r="H51" i="3" l="1"/>
</calcChain>
</file>

<file path=xl/sharedStrings.xml><?xml version="1.0" encoding="utf-8"?>
<sst xmlns="http://schemas.openxmlformats.org/spreadsheetml/2006/main" count="82" uniqueCount="71">
  <si>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</si>
  <si>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</si>
  <si>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</si>
  <si>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</si>
  <si>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</si>
  <si>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</si>
  <si>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</si>
  <si>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</si>
  <si>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</si>
  <si>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>北京校尉艺鸣文化传播有限公司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</si>
  <si>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</si>
  <si>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</si>
  <si>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</si>
  <si>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</si>
  <si>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</si>
  <si>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</si>
  <si>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</si>
  <si>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</si>
  <si>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</si>
  <si>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</si>
  <si>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</si>
  <si>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</si>
  <si>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</si>
  <si>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</si>
  <si>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</si>
  <si>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</si>
  <si>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</si>
  <si>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</si>
  <si>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</si>
  <si>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</si>
  <si>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</si>
  <si>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</si>
  <si>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</si>
  <si>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</si>
  <si>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</si>
  <si>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</si>
  <si>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</si>
  <si>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</si>
  <si>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</si>
  <si>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</si>
  <si>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天津欧科浩发科技有限公司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</si>
  <si>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</si>
  <si>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</si>
  <si>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</si>
  <si>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</si>
  <si>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客车ECAS</t>
    <phoneticPr fontId="7" type="noConversion"/>
  </si>
  <si>
    <t xml:space="preserve">无锡鸿业空气弹簧有限公司  </t>
    <phoneticPr fontId="7" type="noConversion"/>
  </si>
  <si>
    <t>北京东方华康自动化设备有限公司</t>
    <phoneticPr fontId="7" type="noConversion"/>
  </si>
  <si>
    <t>大城县卓瑞机械配件有限公司</t>
    <phoneticPr fontId="7" type="noConversion"/>
  </si>
  <si>
    <t>亚德客（天津）智能科技有限公司</t>
    <phoneticPr fontId="7" type="noConversion"/>
  </si>
  <si>
    <t>无锡新璟欣汽车配件有限公司</t>
    <phoneticPr fontId="7" type="noConversion"/>
  </si>
  <si>
    <t>厦门市京宝工贸有限公司</t>
    <phoneticPr fontId="7" type="noConversion"/>
  </si>
  <si>
    <t>款到发货</t>
    <phoneticPr fontId="7" type="noConversion"/>
  </si>
  <si>
    <t>北京瑞隆祥模具有限公司</t>
    <phoneticPr fontId="7" type="noConversion"/>
  </si>
  <si>
    <t>河北宏广橡塑金属制品有限公司</t>
    <phoneticPr fontId="7" type="noConversion"/>
  </si>
  <si>
    <t>廊坊市安次区码头镇盛德利机加工厂</t>
    <phoneticPr fontId="7" type="noConversion"/>
  </si>
  <si>
    <t>北京华伟唐运输服务有限公司</t>
    <phoneticPr fontId="7" type="noConversion"/>
  </si>
  <si>
    <t>欠款超过10个月，多次催要。已无合作关系。</t>
    <phoneticPr fontId="7" type="noConversion"/>
  </si>
  <si>
    <t>无锡莱顿电子有限公司</t>
    <phoneticPr fontId="7" type="noConversion"/>
  </si>
  <si>
    <t>货到付款</t>
    <phoneticPr fontId="7" type="noConversion"/>
  </si>
  <si>
    <t>高碑店京华橡胶制品有限责任公司</t>
    <phoneticPr fontId="7" type="noConversion"/>
  </si>
  <si>
    <t>预付款</t>
  </si>
  <si>
    <t>瑞士AG</t>
    <phoneticPr fontId="7" type="noConversion"/>
  </si>
  <si>
    <t>欠款超过16个月，多次催要。</t>
    <phoneticPr fontId="7" type="noConversion"/>
  </si>
  <si>
    <t>北京光华荣昌未结账款</t>
    <phoneticPr fontId="7" type="noConversion"/>
  </si>
  <si>
    <t>客车ECAS,欠款已超10个月。多次催要。</t>
    <phoneticPr fontId="7" type="noConversion"/>
  </si>
  <si>
    <t>北京安路普11月供应商付款计划</t>
    <phoneticPr fontId="7" type="noConversion"/>
  </si>
  <si>
    <t>河北科力汽车装备股份有限公司</t>
    <phoneticPr fontId="7" type="noConversion"/>
  </si>
  <si>
    <t>11月计划付款金额</t>
    <phoneticPr fontId="7" type="noConversion"/>
  </si>
  <si>
    <t>按商务合同执行</t>
    <phoneticPr fontId="7" type="noConversion"/>
  </si>
  <si>
    <t>按商务合同执行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</si>
</sst>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9" fontId="1" fillId="3" borderId="2" xfId="1" applyFont="1" applyFill="1" applyBorder="1">
      <alignment vertical="center"/>
    </xf>
    <xf numFmtId="43" fontId="1" fillId="0" borderId="0" xfId="0" applyNumberFormat="1" applyFo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>
      <alignment vertical="center"/>
    </xf>
    <xf numFmtId="43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0" xfId="0" applyNumberFormat="1" applyFont="1" applyFill="1">
      <alignment vertical="center"/>
    </xf>
    <xf numFmtId="43" fontId="1" fillId="3" borderId="0" xfId="0" applyNumberFormat="1" applyFont="1" applyFill="1">
      <alignment vertical="center"/>
    </xf>
    <xf numFmtId="0" fontId="1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horizontal="center" vertical="center" wrapText="1"/>
    </xf>
    <xf numFmtId="177" fontId="1" fillId="4" borderId="2" xfId="0" applyNumberFormat="1" applyFont="1" applyFill="1" applyBorder="1" applyAlignment="1">
      <alignment vertical="center" wrapText="1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J57"/>
  <sheetViews>
    <sheetView tabSelected="1" zoomScale="85" zoomScaleNormal="85" workbookViewId="0">
      <selection activeCell="I14" sqref="I14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7" bestFit="1" customWidth="1"/>
    <col min="5" max="5" width="15.25" style="1" customWidth="1"/>
    <col min="6" max="6" width="21.875" style="9" bestFit="1" customWidth="1"/>
    <col min="7" max="7" width="8.875" style="1" customWidth="1"/>
    <col min="8" max="8" width="12.125" style="9" customWidth="1"/>
    <col min="9" max="9" width="48.875" style="1" customWidth="1"/>
    <col min="10" max="16338" width="9" style="1"/>
  </cols>
  <sheetData>
    <row r="1" spans="1:9" s="1" customFormat="1" ht="24.75" customHeight="1" x14ac:dyDescent="0.15">
      <c r="A1" s="35" t="s">
        <v>66</v>
      </c>
      <c r="B1" s="35"/>
      <c r="C1" s="35"/>
      <c r="D1" s="35"/>
      <c r="E1" s="35"/>
      <c r="F1" s="35"/>
      <c r="G1" s="35"/>
      <c r="H1" s="35"/>
      <c r="I1" s="35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6" t="s">
        <v>3</v>
      </c>
      <c r="E2" s="4" t="s">
        <v>4</v>
      </c>
      <c r="F2" s="8" t="s">
        <v>68</v>
      </c>
      <c r="G2" s="4" t="s">
        <v>5</v>
      </c>
      <c r="H2" s="8" t="s">
        <v>6</v>
      </c>
      <c r="I2" s="4" t="s">
        <v>7</v>
      </c>
    </row>
    <row r="3" spans="1:9" s="1" customFormat="1" ht="15" customHeight="1" x14ac:dyDescent="0.15">
      <c r="A3" s="13">
        <v>1</v>
      </c>
      <c r="B3" s="13" t="s">
        <v>46</v>
      </c>
      <c r="C3" s="15">
        <v>1140412.06</v>
      </c>
      <c r="D3" s="20">
        <v>60</v>
      </c>
      <c r="E3" s="15">
        <v>1052952.06</v>
      </c>
      <c r="F3" s="16">
        <v>100000</v>
      </c>
      <c r="G3" s="17">
        <v>0.03</v>
      </c>
      <c r="H3" s="16">
        <f>F3*(1-G3)</f>
        <v>97000</v>
      </c>
      <c r="I3" s="5"/>
    </row>
    <row r="4" spans="1:9" s="1" customFormat="1" ht="15" customHeight="1" x14ac:dyDescent="0.15">
      <c r="A4" s="13">
        <v>2</v>
      </c>
      <c r="B4" s="13" t="s">
        <v>53</v>
      </c>
      <c r="C4" s="15">
        <v>3704338.12</v>
      </c>
      <c r="D4" s="20">
        <v>60</v>
      </c>
      <c r="E4" s="15">
        <v>3296075.86</v>
      </c>
      <c r="F4" s="16">
        <v>500000</v>
      </c>
      <c r="G4" s="17">
        <v>0.05</v>
      </c>
      <c r="H4" s="16">
        <f t="shared" ref="H4:H50" si="0">F4*(1-G4)</f>
        <v>475000</v>
      </c>
      <c r="I4" s="5"/>
    </row>
    <row r="5" spans="1:9" s="1" customFormat="1" ht="15" customHeight="1" x14ac:dyDescent="0.15">
      <c r="A5" s="13">
        <v>3</v>
      </c>
      <c r="B5" s="13" t="s">
        <v>47</v>
      </c>
      <c r="C5" s="15">
        <v>244022.38</v>
      </c>
      <c r="D5" s="20">
        <v>30</v>
      </c>
      <c r="E5" s="15">
        <v>184934.68</v>
      </c>
      <c r="F5" s="16">
        <v>100000</v>
      </c>
      <c r="G5" s="17">
        <v>0.03</v>
      </c>
      <c r="H5" s="16">
        <f t="shared" si="0"/>
        <v>97000</v>
      </c>
      <c r="I5" s="5"/>
    </row>
    <row r="6" spans="1:9" s="1" customFormat="1" ht="15" customHeight="1" x14ac:dyDescent="0.15">
      <c r="A6" s="13">
        <v>4</v>
      </c>
      <c r="B6" s="13" t="s">
        <v>60</v>
      </c>
      <c r="C6" s="15">
        <v>32255.59</v>
      </c>
      <c r="D6" s="20">
        <v>60</v>
      </c>
      <c r="E6" s="15">
        <v>32255.59</v>
      </c>
      <c r="F6" s="16">
        <v>32255.59</v>
      </c>
      <c r="G6" s="17">
        <v>0.05</v>
      </c>
      <c r="H6" s="16">
        <f t="shared" si="0"/>
        <v>30642.8105</v>
      </c>
      <c r="I6" s="14"/>
    </row>
    <row r="7" spans="1:9" s="1" customFormat="1" ht="15" customHeight="1" x14ac:dyDescent="0.15">
      <c r="A7" s="13">
        <v>5</v>
      </c>
      <c r="B7" s="13" t="s">
        <v>17</v>
      </c>
      <c r="C7" s="15"/>
      <c r="D7" s="20">
        <v>90</v>
      </c>
      <c r="E7" s="15">
        <v>0</v>
      </c>
      <c r="F7" s="16"/>
      <c r="G7" s="17">
        <v>0.05</v>
      </c>
      <c r="H7" s="16">
        <f t="shared" si="0"/>
        <v>0</v>
      </c>
      <c r="I7" s="5"/>
    </row>
    <row r="8" spans="1:9" s="1" customFormat="1" ht="15" customHeight="1" x14ac:dyDescent="0.15">
      <c r="A8" s="13">
        <v>6</v>
      </c>
      <c r="B8" s="13" t="s">
        <v>50</v>
      </c>
      <c r="C8" s="15">
        <v>500128</v>
      </c>
      <c r="D8" s="20">
        <v>90</v>
      </c>
      <c r="E8" s="15">
        <v>335728</v>
      </c>
      <c r="F8" s="16">
        <v>80000</v>
      </c>
      <c r="G8" s="17">
        <v>0.05</v>
      </c>
      <c r="H8" s="16">
        <f t="shared" si="0"/>
        <v>76000</v>
      </c>
      <c r="I8" s="19"/>
    </row>
    <row r="9" spans="1:9" s="1" customFormat="1" ht="15" customHeight="1" x14ac:dyDescent="0.15">
      <c r="A9" s="13">
        <v>7</v>
      </c>
      <c r="B9" s="13" t="s">
        <v>25</v>
      </c>
      <c r="C9" s="15">
        <v>86754.33</v>
      </c>
      <c r="D9" s="20">
        <v>60</v>
      </c>
      <c r="E9" s="15">
        <v>86754.33</v>
      </c>
      <c r="F9" s="16">
        <v>50000</v>
      </c>
      <c r="G9" s="17">
        <v>0.05</v>
      </c>
      <c r="H9" s="16">
        <f t="shared" si="0"/>
        <v>47500</v>
      </c>
      <c r="I9" s="5"/>
    </row>
    <row r="10" spans="1:9" s="1" customFormat="1" ht="15" customHeight="1" x14ac:dyDescent="0.15">
      <c r="A10" s="13">
        <v>8</v>
      </c>
      <c r="B10" s="13" t="s">
        <v>26</v>
      </c>
      <c r="C10" s="15">
        <v>6400</v>
      </c>
      <c r="D10" s="20">
        <v>30</v>
      </c>
      <c r="E10" s="15">
        <v>6400</v>
      </c>
      <c r="F10" s="16">
        <v>6400</v>
      </c>
      <c r="G10" s="17">
        <v>0</v>
      </c>
      <c r="H10" s="16">
        <f t="shared" si="0"/>
        <v>6400</v>
      </c>
      <c r="I10" s="14"/>
    </row>
    <row r="11" spans="1:9" s="1" customFormat="1" ht="15" customHeight="1" x14ac:dyDescent="0.15">
      <c r="A11" s="13">
        <v>9</v>
      </c>
      <c r="B11" s="13" t="s">
        <v>18</v>
      </c>
      <c r="C11" s="15">
        <v>28879.7</v>
      </c>
      <c r="D11" s="20">
        <v>60</v>
      </c>
      <c r="E11" s="15">
        <v>22597.51</v>
      </c>
      <c r="F11" s="16">
        <v>10000</v>
      </c>
      <c r="G11" s="17">
        <v>0.03</v>
      </c>
      <c r="H11" s="16">
        <f t="shared" si="0"/>
        <v>9700</v>
      </c>
      <c r="I11" s="5"/>
    </row>
    <row r="12" spans="1:9" s="1" customFormat="1" ht="15" customHeight="1" x14ac:dyDescent="0.15">
      <c r="A12" s="13">
        <v>10</v>
      </c>
      <c r="B12" s="13" t="s">
        <v>27</v>
      </c>
      <c r="C12" s="15">
        <v>6172.06</v>
      </c>
      <c r="D12" s="20">
        <v>60</v>
      </c>
      <c r="E12" s="15">
        <v>6172.06</v>
      </c>
      <c r="F12" s="16">
        <v>6172.06</v>
      </c>
      <c r="G12" s="17">
        <v>0.03</v>
      </c>
      <c r="H12" s="16">
        <f t="shared" si="0"/>
        <v>5986.8982000000005</v>
      </c>
      <c r="I12" s="14"/>
    </row>
    <row r="13" spans="1:9" s="1" customFormat="1" ht="15" customHeight="1" x14ac:dyDescent="0.15">
      <c r="A13" s="13">
        <v>11</v>
      </c>
      <c r="B13" s="13" t="s">
        <v>16</v>
      </c>
      <c r="C13" s="15">
        <v>148272.57</v>
      </c>
      <c r="D13" s="20">
        <v>90</v>
      </c>
      <c r="E13" s="15">
        <v>124891.97</v>
      </c>
      <c r="F13" s="16">
        <v>80000</v>
      </c>
      <c r="G13" s="17">
        <v>0.03</v>
      </c>
      <c r="H13" s="16">
        <f t="shared" si="0"/>
        <v>77600</v>
      </c>
      <c r="I13" s="14"/>
    </row>
    <row r="14" spans="1:9" s="1" customFormat="1" ht="15" customHeight="1" x14ac:dyDescent="0.15">
      <c r="A14" s="13">
        <v>12</v>
      </c>
      <c r="B14" s="13" t="s">
        <v>23</v>
      </c>
      <c r="C14" s="15">
        <v>0</v>
      </c>
      <c r="D14" s="20" t="s">
        <v>13</v>
      </c>
      <c r="E14" s="15">
        <v>62362.44</v>
      </c>
      <c r="F14" s="16">
        <v>62362.44</v>
      </c>
      <c r="G14" s="17">
        <v>0</v>
      </c>
      <c r="H14" s="16">
        <f t="shared" si="0"/>
        <v>62362.44</v>
      </c>
      <c r="I14" s="5" t="s">
        <v>70</v>
      </c>
    </row>
    <row r="15" spans="1:9" s="1" customFormat="1" ht="15" customHeight="1" x14ac:dyDescent="0.15">
      <c r="A15" s="13">
        <v>13</v>
      </c>
      <c r="B15" s="13" t="s">
        <v>24</v>
      </c>
      <c r="C15" s="15">
        <v>98949.66</v>
      </c>
      <c r="D15" s="20">
        <v>90</v>
      </c>
      <c r="E15" s="15">
        <v>54521.45</v>
      </c>
      <c r="F15" s="16">
        <v>30000</v>
      </c>
      <c r="G15" s="17">
        <v>0.05</v>
      </c>
      <c r="H15" s="16">
        <f t="shared" si="0"/>
        <v>28500</v>
      </c>
      <c r="I15" s="5"/>
    </row>
    <row r="16" spans="1:9" s="1" customFormat="1" ht="15" customHeight="1" x14ac:dyDescent="0.15">
      <c r="A16" s="13">
        <v>14</v>
      </c>
      <c r="B16" s="13" t="s">
        <v>33</v>
      </c>
      <c r="C16" s="15">
        <v>12918.16</v>
      </c>
      <c r="D16" s="20">
        <v>60</v>
      </c>
      <c r="E16" s="15">
        <v>9688.6200000000008</v>
      </c>
      <c r="F16" s="16">
        <v>9688.6200000000008</v>
      </c>
      <c r="G16" s="17">
        <v>0</v>
      </c>
      <c r="H16" s="16">
        <f t="shared" si="0"/>
        <v>9688.6200000000008</v>
      </c>
      <c r="I16" s="5"/>
    </row>
    <row r="17" spans="1:9" s="1" customFormat="1" ht="15" customHeight="1" x14ac:dyDescent="0.15">
      <c r="A17" s="13">
        <v>15</v>
      </c>
      <c r="B17" s="13" t="s">
        <v>54</v>
      </c>
      <c r="C17" s="15">
        <v>52753.760000000002</v>
      </c>
      <c r="D17" s="20">
        <v>60</v>
      </c>
      <c r="E17" s="15">
        <v>52753.760000000002</v>
      </c>
      <c r="F17" s="16">
        <v>20000</v>
      </c>
      <c r="G17" s="17">
        <v>0.05</v>
      </c>
      <c r="H17" s="16">
        <f t="shared" si="0"/>
        <v>19000</v>
      </c>
      <c r="I17" s="5"/>
    </row>
    <row r="18" spans="1:9" s="1" customFormat="1" ht="15" customHeight="1" x14ac:dyDescent="0.15">
      <c r="A18" s="13">
        <v>16</v>
      </c>
      <c r="B18" s="13" t="s">
        <v>30</v>
      </c>
      <c r="C18" s="15">
        <v>89394</v>
      </c>
      <c r="D18" s="20">
        <v>60</v>
      </c>
      <c r="E18" s="15">
        <v>68770</v>
      </c>
      <c r="F18" s="16">
        <v>40000</v>
      </c>
      <c r="G18" s="17">
        <v>0.03</v>
      </c>
      <c r="H18" s="16">
        <f t="shared" si="0"/>
        <v>38800</v>
      </c>
      <c r="I18" s="14"/>
    </row>
    <row r="19" spans="1:9" s="1" customFormat="1" ht="15" customHeight="1" x14ac:dyDescent="0.15">
      <c r="A19" s="13">
        <v>17</v>
      </c>
      <c r="B19" s="13" t="s">
        <v>28</v>
      </c>
      <c r="C19" s="15">
        <v>23666.5</v>
      </c>
      <c r="D19" s="20">
        <v>60</v>
      </c>
      <c r="E19" s="15">
        <v>23666.5</v>
      </c>
      <c r="F19" s="16">
        <v>23666.5</v>
      </c>
      <c r="G19" s="17">
        <v>0.03</v>
      </c>
      <c r="H19" s="16">
        <f t="shared" si="0"/>
        <v>22956.505000000001</v>
      </c>
      <c r="I19" s="14"/>
    </row>
    <row r="20" spans="1:9" s="1" customFormat="1" ht="15" customHeight="1" x14ac:dyDescent="0.15">
      <c r="A20" s="13">
        <v>18</v>
      </c>
      <c r="B20" s="13" t="s">
        <v>20</v>
      </c>
      <c r="C20" s="15">
        <v>43225.33</v>
      </c>
      <c r="D20" s="20">
        <v>60</v>
      </c>
      <c r="E20" s="15">
        <v>43225.33</v>
      </c>
      <c r="F20" s="16">
        <v>40000</v>
      </c>
      <c r="G20" s="17">
        <v>0.03</v>
      </c>
      <c r="H20" s="16">
        <f t="shared" si="0"/>
        <v>38800</v>
      </c>
      <c r="I20" s="14"/>
    </row>
    <row r="21" spans="1:9" s="1" customFormat="1" ht="15" customHeight="1" x14ac:dyDescent="0.15">
      <c r="A21" s="13">
        <v>19</v>
      </c>
      <c r="B21" s="13" t="s">
        <v>55</v>
      </c>
      <c r="C21" s="15">
        <v>62686.39</v>
      </c>
      <c r="D21" s="20">
        <v>60</v>
      </c>
      <c r="E21" s="15">
        <v>34475.26</v>
      </c>
      <c r="F21" s="16">
        <v>20000</v>
      </c>
      <c r="G21" s="17">
        <v>0.05</v>
      </c>
      <c r="H21" s="16">
        <f t="shared" si="0"/>
        <v>19000</v>
      </c>
      <c r="I21" s="5"/>
    </row>
    <row r="22" spans="1:9" s="1" customFormat="1" ht="15" customHeight="1" x14ac:dyDescent="0.15">
      <c r="A22" s="13">
        <v>20</v>
      </c>
      <c r="B22" s="13" t="s">
        <v>56</v>
      </c>
      <c r="C22" s="15">
        <v>16953.05</v>
      </c>
      <c r="D22" s="20">
        <v>30</v>
      </c>
      <c r="E22" s="15">
        <v>16953.05</v>
      </c>
      <c r="F22" s="16">
        <v>16953.05</v>
      </c>
      <c r="G22" s="17">
        <v>0.05</v>
      </c>
      <c r="H22" s="16">
        <f t="shared" si="0"/>
        <v>16105.397499999999</v>
      </c>
      <c r="I22" s="10"/>
    </row>
    <row r="23" spans="1:9" s="1" customFormat="1" ht="15" customHeight="1" x14ac:dyDescent="0.15">
      <c r="A23" s="13">
        <v>21</v>
      </c>
      <c r="B23" s="13" t="s">
        <v>14</v>
      </c>
      <c r="C23" s="15">
        <v>185893.03</v>
      </c>
      <c r="D23" s="20">
        <v>30</v>
      </c>
      <c r="E23" s="15">
        <v>72891.5</v>
      </c>
      <c r="F23" s="16">
        <v>50000</v>
      </c>
      <c r="G23" s="17">
        <v>0.05</v>
      </c>
      <c r="H23" s="16">
        <f t="shared" si="0"/>
        <v>47500</v>
      </c>
      <c r="I23" s="10"/>
    </row>
    <row r="24" spans="1:9" s="1" customFormat="1" ht="14.25" customHeight="1" x14ac:dyDescent="0.15">
      <c r="A24" s="13">
        <v>22</v>
      </c>
      <c r="B24" s="34" t="s">
        <v>29</v>
      </c>
      <c r="C24" s="15">
        <v>270327.2</v>
      </c>
      <c r="D24" s="20">
        <v>30</v>
      </c>
      <c r="E24" s="15">
        <v>74453</v>
      </c>
      <c r="F24" s="16">
        <v>74453</v>
      </c>
      <c r="G24" s="17">
        <v>0</v>
      </c>
      <c r="H24" s="16">
        <f t="shared" si="0"/>
        <v>74453</v>
      </c>
      <c r="I24" s="10"/>
    </row>
    <row r="25" spans="1:9" s="1" customFormat="1" ht="15" customHeight="1" x14ac:dyDescent="0.15">
      <c r="A25" s="13">
        <v>23</v>
      </c>
      <c r="B25" s="13" t="s">
        <v>21</v>
      </c>
      <c r="C25" s="15">
        <v>0</v>
      </c>
      <c r="D25" s="20" t="s">
        <v>13</v>
      </c>
      <c r="E25" s="15">
        <v>2099.54</v>
      </c>
      <c r="F25" s="16">
        <v>2099.54</v>
      </c>
      <c r="G25" s="17">
        <v>0.05</v>
      </c>
      <c r="H25" s="16">
        <f t="shared" si="0"/>
        <v>1994.5629999999999</v>
      </c>
      <c r="I25" s="5" t="s">
        <v>70</v>
      </c>
    </row>
    <row r="26" spans="1:9" s="1" customFormat="1" ht="15" customHeight="1" x14ac:dyDescent="0.15">
      <c r="A26" s="13">
        <v>24</v>
      </c>
      <c r="B26" s="13" t="s">
        <v>41</v>
      </c>
      <c r="C26" s="15">
        <v>17886.98</v>
      </c>
      <c r="D26" s="20">
        <v>60</v>
      </c>
      <c r="E26" s="15">
        <v>9495.33</v>
      </c>
      <c r="F26" s="16">
        <v>9495.33</v>
      </c>
      <c r="G26" s="17">
        <v>0.03</v>
      </c>
      <c r="H26" s="16">
        <f t="shared" si="0"/>
        <v>9210.4701000000005</v>
      </c>
      <c r="I26" s="19"/>
    </row>
    <row r="27" spans="1:9" s="1" customFormat="1" ht="15" customHeight="1" x14ac:dyDescent="0.15">
      <c r="A27" s="13">
        <v>25</v>
      </c>
      <c r="B27" s="13" t="s">
        <v>43</v>
      </c>
      <c r="C27" s="15"/>
      <c r="D27" s="20">
        <v>60</v>
      </c>
      <c r="E27" s="15">
        <v>0</v>
      </c>
      <c r="F27" s="16"/>
      <c r="G27" s="17">
        <v>0</v>
      </c>
      <c r="H27" s="16">
        <f t="shared" si="0"/>
        <v>0</v>
      </c>
      <c r="I27" s="5"/>
    </row>
    <row r="28" spans="1:9" s="1" customFormat="1" ht="15" customHeight="1" x14ac:dyDescent="0.15">
      <c r="A28" s="13">
        <v>26</v>
      </c>
      <c r="B28" s="13" t="s">
        <v>42</v>
      </c>
      <c r="C28" s="15">
        <v>21436.78</v>
      </c>
      <c r="D28" s="20">
        <v>60</v>
      </c>
      <c r="E28" s="15">
        <v>4588.71</v>
      </c>
      <c r="F28" s="16">
        <v>0</v>
      </c>
      <c r="G28" s="17">
        <v>0.05</v>
      </c>
      <c r="H28" s="16">
        <f t="shared" si="0"/>
        <v>0</v>
      </c>
      <c r="I28" s="5"/>
    </row>
    <row r="29" spans="1:9" s="1" customFormat="1" ht="15" customHeight="1" x14ac:dyDescent="0.15">
      <c r="A29" s="13">
        <v>27</v>
      </c>
      <c r="B29" s="13" t="s">
        <v>67</v>
      </c>
      <c r="C29" s="15">
        <v>299624.02</v>
      </c>
      <c r="D29" s="20">
        <v>30</v>
      </c>
      <c r="E29" s="15">
        <v>299624.02</v>
      </c>
      <c r="F29" s="16">
        <v>299624.02</v>
      </c>
      <c r="G29" s="17">
        <v>0</v>
      </c>
      <c r="H29" s="16">
        <f t="shared" si="0"/>
        <v>299624.02</v>
      </c>
      <c r="I29" s="5"/>
    </row>
    <row r="30" spans="1:9" s="1" customFormat="1" ht="15" customHeight="1" x14ac:dyDescent="0.15">
      <c r="A30" s="13">
        <v>28</v>
      </c>
      <c r="B30" s="13" t="s">
        <v>37</v>
      </c>
      <c r="C30" s="15"/>
      <c r="D30" s="20" t="s">
        <v>12</v>
      </c>
      <c r="E30" s="15">
        <v>9500</v>
      </c>
      <c r="F30" s="16">
        <v>9500</v>
      </c>
      <c r="G30" s="17">
        <v>0</v>
      </c>
      <c r="H30" s="16">
        <f t="shared" si="0"/>
        <v>9500</v>
      </c>
      <c r="I30" s="10" t="s">
        <v>69</v>
      </c>
    </row>
    <row r="31" spans="1:9" s="1" customFormat="1" ht="15" customHeight="1" x14ac:dyDescent="0.15">
      <c r="A31" s="13">
        <v>29</v>
      </c>
      <c r="B31" s="13" t="s">
        <v>51</v>
      </c>
      <c r="C31" s="15"/>
      <c r="D31" s="20" t="s">
        <v>52</v>
      </c>
      <c r="E31" s="15">
        <v>9900</v>
      </c>
      <c r="F31" s="16">
        <v>9900</v>
      </c>
      <c r="G31" s="17">
        <v>0</v>
      </c>
      <c r="H31" s="16"/>
      <c r="I31" s="10" t="s">
        <v>69</v>
      </c>
    </row>
    <row r="32" spans="1:9" s="1" customFormat="1" ht="15" customHeight="1" x14ac:dyDescent="0.15">
      <c r="A32" s="13">
        <v>30</v>
      </c>
      <c r="B32" s="13" t="s">
        <v>38</v>
      </c>
      <c r="C32" s="15"/>
      <c r="D32" s="20" t="s">
        <v>12</v>
      </c>
      <c r="E32" s="15">
        <v>12500</v>
      </c>
      <c r="F32" s="16">
        <v>12500</v>
      </c>
      <c r="G32" s="17">
        <v>0</v>
      </c>
      <c r="H32" s="16">
        <f t="shared" si="0"/>
        <v>12500</v>
      </c>
      <c r="I32" s="10" t="s">
        <v>69</v>
      </c>
    </row>
    <row r="33" spans="1:9" s="1" customFormat="1" ht="15" customHeight="1" x14ac:dyDescent="0.15">
      <c r="A33" s="13">
        <v>31</v>
      </c>
      <c r="B33" s="13" t="s">
        <v>49</v>
      </c>
      <c r="C33" s="15"/>
      <c r="D33" s="20">
        <v>30</v>
      </c>
      <c r="E33" s="15">
        <v>0</v>
      </c>
      <c r="F33" s="16"/>
      <c r="G33" s="17">
        <v>0</v>
      </c>
      <c r="H33" s="16">
        <f t="shared" si="0"/>
        <v>0</v>
      </c>
      <c r="I33" s="10" t="s">
        <v>69</v>
      </c>
    </row>
    <row r="34" spans="1:9" s="1" customFormat="1" ht="15" customHeight="1" x14ac:dyDescent="0.15">
      <c r="A34" s="13">
        <v>32</v>
      </c>
      <c r="B34" s="13" t="s">
        <v>36</v>
      </c>
      <c r="C34" s="15">
        <v>96870</v>
      </c>
      <c r="D34" s="20">
        <v>60</v>
      </c>
      <c r="E34" s="15">
        <v>96870</v>
      </c>
      <c r="F34" s="16">
        <v>40000</v>
      </c>
      <c r="G34" s="17">
        <v>0.03</v>
      </c>
      <c r="H34" s="16">
        <f t="shared" si="0"/>
        <v>38800</v>
      </c>
      <c r="I34" s="10" t="s">
        <v>65</v>
      </c>
    </row>
    <row r="35" spans="1:9" s="1" customFormat="1" ht="15" customHeight="1" x14ac:dyDescent="0.15">
      <c r="A35" s="13">
        <v>33</v>
      </c>
      <c r="B35" s="34" t="s">
        <v>35</v>
      </c>
      <c r="C35" s="15"/>
      <c r="D35" s="20">
        <v>30</v>
      </c>
      <c r="E35" s="15"/>
      <c r="F35" s="16"/>
      <c r="G35" s="17">
        <v>0</v>
      </c>
      <c r="H35" s="16">
        <f t="shared" si="0"/>
        <v>0</v>
      </c>
      <c r="I35" s="10" t="s">
        <v>45</v>
      </c>
    </row>
    <row r="36" spans="1:9" s="1" customFormat="1" ht="15" customHeight="1" x14ac:dyDescent="0.15">
      <c r="A36" s="13">
        <v>34</v>
      </c>
      <c r="B36" s="34" t="s">
        <v>44</v>
      </c>
      <c r="C36" s="15"/>
      <c r="D36" s="20">
        <v>30</v>
      </c>
      <c r="E36" s="15"/>
      <c r="F36" s="16"/>
      <c r="G36" s="17">
        <v>0</v>
      </c>
      <c r="H36" s="16">
        <f t="shared" si="0"/>
        <v>0</v>
      </c>
      <c r="I36" s="10" t="s">
        <v>45</v>
      </c>
    </row>
    <row r="37" spans="1:9" s="1" customFormat="1" ht="15" customHeight="1" x14ac:dyDescent="0.15">
      <c r="A37" s="13">
        <v>35</v>
      </c>
      <c r="B37" s="13" t="s">
        <v>22</v>
      </c>
      <c r="C37" s="15"/>
      <c r="D37" s="20" t="s">
        <v>12</v>
      </c>
      <c r="E37" s="15"/>
      <c r="F37" s="16"/>
      <c r="G37" s="17">
        <v>0</v>
      </c>
      <c r="H37" s="16">
        <f t="shared" si="0"/>
        <v>0</v>
      </c>
      <c r="I37" s="10" t="s">
        <v>45</v>
      </c>
    </row>
    <row r="38" spans="1:9" s="1" customFormat="1" ht="15" customHeight="1" x14ac:dyDescent="0.15">
      <c r="A38" s="13">
        <v>36</v>
      </c>
      <c r="B38" s="13" t="s">
        <v>40</v>
      </c>
      <c r="C38" s="15"/>
      <c r="D38" s="20">
        <v>60</v>
      </c>
      <c r="E38" s="15">
        <v>0</v>
      </c>
      <c r="F38" s="16"/>
      <c r="G38" s="17">
        <v>0.05</v>
      </c>
      <c r="H38" s="16">
        <f t="shared" si="0"/>
        <v>0</v>
      </c>
      <c r="I38" s="10" t="s">
        <v>45</v>
      </c>
    </row>
    <row r="39" spans="1:9" s="1" customFormat="1" ht="15" customHeight="1" x14ac:dyDescent="0.15">
      <c r="A39" s="13">
        <v>37</v>
      </c>
      <c r="B39" s="34" t="s">
        <v>58</v>
      </c>
      <c r="C39" s="15">
        <v>0</v>
      </c>
      <c r="D39" s="20" t="s">
        <v>59</v>
      </c>
      <c r="E39" s="15">
        <v>0</v>
      </c>
      <c r="F39" s="16">
        <v>0</v>
      </c>
      <c r="G39" s="17">
        <v>0</v>
      </c>
      <c r="H39" s="16">
        <v>0</v>
      </c>
      <c r="I39" s="10" t="s">
        <v>45</v>
      </c>
    </row>
    <row r="40" spans="1:9" s="1" customFormat="1" ht="15" customHeight="1" x14ac:dyDescent="0.15">
      <c r="A40" s="13">
        <v>38</v>
      </c>
      <c r="B40" s="13" t="s">
        <v>19</v>
      </c>
      <c r="C40" s="15">
        <v>34920</v>
      </c>
      <c r="D40" s="20">
        <v>60</v>
      </c>
      <c r="E40" s="15">
        <v>34920</v>
      </c>
      <c r="F40" s="16">
        <v>34920</v>
      </c>
      <c r="G40" s="17">
        <v>0.03</v>
      </c>
      <c r="H40" s="16">
        <f t="shared" si="0"/>
        <v>33872.400000000001</v>
      </c>
      <c r="I40" s="5" t="s">
        <v>57</v>
      </c>
    </row>
    <row r="41" spans="1:9" s="1" customFormat="1" ht="15" customHeight="1" x14ac:dyDescent="0.15">
      <c r="A41" s="13">
        <v>39</v>
      </c>
      <c r="B41" s="13" t="s">
        <v>9</v>
      </c>
      <c r="C41" s="15"/>
      <c r="D41" s="20">
        <v>60</v>
      </c>
      <c r="E41" s="15">
        <v>0</v>
      </c>
      <c r="F41" s="16"/>
      <c r="G41" s="17">
        <v>0.03</v>
      </c>
      <c r="H41" s="16">
        <f t="shared" si="0"/>
        <v>0</v>
      </c>
      <c r="I41" s="10"/>
    </row>
    <row r="42" spans="1:9" s="1" customFormat="1" ht="15" customHeight="1" x14ac:dyDescent="0.15">
      <c r="A42" s="13">
        <v>40</v>
      </c>
      <c r="B42" s="13" t="s">
        <v>48</v>
      </c>
      <c r="C42" s="15"/>
      <c r="D42" s="20">
        <v>30</v>
      </c>
      <c r="E42" s="15"/>
      <c r="F42" s="16"/>
      <c r="G42" s="17">
        <v>0.05</v>
      </c>
      <c r="H42" s="16">
        <f t="shared" si="0"/>
        <v>0</v>
      </c>
      <c r="I42" s="10"/>
    </row>
    <row r="43" spans="1:9" s="1" customFormat="1" ht="15" customHeight="1" x14ac:dyDescent="0.15">
      <c r="A43" s="13">
        <v>41</v>
      </c>
      <c r="B43" s="13" t="s">
        <v>32</v>
      </c>
      <c r="C43" s="15"/>
      <c r="D43" s="20">
        <v>30</v>
      </c>
      <c r="E43" s="15"/>
      <c r="F43" s="16"/>
      <c r="G43" s="17">
        <v>0.03</v>
      </c>
      <c r="H43" s="16">
        <f t="shared" si="0"/>
        <v>0</v>
      </c>
      <c r="I43" s="10"/>
    </row>
    <row r="44" spans="1:9" s="1" customFormat="1" ht="15" customHeight="1" x14ac:dyDescent="0.15">
      <c r="A44" s="13">
        <v>42</v>
      </c>
      <c r="B44" s="13" t="s">
        <v>10</v>
      </c>
      <c r="C44" s="15"/>
      <c r="D44" s="20">
        <v>60</v>
      </c>
      <c r="E44" s="15"/>
      <c r="F44" s="16"/>
      <c r="G44" s="17">
        <v>0.03</v>
      </c>
      <c r="H44" s="16">
        <f t="shared" si="0"/>
        <v>0</v>
      </c>
      <c r="I44" s="10"/>
    </row>
    <row r="45" spans="1:9" s="1" customFormat="1" ht="15" customHeight="1" x14ac:dyDescent="0.15">
      <c r="A45" s="13">
        <v>43</v>
      </c>
      <c r="B45" s="13" t="s">
        <v>34</v>
      </c>
      <c r="C45" s="15"/>
      <c r="D45" s="20">
        <v>60</v>
      </c>
      <c r="E45" s="15"/>
      <c r="F45" s="16"/>
      <c r="G45" s="17">
        <v>0.03</v>
      </c>
      <c r="H45" s="16">
        <f t="shared" si="0"/>
        <v>0</v>
      </c>
      <c r="I45" s="10"/>
    </row>
    <row r="46" spans="1:9" s="1" customFormat="1" ht="15" customHeight="1" x14ac:dyDescent="0.15">
      <c r="A46" s="13">
        <v>44</v>
      </c>
      <c r="B46" s="13" t="s">
        <v>31</v>
      </c>
      <c r="C46" s="15"/>
      <c r="D46" s="20">
        <v>60</v>
      </c>
      <c r="E46" s="15">
        <v>0</v>
      </c>
      <c r="F46" s="16"/>
      <c r="G46" s="17">
        <v>0.03</v>
      </c>
      <c r="H46" s="16">
        <f t="shared" si="0"/>
        <v>0</v>
      </c>
      <c r="I46" s="10"/>
    </row>
    <row r="47" spans="1:9" s="1" customFormat="1" ht="15" customHeight="1" x14ac:dyDescent="0.15">
      <c r="A47" s="13">
        <v>45</v>
      </c>
      <c r="B47" s="13" t="s">
        <v>11</v>
      </c>
      <c r="C47" s="15"/>
      <c r="D47" s="20">
        <v>60</v>
      </c>
      <c r="E47" s="15"/>
      <c r="F47" s="16"/>
      <c r="G47" s="17">
        <v>0</v>
      </c>
      <c r="H47" s="16">
        <f>F47*(1-G47)</f>
        <v>0</v>
      </c>
      <c r="I47" s="10"/>
    </row>
    <row r="48" spans="1:9" s="1" customFormat="1" ht="15" customHeight="1" x14ac:dyDescent="0.15">
      <c r="A48" s="13">
        <v>46</v>
      </c>
      <c r="B48" s="34" t="s">
        <v>39</v>
      </c>
      <c r="C48" s="15"/>
      <c r="D48" s="20">
        <v>30</v>
      </c>
      <c r="E48" s="15">
        <v>0</v>
      </c>
      <c r="F48" s="16"/>
      <c r="G48" s="17">
        <v>0.03</v>
      </c>
      <c r="H48" s="16">
        <f t="shared" si="0"/>
        <v>0</v>
      </c>
      <c r="I48" s="10"/>
    </row>
    <row r="49" spans="1:9" s="1" customFormat="1" ht="15" customHeight="1" x14ac:dyDescent="0.15">
      <c r="A49" s="13">
        <v>47</v>
      </c>
      <c r="B49" s="34" t="s">
        <v>62</v>
      </c>
      <c r="C49" s="15">
        <v>600000</v>
      </c>
      <c r="D49" s="20" t="s">
        <v>61</v>
      </c>
      <c r="E49" s="15">
        <v>300000</v>
      </c>
      <c r="F49" s="16">
        <v>300000</v>
      </c>
      <c r="G49" s="17">
        <v>0</v>
      </c>
      <c r="H49" s="16">
        <v>300000</v>
      </c>
      <c r="I49" s="10"/>
    </row>
    <row r="50" spans="1:9" s="1" customFormat="1" ht="15" customHeight="1" x14ac:dyDescent="0.15">
      <c r="A50" s="26">
        <v>48</v>
      </c>
      <c r="B50" s="27" t="s">
        <v>64</v>
      </c>
      <c r="C50" s="28">
        <v>11690000</v>
      </c>
      <c r="D50" s="29"/>
      <c r="E50" s="28">
        <v>11690000</v>
      </c>
      <c r="F50" s="30">
        <v>800000</v>
      </c>
      <c r="G50" s="31">
        <v>0.03</v>
      </c>
      <c r="H50" s="32">
        <f t="shared" si="0"/>
        <v>776000</v>
      </c>
      <c r="I50" s="33" t="s">
        <v>63</v>
      </c>
    </row>
    <row r="51" spans="1:9" s="1" customFormat="1" ht="15" customHeight="1" x14ac:dyDescent="0.15">
      <c r="A51" s="45" t="s">
        <v>15</v>
      </c>
      <c r="B51" s="45"/>
      <c r="C51" s="15">
        <f>SUM(C3:C50)</f>
        <v>19515139.670000002</v>
      </c>
      <c r="D51" s="18"/>
      <c r="E51" s="15">
        <f>SUM(E3:E50)</f>
        <v>18132020.57</v>
      </c>
      <c r="F51" s="12">
        <f>SUM(F3:F50)</f>
        <v>2869990.1500000004</v>
      </c>
      <c r="G51" s="17"/>
      <c r="H51" s="16">
        <f>SUM(H3:H50)</f>
        <v>2781497.1242999998</v>
      </c>
      <c r="I51" s="5"/>
    </row>
    <row r="52" spans="1:9" s="1" customFormat="1" ht="9.75" customHeight="1" x14ac:dyDescent="0.15">
      <c r="A52" s="36" t="s">
        <v>8</v>
      </c>
      <c r="B52" s="37"/>
      <c r="C52" s="37"/>
      <c r="D52" s="37"/>
      <c r="E52" s="37"/>
      <c r="F52" s="37"/>
      <c r="G52" s="37"/>
      <c r="H52" s="37"/>
      <c r="I52" s="38"/>
    </row>
    <row r="53" spans="1:9" s="1" customFormat="1" ht="9.75" customHeight="1" x14ac:dyDescent="0.15">
      <c r="A53" s="39"/>
      <c r="B53" s="40"/>
      <c r="C53" s="40"/>
      <c r="D53" s="40"/>
      <c r="E53" s="40"/>
      <c r="F53" s="40"/>
      <c r="G53" s="40"/>
      <c r="H53" s="40"/>
      <c r="I53" s="41"/>
    </row>
    <row r="54" spans="1:9" s="1" customFormat="1" ht="9.75" customHeight="1" x14ac:dyDescent="0.15">
      <c r="A54" s="42"/>
      <c r="B54" s="43"/>
      <c r="C54" s="43"/>
      <c r="D54" s="43"/>
      <c r="E54" s="43"/>
      <c r="F54" s="43"/>
      <c r="G54" s="43"/>
      <c r="H54" s="43"/>
      <c r="I54" s="44"/>
    </row>
    <row r="55" spans="1:9" x14ac:dyDescent="0.15">
      <c r="A55" s="21"/>
      <c r="B55" s="24"/>
      <c r="C55" s="24"/>
      <c r="D55" s="25"/>
      <c r="E55" s="23"/>
      <c r="F55" s="22"/>
      <c r="G55" s="21"/>
      <c r="H55" s="22"/>
      <c r="I55" s="21"/>
    </row>
    <row r="56" spans="1:9" x14ac:dyDescent="0.15">
      <c r="E56" s="11"/>
    </row>
    <row r="57" spans="1:9" x14ac:dyDescent="0.15">
      <c r="E57" s="11"/>
    </row>
  </sheetData>
  <autoFilter ref="A2:XDJ54" xr:uid="{00000000-0009-0000-0000-000000000000}"/>
  <mergeCells count="3">
    <mergeCell ref="A1:I1"/>
    <mergeCell ref="A52:I54"/>
    <mergeCell ref="A51:B51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2020-09-07T06:08:26Z</cp:lastPrinted>
  <dcterms:created xsi:type="dcterms:W3CDTF">2019-10-25T01:12:00Z</dcterms:created>
  <dcterms:modified xsi:type="dcterms:W3CDTF">2020-12-28T08:55:30Z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