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activeTab="1"/>
  </bookViews>
  <sheets>
    <sheet name="Sheet1" sheetId="2" r:id="rId1"/>
    <sheet name="Sheet2" sheetId="3" r:id="rId2"/>
  </sheets>
  <calcPr calcId="144525"/>
</workbook>
</file>

<file path=xl/sharedStrings.xml><?xml version="1.0" encoding="utf-8"?>
<sst xmlns="http://schemas.openxmlformats.org/spreadsheetml/2006/main" count="178" uniqueCount="131">
  <si>
    <t>合 同 审 批 单</t>
  </si>
  <si>
    <t>部门：</t>
  </si>
  <si>
    <t>生产管理部</t>
  </si>
  <si>
    <t>时间：</t>
  </si>
  <si>
    <t>承办人：</t>
  </si>
  <si>
    <t>滕奉伟</t>
  </si>
  <si>
    <t>联系人：</t>
  </si>
  <si>
    <t>手机：</t>
  </si>
  <si>
    <t>合同内容
概述</t>
  </si>
  <si>
    <t>项目令号：</t>
  </si>
  <si>
    <t>合同编号：</t>
  </si>
  <si>
    <t>合同描述:购销合同</t>
  </si>
  <si>
    <t>签约单位：黄骅市通乐贸易有限公司</t>
  </si>
  <si>
    <r>
      <rPr>
        <b/>
        <sz val="11"/>
        <color rgb="FF000000"/>
        <rFont val="微软雅黑"/>
        <charset val="134"/>
      </rPr>
      <t>物料名称</t>
    </r>
    <r>
      <rPr>
        <sz val="11"/>
        <color rgb="FF000000"/>
        <rFont val="微软雅黑"/>
        <charset val="134"/>
      </rPr>
      <t xml:space="preserve">：工具、电料
</t>
    </r>
    <r>
      <rPr>
        <b/>
        <sz val="11"/>
        <color rgb="FF000000"/>
        <rFont val="微软雅黑"/>
        <charset val="134"/>
      </rPr>
      <t>合同金额</t>
    </r>
    <r>
      <rPr>
        <sz val="11"/>
        <color rgb="FF000000"/>
        <rFont val="微软雅黑"/>
        <charset val="134"/>
      </rPr>
      <t xml:space="preserve">：103722.1元
</t>
    </r>
    <r>
      <rPr>
        <b/>
        <sz val="11"/>
        <color rgb="FF000000"/>
        <rFont val="微软雅黑"/>
        <charset val="134"/>
      </rPr>
      <t>结算方式</t>
    </r>
    <r>
      <rPr>
        <sz val="11"/>
        <color rgb="FF000000"/>
        <rFont val="微软雅黑"/>
        <charset val="134"/>
      </rPr>
      <t>：货到票到付款</t>
    </r>
  </si>
  <si>
    <t>部门意见</t>
  </si>
  <si>
    <t>事业部
运营总监</t>
  </si>
  <si>
    <t>财务部</t>
  </si>
  <si>
    <t>批准领导意见</t>
  </si>
  <si>
    <t>总经理</t>
  </si>
  <si>
    <t xml:space="preserve">     </t>
  </si>
  <si>
    <t xml:space="preserve">表单No.GR-41-01-01(B/0)  </t>
  </si>
  <si>
    <t xml:space="preserve"> A4(210mm×297mm）</t>
  </si>
  <si>
    <t>购销合同</t>
  </si>
  <si>
    <t>需方：</t>
  </si>
  <si>
    <t>河北光华荣昌汽车部件有限公司</t>
  </si>
  <si>
    <t>供方：</t>
  </si>
  <si>
    <t>黄骅市通乐贸易有限公司</t>
  </si>
  <si>
    <t>报价日期：</t>
  </si>
  <si>
    <t>1、</t>
  </si>
  <si>
    <t>货物清单</t>
  </si>
  <si>
    <t>序号</t>
  </si>
  <si>
    <t>名称</t>
  </si>
  <si>
    <t>规格</t>
  </si>
  <si>
    <t>单位</t>
  </si>
  <si>
    <t>数量</t>
  </si>
  <si>
    <t>单价</t>
  </si>
  <si>
    <t>金额</t>
  </si>
  <si>
    <t>备注</t>
  </si>
  <si>
    <t>胶枪</t>
  </si>
  <si>
    <t>把</t>
  </si>
  <si>
    <t>挂锁</t>
  </si>
  <si>
    <t>LED支架</t>
  </si>
  <si>
    <t>个</t>
  </si>
  <si>
    <t>数显测电笔</t>
  </si>
  <si>
    <t>钳形万用表</t>
  </si>
  <si>
    <t>UT205A</t>
  </si>
  <si>
    <t>块</t>
  </si>
  <si>
    <t>电缆盘带保护器</t>
  </si>
  <si>
    <t>2*2.5  33M（220V）</t>
  </si>
  <si>
    <t>套</t>
  </si>
  <si>
    <t>电线</t>
  </si>
  <si>
    <t>RVV2*2.5</t>
  </si>
  <si>
    <t>盘</t>
  </si>
  <si>
    <t>插座</t>
  </si>
  <si>
    <t>安全出口</t>
  </si>
  <si>
    <t>LED投灯光</t>
  </si>
  <si>
    <t>台</t>
  </si>
  <si>
    <t>白色球泡灯</t>
  </si>
  <si>
    <t>时间继电器</t>
  </si>
  <si>
    <t>只</t>
  </si>
  <si>
    <t>开关</t>
  </si>
  <si>
    <t>平头自钻丝</t>
  </si>
  <si>
    <t>盒</t>
  </si>
  <si>
    <t>波纹管</t>
  </si>
  <si>
    <t>公牛插排10A</t>
  </si>
  <si>
    <t>LED一体化支架</t>
  </si>
  <si>
    <t>二位开关</t>
  </si>
  <si>
    <t>保鲜膜</t>
  </si>
  <si>
    <t>卷</t>
  </si>
  <si>
    <t>玻璃棒式温度计</t>
  </si>
  <si>
    <t>支</t>
  </si>
  <si>
    <t>漏电保护器</t>
  </si>
  <si>
    <t>铜鼻子</t>
  </si>
  <si>
    <t>35平方</t>
  </si>
  <si>
    <t>空开3P63A</t>
  </si>
  <si>
    <t>16平方</t>
  </si>
  <si>
    <t>安全配电箱</t>
  </si>
  <si>
    <t>JXF-5040/20T</t>
  </si>
  <si>
    <t>160A</t>
  </si>
  <si>
    <t>电缆</t>
  </si>
  <si>
    <t>3*35+2</t>
  </si>
  <si>
    <t>米</t>
  </si>
  <si>
    <t>卡轨</t>
  </si>
  <si>
    <t>根</t>
  </si>
  <si>
    <t>活扳手</t>
  </si>
  <si>
    <t>套头扳手32件</t>
  </si>
  <si>
    <t>开口扳手10件</t>
  </si>
  <si>
    <t>梅花扳手10件</t>
  </si>
  <si>
    <t>钢丝钳</t>
  </si>
  <si>
    <t>改锥十字大</t>
  </si>
  <si>
    <t>改锥十字中</t>
  </si>
  <si>
    <t>改锥十字小</t>
  </si>
  <si>
    <t>尖嘴钳</t>
  </si>
  <si>
    <t>斜嘴钳</t>
  </si>
  <si>
    <t>改锥一字大</t>
  </si>
  <si>
    <t>改锥一字中</t>
  </si>
  <si>
    <t>改锥一字小</t>
  </si>
  <si>
    <t>电钻（充电）</t>
  </si>
  <si>
    <t>手电钻</t>
  </si>
  <si>
    <t>清洗机</t>
  </si>
  <si>
    <t>钻头3.2#</t>
  </si>
  <si>
    <t>钻头5#</t>
  </si>
  <si>
    <t>12角套头</t>
  </si>
  <si>
    <t>液压导线钳</t>
  </si>
  <si>
    <t>热风枪</t>
  </si>
  <si>
    <t>角磨机</t>
  </si>
  <si>
    <t>大写</t>
  </si>
  <si>
    <t>合计</t>
  </si>
  <si>
    <t>2、</t>
  </si>
  <si>
    <t>报价说明及发票：以上报价含13%增值专用发票。如有税率变化，以不含税单价为准。</t>
  </si>
  <si>
    <t>3、</t>
  </si>
  <si>
    <t>付款方式及交货日期、地点：</t>
  </si>
  <si>
    <t>货到票到付款</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</si>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</sst>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_(* #,##0.00_);_(* \(#,##0.00\);_(* &quot;-&quot;??_);_(@_)"/>
    <numFmt numFmtId="177" formatCode="0.00_ "/>
    <numFmt numFmtId="178" formatCode="[DBNum2][$-804]General"/>
  </numFmts>
  <fonts count="33">
    <font>
      <sz val="11"/>
      <color theme="1"/>
      <name val="等线"/>
      <charset val="134"/>
      <scheme val="minor"/>
    </font>
    <font>
      <sz val="20"/>
      <color rgb="FF000000"/>
      <name val="宋体"/>
      <charset val="134"/>
    </font>
    <font>
      <sz val="11"/>
      <color theme="1"/>
      <name val="宋体"/>
      <charset val="134"/>
    </font>
    <font>
      <sz val="11"/>
      <name val="宋体"/>
      <charset val="134"/>
    </font>
    <font>
      <sz val="11"/>
      <color indexed="8"/>
      <name val="微软雅黑"/>
      <charset val="134"/>
    </font>
    <font>
      <sz val="11"/>
      <color indexed="8"/>
      <name val="宋体"/>
      <charset val="134"/>
    </font>
    <font>
      <b/>
      <sz val="16"/>
      <color rgb="FF000000"/>
      <name val="微软雅黑"/>
      <charset val="134"/>
    </font>
    <font>
      <b/>
      <sz val="16"/>
      <color indexed="8"/>
      <name val="微软雅黑"/>
      <charset val="134"/>
    </font>
    <font>
      <b/>
      <sz val="11"/>
      <color rgb="FF000000"/>
      <name val="微软雅黑"/>
      <charset val="134"/>
    </font>
    <font>
      <b/>
      <sz val="11"/>
      <color indexed="8"/>
      <name val="微软雅黑"/>
      <charset val="134"/>
    </font>
    <font>
      <b/>
      <sz val="10.5"/>
      <color indexed="8"/>
      <name val="宋体"/>
      <charset val="134"/>
    </font>
    <font>
      <b/>
      <sz val="11"/>
      <color theme="3"/>
      <name val="等线"/>
      <charset val="134"/>
      <scheme val="minor"/>
    </font>
    <font>
      <sz val="11"/>
      <color rgb="FF3F3F76"/>
      <name val="等线"/>
      <charset val="0"/>
      <scheme val="minor"/>
    </font>
    <font>
      <sz val="11"/>
      <color rgb="FF9C0006"/>
      <name val="等线"/>
      <charset val="0"/>
      <scheme val="minor"/>
    </font>
    <font>
      <sz val="11"/>
      <color theme="1"/>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
      <sz val="11"/>
      <color rgb="FF0061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
      <sz val="10"/>
      <name val="Arial"/>
      <charset val="134"/>
    </font>
    <font>
      <sz val="12"/>
      <name val="宋体"/>
      <charset val="134"/>
    </font>
    <font>
      <sz val="11"/>
      <color rgb="FF000000"/>
      <name val="微软雅黑"/>
      <charset val="134"/>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2" fillId="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23" applyNumberFormat="0" applyFont="0" applyAlignment="0" applyProtection="0">
      <alignment vertical="center"/>
    </xf>
    <xf numFmtId="0" fontId="15" fillId="12"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15" fillId="14" borderId="0" applyNumberFormat="0" applyBorder="0" applyAlignment="0" applyProtection="0">
      <alignment vertical="center"/>
    </xf>
    <xf numFmtId="0" fontId="11" fillId="0" borderId="20" applyNumberFormat="0" applyFill="0" applyAlignment="0" applyProtection="0">
      <alignment vertical="center"/>
    </xf>
    <xf numFmtId="0" fontId="15" fillId="15" borderId="0" applyNumberFormat="0" applyBorder="0" applyAlignment="0" applyProtection="0">
      <alignment vertical="center"/>
    </xf>
    <xf numFmtId="0" fontId="26" fillId="16" borderId="26" applyNumberFormat="0" applyAlignment="0" applyProtection="0">
      <alignment vertical="center"/>
    </xf>
    <xf numFmtId="0" fontId="27" fillId="16" borderId="21" applyNumberFormat="0" applyAlignment="0" applyProtection="0">
      <alignment vertical="center"/>
    </xf>
    <xf numFmtId="0" fontId="28" fillId="17" borderId="27" applyNumberFormat="0" applyAlignment="0" applyProtection="0">
      <alignment vertical="center"/>
    </xf>
    <xf numFmtId="0" fontId="14" fillId="18" borderId="0" applyNumberFormat="0" applyBorder="0" applyAlignment="0" applyProtection="0">
      <alignment vertical="center"/>
    </xf>
    <xf numFmtId="0" fontId="15" fillId="20" borderId="0" applyNumberFormat="0" applyBorder="0" applyAlignment="0" applyProtection="0">
      <alignment vertical="center"/>
    </xf>
    <xf numFmtId="0" fontId="18" fillId="0" borderId="22" applyNumberFormat="0" applyFill="0" applyAlignment="0" applyProtection="0">
      <alignment vertical="center"/>
    </xf>
    <xf numFmtId="0" fontId="19" fillId="0" borderId="24" applyNumberFormat="0" applyFill="0" applyAlignment="0" applyProtection="0">
      <alignment vertical="center"/>
    </xf>
    <xf numFmtId="0" fontId="21" fillId="13" borderId="0" applyNumberFormat="0" applyBorder="0" applyAlignment="0" applyProtection="0">
      <alignment vertical="center"/>
    </xf>
    <xf numFmtId="0" fontId="29" fillId="21" borderId="0" applyNumberFormat="0" applyBorder="0" applyAlignment="0" applyProtection="0">
      <alignment vertical="center"/>
    </xf>
    <xf numFmtId="0" fontId="14" fillId="22" borderId="0" applyNumberFormat="0" applyBorder="0" applyAlignment="0" applyProtection="0">
      <alignment vertical="center"/>
    </xf>
    <xf numFmtId="0" fontId="15" fillId="23" borderId="0" applyNumberFormat="0" applyBorder="0" applyAlignment="0" applyProtection="0">
      <alignment vertical="center"/>
    </xf>
    <xf numFmtId="0" fontId="14" fillId="25" borderId="0" applyNumberFormat="0" applyBorder="0" applyAlignment="0" applyProtection="0">
      <alignment vertical="center"/>
    </xf>
    <xf numFmtId="0" fontId="14" fillId="4"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5" fillId="24" borderId="0" applyNumberFormat="0" applyBorder="0" applyAlignment="0" applyProtection="0">
      <alignment vertical="center"/>
    </xf>
    <xf numFmtId="0" fontId="15"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0" fontId="14"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4" fillId="19" borderId="0" applyNumberFormat="0" applyBorder="0" applyAlignment="0" applyProtection="0">
      <alignment vertical="center"/>
    </xf>
    <xf numFmtId="0" fontId="15" fillId="6" borderId="0" applyNumberFormat="0" applyBorder="0" applyAlignment="0" applyProtection="0">
      <alignment vertical="center"/>
    </xf>
    <xf numFmtId="176" fontId="31" fillId="0" borderId="0" applyFont="0" applyFill="0" applyBorder="0" applyAlignment="0" applyProtection="0"/>
    <xf numFmtId="0" fontId="31" fillId="0" borderId="0"/>
    <xf numFmtId="0" fontId="5" fillId="0" borderId="0">
      <alignment vertical="center"/>
    </xf>
    <xf numFmtId="0" fontId="30" fillId="0" borderId="0"/>
  </cellStyleXfs>
  <cellXfs count="5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14" fontId="2" fillId="0" borderId="0" xfId="0" applyNumberFormat="1" applyFont="1" applyFill="1" applyBorder="1" applyAlignment="1"/>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7" fontId="3" fillId="0" borderId="1" xfId="8"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8"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4" fillId="0" borderId="0" xfId="51" applyFont="1">
      <alignment vertical="center"/>
    </xf>
    <xf numFmtId="0" fontId="5" fillId="0" borderId="0" xfId="51">
      <alignment vertical="center"/>
    </xf>
    <xf numFmtId="0" fontId="6" fillId="0" borderId="2"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3" xfId="51" applyFont="1" applyBorder="1" applyAlignment="1">
      <alignment horizontal="center" vertical="center"/>
    </xf>
    <xf numFmtId="0" fontId="4" fillId="0" borderId="4" xfId="51" applyFont="1" applyBorder="1" applyAlignment="1">
      <alignment horizontal="center" vertical="center"/>
    </xf>
    <xf numFmtId="31" fontId="4" fillId="0" borderId="4" xfId="51" applyNumberFormat="1" applyFont="1" applyBorder="1" applyAlignment="1">
      <alignment horizontal="center" vertical="center"/>
    </xf>
    <xf numFmtId="0" fontId="4" fillId="0" borderId="5" xfId="51" applyFont="1" applyBorder="1" applyAlignment="1">
      <alignment horizontal="center" vertical="center"/>
    </xf>
    <xf numFmtId="0" fontId="4" fillId="0" borderId="6" xfId="51" applyFont="1" applyBorder="1">
      <alignment vertical="center"/>
    </xf>
    <xf numFmtId="0" fontId="4" fillId="0" borderId="1" xfId="51" applyFont="1" applyBorder="1" applyAlignment="1">
      <alignment horizontal="center" vertical="center"/>
    </xf>
    <xf numFmtId="0" fontId="4" fillId="0" borderId="7" xfId="51" applyFont="1" applyBorder="1" applyAlignment="1">
      <alignment horizontal="center" vertical="center"/>
    </xf>
    <xf numFmtId="0" fontId="4" fillId="0" borderId="6" xfId="51" applyFont="1" applyBorder="1" applyAlignment="1">
      <alignment horizontal="center" vertical="center" wrapText="1"/>
    </xf>
    <xf numFmtId="0" fontId="4" fillId="0" borderId="1" xfId="51" applyFont="1" applyBorder="1" applyAlignment="1">
      <alignment horizontal="left" vertical="center"/>
    </xf>
    <xf numFmtId="0" fontId="4" fillId="0" borderId="7" xfId="51" applyFont="1" applyBorder="1" applyAlignment="1">
      <alignment horizontal="left" vertical="center"/>
    </xf>
    <xf numFmtId="0" fontId="4" fillId="0" borderId="1" xfId="51" applyFont="1" applyBorder="1" applyAlignment="1">
      <alignment horizontal="left" vertical="center" wrapText="1"/>
    </xf>
    <xf numFmtId="0" fontId="4" fillId="0" borderId="7" xfId="51" applyFont="1" applyBorder="1" applyAlignment="1">
      <alignment horizontal="left" vertical="center" wrapText="1"/>
    </xf>
    <xf numFmtId="0" fontId="8" fillId="0" borderId="8" xfId="51" applyFont="1" applyBorder="1" applyAlignment="1">
      <alignment horizontal="left" vertical="center" wrapText="1"/>
    </xf>
    <xf numFmtId="0" fontId="4" fillId="0" borderId="9" xfId="51" applyFont="1" applyBorder="1" applyAlignment="1">
      <alignment horizontal="left" vertical="center" wrapText="1"/>
    </xf>
    <xf numFmtId="0" fontId="4" fillId="0" borderId="10" xfId="51" applyFont="1" applyBorder="1" applyAlignment="1">
      <alignment horizontal="left" vertical="center" wrapText="1"/>
    </xf>
    <xf numFmtId="0" fontId="4" fillId="0" borderId="11" xfId="51" applyFont="1" applyBorder="1" applyAlignment="1">
      <alignment horizontal="left" vertical="center" wrapText="1"/>
    </xf>
    <xf numFmtId="0" fontId="4" fillId="0" borderId="12" xfId="51" applyFont="1" applyBorder="1" applyAlignment="1">
      <alignment horizontal="left" vertical="center" wrapText="1"/>
    </xf>
    <xf numFmtId="0" fontId="4" fillId="0" borderId="13" xfId="51" applyFont="1" applyBorder="1" applyAlignment="1">
      <alignment horizontal="left" vertical="center" wrapText="1"/>
    </xf>
    <xf numFmtId="0" fontId="4" fillId="0" borderId="6" xfId="51" applyFont="1" applyBorder="1" applyAlignment="1">
      <alignment horizontal="center" vertical="center"/>
    </xf>
    <xf numFmtId="0" fontId="9" fillId="0" borderId="1" xfId="51" applyFont="1" applyBorder="1" applyAlignment="1">
      <alignment horizontal="center" vertical="center"/>
    </xf>
    <xf numFmtId="0" fontId="9" fillId="0" borderId="7" xfId="51" applyFont="1" applyBorder="1" applyAlignment="1">
      <alignment horizontal="center" vertical="center"/>
    </xf>
    <xf numFmtId="0" fontId="9" fillId="0" borderId="14" xfId="51" applyFont="1" applyBorder="1" applyAlignment="1">
      <alignment horizontal="center" vertical="center"/>
    </xf>
    <xf numFmtId="0" fontId="9" fillId="0" borderId="15" xfId="51" applyFont="1" applyBorder="1" applyAlignment="1">
      <alignment horizontal="center" vertical="center"/>
    </xf>
    <xf numFmtId="0" fontId="9" fillId="0" borderId="16" xfId="51" applyFont="1" applyBorder="1" applyAlignment="1">
      <alignment horizontal="center" vertical="center"/>
    </xf>
    <xf numFmtId="0" fontId="9" fillId="0" borderId="6" xfId="51" applyFont="1" applyBorder="1" applyAlignment="1">
      <alignment horizontal="center" vertical="center"/>
    </xf>
    <xf numFmtId="0" fontId="4" fillId="0" borderId="17" xfId="51" applyFont="1" applyBorder="1" applyAlignment="1">
      <alignment horizontal="center" vertical="center"/>
    </xf>
    <xf numFmtId="0" fontId="4" fillId="0" borderId="18" xfId="51" applyFont="1" applyBorder="1" applyAlignment="1">
      <alignment horizontal="center" vertical="center"/>
    </xf>
    <xf numFmtId="0" fontId="4" fillId="0" borderId="19" xfId="51" applyFont="1" applyBorder="1" applyAlignment="1">
      <alignment horizontal="center" vertical="center"/>
    </xf>
    <xf numFmtId="0" fontId="4" fillId="0" borderId="0" xfId="51" applyFont="1" applyAlignment="1">
      <alignment horizontal="center" vertical="center"/>
    </xf>
    <xf numFmtId="0" fontId="10" fillId="0" borderId="0" xfId="51" applyFont="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Comma_doc1" xfId="49"/>
    <cellStyle name="Normal_doc1"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561975</xdr:colOff>
      <xdr:row>0</xdr:row>
      <xdr:rowOff>371475</xdr:rowOff>
    </xdr:to>
    <xdr:pic>
      <xdr:nvPicPr>
        <xdr:cNvPr id="2" name="图片 1"/>
        <xdr:cNvPicPr>
          <a:picLocks noChangeAspect="1"/>
        </xdr:cNvPicPr>
      </xdr:nvPicPr>
      <xdr:blipFill>
        <a:blip r:embed="rId1"/>
        <a:stretch>
          <a:fillRect/>
        </a:stretch>
      </xdr:blipFill>
      <xdr:spPr>
        <a:xfrm>
          <a:off x="0" y="0"/>
          <a:ext cx="2190750" cy="3714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G19"/>
  <sheetViews>
    <sheetView workbookViewId="0">
      <selection activeCell="K5" sqref="K5"/>
    </sheetView>
  </sheetViews>
  <sheetFormatPr defaultColWidth="9" defaultRowHeight="13.5"/>
  <cols>
    <col min="1" max="1" width="10.125" style="19" customWidth="1"/>
    <col min="2" max="2" width="11.25" style="19" customWidth="1"/>
    <col min="3" max="3" width="9.75" style="19" customWidth="1"/>
    <col min="4" max="4" width="11.75" style="19" customWidth="1"/>
    <col min="5" max="5" width="9.625" style="19" customWidth="1"/>
    <col min="6" max="6" width="10.125" style="19" customWidth="1"/>
    <col min="7" max="7" width="24.5" style="19" customWidth="1"/>
    <col min="8" max="16360" width="9" style="19"/>
    <col min="16361" max="16384" width="9" style="20"/>
  </cols>
  <sheetData>
    <row r="1" s="19" customFormat="1" ht="120" customHeight="1" spans="1:7">
      <c r="A1" s="21" t="s">
        <v>0</v>
      </c>
      <c r="B1" s="22"/>
      <c r="C1" s="22"/>
      <c r="D1" s="22"/>
      <c r="E1" s="22"/>
      <c r="F1" s="22"/>
      <c r="G1" s="22"/>
    </row>
    <row r="2" s="19" customFormat="1" ht="35" customHeight="1" spans="1:7">
      <c r="A2" s="23" t="s">
        <v>1</v>
      </c>
      <c r="B2" s="24" t="s">
        <v>2</v>
      </c>
      <c r="C2" s="24"/>
      <c r="D2" s="24"/>
      <c r="E2" s="24" t="s">
        <v>3</v>
      </c>
      <c r="F2" s="25">
        <v>43969</v>
      </c>
      <c r="G2" s="26"/>
    </row>
    <row r="3" s="19" customFormat="1" ht="35" customHeight="1" spans="1:7">
      <c r="A3" s="27" t="s">
        <v>4</v>
      </c>
      <c r="B3" s="28" t="s">
        <v>5</v>
      </c>
      <c r="C3" s="28"/>
      <c r="D3" s="28" t="s">
        <v>6</v>
      </c>
      <c r="E3" s="28"/>
      <c r="F3" s="28" t="s">
        <v>7</v>
      </c>
      <c r="G3" s="29">
        <v>19831788618</v>
      </c>
    </row>
    <row r="4" s="19" customFormat="1" ht="35.1" customHeight="1" spans="1:7">
      <c r="A4" s="30" t="s">
        <v>8</v>
      </c>
      <c r="B4" s="31" t="s">
        <v>9</v>
      </c>
      <c r="C4" s="31"/>
      <c r="D4" s="31"/>
      <c r="E4" s="31" t="s">
        <v>10</v>
      </c>
      <c r="F4" s="31"/>
      <c r="G4" s="32"/>
    </row>
    <row r="5" s="19" customFormat="1" ht="35" customHeight="1" spans="1:7">
      <c r="A5" s="30"/>
      <c r="B5" s="31" t="s">
        <v>11</v>
      </c>
      <c r="C5" s="31"/>
      <c r="D5" s="31"/>
      <c r="E5" s="33" t="s">
        <v>12</v>
      </c>
      <c r="F5" s="33"/>
      <c r="G5" s="34"/>
    </row>
    <row r="6" s="19" customFormat="1" ht="40" customHeight="1" spans="1:7">
      <c r="A6" s="30"/>
      <c r="B6" s="35" t="s">
        <v>13</v>
      </c>
      <c r="C6" s="36"/>
      <c r="D6" s="36"/>
      <c r="E6" s="36"/>
      <c r="F6" s="36"/>
      <c r="G6" s="37"/>
    </row>
    <row r="7" s="19" customFormat="1" ht="40" customHeight="1" spans="1:7">
      <c r="A7" s="30"/>
      <c r="B7" s="38"/>
      <c r="C7" s="39"/>
      <c r="D7" s="39"/>
      <c r="E7" s="39"/>
      <c r="F7" s="39"/>
      <c r="G7" s="40"/>
    </row>
    <row r="8" s="19" customFormat="1" ht="51" customHeight="1" spans="1:7">
      <c r="A8" s="41" t="s">
        <v>14</v>
      </c>
      <c r="B8" s="42"/>
      <c r="C8" s="42"/>
      <c r="D8" s="42"/>
      <c r="E8" s="42"/>
      <c r="F8" s="42"/>
      <c r="G8" s="43"/>
    </row>
    <row r="9" s="19" customFormat="1" ht="70" customHeight="1" spans="1:7">
      <c r="A9" s="30" t="s">
        <v>15</v>
      </c>
      <c r="B9" s="44"/>
      <c r="C9" s="45"/>
      <c r="D9" s="45"/>
      <c r="E9" s="45"/>
      <c r="F9" s="45"/>
      <c r="G9" s="46"/>
    </row>
    <row r="10" s="19" customFormat="1" ht="70" customHeight="1" spans="1:7">
      <c r="A10" s="41" t="s">
        <v>16</v>
      </c>
      <c r="B10" s="28"/>
      <c r="C10" s="28"/>
      <c r="D10" s="28"/>
      <c r="E10" s="28"/>
      <c r="F10" s="28"/>
      <c r="G10" s="29"/>
    </row>
    <row r="11" s="19" customFormat="1" ht="30" customHeight="1" spans="1:7">
      <c r="A11" s="47" t="s">
        <v>17</v>
      </c>
      <c r="B11" s="42"/>
      <c r="C11" s="42"/>
      <c r="D11" s="42"/>
      <c r="E11" s="42"/>
      <c r="F11" s="42"/>
      <c r="G11" s="43"/>
    </row>
    <row r="12" s="19" customFormat="1" ht="20.1" customHeight="1" spans="1:7">
      <c r="A12" s="41" t="s">
        <v>18</v>
      </c>
      <c r="B12" s="28"/>
      <c r="C12" s="28"/>
      <c r="D12" s="28"/>
      <c r="E12" s="28"/>
      <c r="F12" s="28"/>
      <c r="G12" s="29"/>
    </row>
    <row r="13" s="19" customFormat="1" ht="30" customHeight="1" spans="1:7">
      <c r="A13" s="41"/>
      <c r="B13" s="28"/>
      <c r="C13" s="28"/>
      <c r="D13" s="28"/>
      <c r="E13" s="28"/>
      <c r="F13" s="28"/>
      <c r="G13" s="29"/>
    </row>
    <row r="14" s="19" customFormat="1" ht="15" customHeight="1" spans="1:7">
      <c r="A14" s="48"/>
      <c r="B14" s="49"/>
      <c r="C14" s="49"/>
      <c r="D14" s="49"/>
      <c r="E14" s="49"/>
      <c r="F14" s="49"/>
      <c r="G14" s="50"/>
    </row>
    <row r="15" s="19" customFormat="1" ht="9" customHeight="1" spans="1:7">
      <c r="A15" s="51"/>
      <c r="B15" s="51"/>
      <c r="C15" s="51"/>
      <c r="D15" s="51"/>
      <c r="E15" s="51"/>
      <c r="F15" s="51"/>
      <c r="G15" s="51"/>
    </row>
    <row r="16" s="19" customFormat="1" spans="1:1">
      <c r="A16" s="52" t="s">
        <v>19</v>
      </c>
    </row>
    <row r="17" s="19" customFormat="1" spans="1:6">
      <c r="A17" s="52" t="s">
        <v>20</v>
      </c>
      <c r="F17" s="19" t="s">
        <v>21</v>
      </c>
    </row>
    <row r="18" s="19" customFormat="1" spans="16361:16361">
      <c r="XEG18" s="20"/>
    </row>
    <row r="19" s="19" customFormat="1" spans="16361:16361">
      <c r="XEG19" s="20"/>
    </row>
  </sheetData>
  <mergeCells count="16">
    <mergeCell ref="A1:G1"/>
    <mergeCell ref="B2:D2"/>
    <mergeCell ref="F2:G2"/>
    <mergeCell ref="B3:C3"/>
    <mergeCell ref="B4:D4"/>
    <mergeCell ref="E4:G4"/>
    <mergeCell ref="B5:D5"/>
    <mergeCell ref="E5:G5"/>
    <mergeCell ref="B8:G8"/>
    <mergeCell ref="B9:G9"/>
    <mergeCell ref="B10:G10"/>
    <mergeCell ref="A11:G11"/>
    <mergeCell ref="A4:A7"/>
    <mergeCell ref="A12:A14"/>
    <mergeCell ref="B6:G7"/>
    <mergeCell ref="B12:G14"/>
  </mergeCells>
  <pageMargins left="0.904861111111111" right="0.7" top="0.75" bottom="0.75" header="0.3" footer="0.3"/>
  <pageSetup paperSize="9" scale="9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workbookViewId="0">
      <selection activeCell="J15" sqref="J15"/>
    </sheetView>
  </sheetViews>
  <sheetFormatPr defaultColWidth="9" defaultRowHeight="13.5" outlineLevelCol="7"/>
  <cols>
    <col min="1" max="1" width="9" customWidth="1"/>
    <col min="2" max="2" width="15.125" customWidth="1"/>
    <col min="3" max="3" width="18.875" customWidth="1"/>
    <col min="4" max="4" width="7.75" customWidth="1"/>
    <col min="6" max="6" width="9.375" customWidth="1"/>
    <col min="7" max="7" width="10.125" customWidth="1"/>
    <col min="9" max="9" width="12.625"/>
  </cols>
  <sheetData>
    <row r="1" ht="48" customHeight="1" spans="1:8">
      <c r="A1" s="1" t="s">
        <v>22</v>
      </c>
      <c r="B1" s="1"/>
      <c r="C1" s="1"/>
      <c r="D1" s="1"/>
      <c r="E1" s="1"/>
      <c r="F1" s="1"/>
      <c r="G1" s="1"/>
      <c r="H1" s="1"/>
    </row>
    <row r="2" spans="1:8">
      <c r="A2" s="2" t="s">
        <v>23</v>
      </c>
      <c r="B2" s="3" t="s">
        <v>24</v>
      </c>
      <c r="C2" s="3"/>
      <c r="D2" s="3"/>
      <c r="E2" s="3"/>
      <c r="F2" s="3"/>
      <c r="G2" s="3"/>
      <c r="H2" s="3"/>
    </row>
    <row r="3" spans="1:8">
      <c r="A3" s="2" t="s">
        <v>25</v>
      </c>
      <c r="B3" s="3" t="s">
        <v>26</v>
      </c>
      <c r="C3" s="3"/>
      <c r="D3" s="3"/>
      <c r="E3" s="3"/>
      <c r="F3" s="3"/>
      <c r="G3" s="3"/>
      <c r="H3" s="3"/>
    </row>
    <row r="4" spans="1:8">
      <c r="A4" s="2"/>
      <c r="B4" s="4"/>
      <c r="C4" s="4"/>
      <c r="D4" s="4"/>
      <c r="E4" s="4"/>
      <c r="F4" s="4"/>
      <c r="G4" s="4"/>
      <c r="H4" s="4"/>
    </row>
    <row r="5" spans="1:8">
      <c r="A5" s="2" t="s">
        <v>10</v>
      </c>
      <c r="B5" s="4"/>
      <c r="C5" s="4"/>
      <c r="D5" s="4"/>
      <c r="E5" s="2" t="s">
        <v>27</v>
      </c>
      <c r="F5" s="5">
        <v>44166</v>
      </c>
      <c r="G5" s="2"/>
      <c r="H5" s="2"/>
    </row>
    <row r="6" spans="1:8">
      <c r="A6" s="2" t="s">
        <v>28</v>
      </c>
      <c r="B6" s="4" t="s">
        <v>29</v>
      </c>
      <c r="C6" s="4"/>
      <c r="D6" s="4"/>
      <c r="E6" s="4"/>
      <c r="F6" s="4"/>
      <c r="G6" s="4"/>
      <c r="H6" s="4"/>
    </row>
    <row r="7" spans="1:8">
      <c r="A7" s="6" t="s">
        <v>30</v>
      </c>
      <c r="B7" s="6" t="s">
        <v>31</v>
      </c>
      <c r="C7" s="6" t="s">
        <v>32</v>
      </c>
      <c r="D7" s="6" t="s">
        <v>33</v>
      </c>
      <c r="E7" s="6" t="s">
        <v>34</v>
      </c>
      <c r="F7" s="6" t="s">
        <v>35</v>
      </c>
      <c r="G7" s="6" t="s">
        <v>36</v>
      </c>
      <c r="H7" s="6" t="s">
        <v>37</v>
      </c>
    </row>
    <row r="8" spans="1:8">
      <c r="A8" s="6">
        <v>1</v>
      </c>
      <c r="B8" s="7" t="s">
        <v>38</v>
      </c>
      <c r="C8" s="8"/>
      <c r="D8" s="7" t="s">
        <v>39</v>
      </c>
      <c r="E8" s="7">
        <v>1</v>
      </c>
      <c r="F8" s="9">
        <v>15</v>
      </c>
      <c r="G8" s="9">
        <f>E8*F8</f>
        <v>15</v>
      </c>
      <c r="H8" s="10"/>
    </row>
    <row r="9" spans="1:8">
      <c r="A9" s="6">
        <v>2</v>
      </c>
      <c r="B9" s="7" t="s">
        <v>40</v>
      </c>
      <c r="C9" s="8"/>
      <c r="D9" s="7" t="s">
        <v>39</v>
      </c>
      <c r="E9" s="7">
        <v>5</v>
      </c>
      <c r="F9" s="9">
        <v>8</v>
      </c>
      <c r="G9" s="9">
        <f t="shared" ref="G9:G40" si="0">E9*F9</f>
        <v>40</v>
      </c>
      <c r="H9" s="10"/>
    </row>
    <row r="10" spans="1:8">
      <c r="A10" s="6">
        <v>3</v>
      </c>
      <c r="B10" s="10" t="s">
        <v>41</v>
      </c>
      <c r="C10" s="10"/>
      <c r="D10" s="10" t="s">
        <v>42</v>
      </c>
      <c r="E10" s="10">
        <v>2</v>
      </c>
      <c r="F10" s="9">
        <v>15</v>
      </c>
      <c r="G10" s="9">
        <f t="shared" si="0"/>
        <v>30</v>
      </c>
      <c r="H10" s="10"/>
    </row>
    <row r="11" spans="1:8">
      <c r="A11" s="6">
        <v>4</v>
      </c>
      <c r="B11" s="10" t="s">
        <v>43</v>
      </c>
      <c r="C11" s="10"/>
      <c r="D11" s="10" t="s">
        <v>42</v>
      </c>
      <c r="E11" s="10">
        <v>1</v>
      </c>
      <c r="F11" s="9">
        <v>25</v>
      </c>
      <c r="G11" s="9">
        <f t="shared" si="0"/>
        <v>25</v>
      </c>
      <c r="H11" s="10"/>
    </row>
    <row r="12" spans="1:8">
      <c r="A12" s="6">
        <v>5</v>
      </c>
      <c r="B12" s="10" t="s">
        <v>44</v>
      </c>
      <c r="C12" s="10" t="s">
        <v>45</v>
      </c>
      <c r="D12" s="10" t="s">
        <v>46</v>
      </c>
      <c r="E12" s="10">
        <v>1</v>
      </c>
      <c r="F12" s="9">
        <v>270</v>
      </c>
      <c r="G12" s="9">
        <f t="shared" si="0"/>
        <v>270</v>
      </c>
      <c r="H12" s="10"/>
    </row>
    <row r="13" spans="1:8">
      <c r="A13" s="6">
        <v>6</v>
      </c>
      <c r="B13" s="10" t="s">
        <v>47</v>
      </c>
      <c r="C13" s="10" t="s">
        <v>48</v>
      </c>
      <c r="D13" s="10" t="s">
        <v>49</v>
      </c>
      <c r="E13" s="10">
        <v>1</v>
      </c>
      <c r="F13" s="9">
        <v>260</v>
      </c>
      <c r="G13" s="9">
        <f t="shared" si="0"/>
        <v>260</v>
      </c>
      <c r="H13" s="10"/>
    </row>
    <row r="14" spans="1:8">
      <c r="A14" s="6">
        <v>7</v>
      </c>
      <c r="B14" s="10" t="s">
        <v>50</v>
      </c>
      <c r="C14" s="10" t="s">
        <v>51</v>
      </c>
      <c r="D14" s="10" t="s">
        <v>52</v>
      </c>
      <c r="E14" s="10">
        <v>1</v>
      </c>
      <c r="F14" s="9">
        <v>385</v>
      </c>
      <c r="G14" s="9">
        <f t="shared" si="0"/>
        <v>385</v>
      </c>
      <c r="H14" s="10"/>
    </row>
    <row r="15" spans="1:8">
      <c r="A15" s="6">
        <v>8</v>
      </c>
      <c r="B15" s="10" t="s">
        <v>53</v>
      </c>
      <c r="C15" s="10"/>
      <c r="D15" s="10" t="s">
        <v>42</v>
      </c>
      <c r="E15" s="10">
        <v>5</v>
      </c>
      <c r="F15" s="9">
        <v>11</v>
      </c>
      <c r="G15" s="9">
        <f t="shared" si="0"/>
        <v>55</v>
      </c>
      <c r="H15" s="10"/>
    </row>
    <row r="16" spans="1:8">
      <c r="A16" s="6">
        <v>9</v>
      </c>
      <c r="B16" s="10" t="s">
        <v>54</v>
      </c>
      <c r="C16" s="10"/>
      <c r="D16" s="10" t="s">
        <v>42</v>
      </c>
      <c r="E16" s="10">
        <v>6</v>
      </c>
      <c r="F16" s="9">
        <v>15</v>
      </c>
      <c r="G16" s="9">
        <f t="shared" si="0"/>
        <v>90</v>
      </c>
      <c r="H16" s="10"/>
    </row>
    <row r="17" spans="1:8">
      <c r="A17" s="6">
        <v>10</v>
      </c>
      <c r="B17" s="10" t="s">
        <v>55</v>
      </c>
      <c r="C17" s="10"/>
      <c r="D17" s="10" t="s">
        <v>56</v>
      </c>
      <c r="E17" s="10">
        <v>6</v>
      </c>
      <c r="F17" s="9">
        <v>90</v>
      </c>
      <c r="G17" s="9">
        <f t="shared" si="0"/>
        <v>540</v>
      </c>
      <c r="H17" s="10"/>
    </row>
    <row r="18" spans="1:8">
      <c r="A18" s="6">
        <v>11</v>
      </c>
      <c r="B18" s="10" t="s">
        <v>57</v>
      </c>
      <c r="C18" s="10"/>
      <c r="D18" s="10" t="s">
        <v>42</v>
      </c>
      <c r="E18" s="10">
        <v>4</v>
      </c>
      <c r="F18" s="9">
        <v>15</v>
      </c>
      <c r="G18" s="9">
        <f t="shared" si="0"/>
        <v>60</v>
      </c>
      <c r="H18" s="10"/>
    </row>
    <row r="19" spans="1:8">
      <c r="A19" s="6">
        <v>12</v>
      </c>
      <c r="B19" s="10" t="s">
        <v>58</v>
      </c>
      <c r="C19" s="10"/>
      <c r="D19" s="10" t="s">
        <v>59</v>
      </c>
      <c r="E19" s="10">
        <v>2</v>
      </c>
      <c r="F19" s="9">
        <v>38</v>
      </c>
      <c r="G19" s="9">
        <f t="shared" si="0"/>
        <v>76</v>
      </c>
      <c r="H19" s="10"/>
    </row>
    <row r="20" spans="1:8">
      <c r="A20" s="6">
        <v>13</v>
      </c>
      <c r="B20" s="10" t="s">
        <v>60</v>
      </c>
      <c r="C20" s="10"/>
      <c r="D20" s="10" t="s">
        <v>42</v>
      </c>
      <c r="E20" s="10">
        <v>10</v>
      </c>
      <c r="F20" s="9">
        <v>10</v>
      </c>
      <c r="G20" s="9">
        <f t="shared" si="0"/>
        <v>100</v>
      </c>
      <c r="H20" s="10"/>
    </row>
    <row r="21" spans="1:8">
      <c r="A21" s="6">
        <v>14</v>
      </c>
      <c r="B21" s="10" t="s">
        <v>61</v>
      </c>
      <c r="C21" s="10"/>
      <c r="D21" s="10" t="s">
        <v>62</v>
      </c>
      <c r="E21" s="10">
        <v>1</v>
      </c>
      <c r="F21" s="9">
        <v>15</v>
      </c>
      <c r="G21" s="9">
        <f t="shared" si="0"/>
        <v>15</v>
      </c>
      <c r="H21" s="10"/>
    </row>
    <row r="22" spans="1:8">
      <c r="A22" s="6">
        <v>15</v>
      </c>
      <c r="B22" s="10" t="s">
        <v>63</v>
      </c>
      <c r="C22" s="10"/>
      <c r="D22" s="10" t="s">
        <v>52</v>
      </c>
      <c r="E22" s="10">
        <v>1</v>
      </c>
      <c r="F22" s="9">
        <v>45</v>
      </c>
      <c r="G22" s="9">
        <f t="shared" si="0"/>
        <v>45</v>
      </c>
      <c r="H22" s="10"/>
    </row>
    <row r="23" spans="1:8">
      <c r="A23" s="6">
        <v>16</v>
      </c>
      <c r="B23" s="10" t="s">
        <v>64</v>
      </c>
      <c r="C23" s="10"/>
      <c r="D23" s="10" t="s">
        <v>42</v>
      </c>
      <c r="E23" s="10">
        <v>1</v>
      </c>
      <c r="F23" s="9">
        <v>120</v>
      </c>
      <c r="G23" s="9">
        <f t="shared" si="0"/>
        <v>120</v>
      </c>
      <c r="H23" s="10"/>
    </row>
    <row r="24" spans="1:8">
      <c r="A24" s="6">
        <v>17</v>
      </c>
      <c r="B24" s="10" t="s">
        <v>65</v>
      </c>
      <c r="C24" s="10"/>
      <c r="D24" s="10" t="s">
        <v>42</v>
      </c>
      <c r="E24" s="10">
        <v>100</v>
      </c>
      <c r="F24" s="9">
        <v>16</v>
      </c>
      <c r="G24" s="9">
        <f t="shared" si="0"/>
        <v>1600</v>
      </c>
      <c r="H24" s="10"/>
    </row>
    <row r="25" spans="1:8">
      <c r="A25" s="6">
        <v>18</v>
      </c>
      <c r="B25" s="10" t="s">
        <v>66</v>
      </c>
      <c r="C25" s="10"/>
      <c r="D25" s="10" t="s">
        <v>42</v>
      </c>
      <c r="E25" s="10">
        <v>14</v>
      </c>
      <c r="F25" s="9">
        <v>18</v>
      </c>
      <c r="G25" s="9">
        <f t="shared" si="0"/>
        <v>252</v>
      </c>
      <c r="H25" s="10"/>
    </row>
    <row r="26" spans="1:8">
      <c r="A26" s="6">
        <v>19</v>
      </c>
      <c r="B26" s="10" t="s">
        <v>67</v>
      </c>
      <c r="C26" s="10"/>
      <c r="D26" s="10" t="s">
        <v>68</v>
      </c>
      <c r="E26" s="10">
        <v>5</v>
      </c>
      <c r="F26" s="9">
        <v>55</v>
      </c>
      <c r="G26" s="9">
        <f t="shared" si="0"/>
        <v>275</v>
      </c>
      <c r="H26" s="10"/>
    </row>
    <row r="27" spans="1:8">
      <c r="A27" s="6">
        <v>20</v>
      </c>
      <c r="B27" s="10" t="s">
        <v>69</v>
      </c>
      <c r="C27" s="10"/>
      <c r="D27" s="10" t="s">
        <v>70</v>
      </c>
      <c r="E27" s="10">
        <v>4</v>
      </c>
      <c r="F27" s="9">
        <v>2.5</v>
      </c>
      <c r="G27" s="9">
        <f t="shared" si="0"/>
        <v>10</v>
      </c>
      <c r="H27" s="10"/>
    </row>
    <row r="28" spans="1:8">
      <c r="A28" s="6">
        <v>21</v>
      </c>
      <c r="B28" s="10" t="s">
        <v>71</v>
      </c>
      <c r="C28" s="10"/>
      <c r="D28" s="10" t="s">
        <v>46</v>
      </c>
      <c r="E28" s="10">
        <v>3</v>
      </c>
      <c r="F28" s="9">
        <v>25</v>
      </c>
      <c r="G28" s="9">
        <f t="shared" si="0"/>
        <v>75</v>
      </c>
      <c r="H28" s="10"/>
    </row>
    <row r="29" spans="1:8">
      <c r="A29" s="6">
        <v>22</v>
      </c>
      <c r="B29" s="10" t="s">
        <v>72</v>
      </c>
      <c r="C29" s="10" t="s">
        <v>73</v>
      </c>
      <c r="D29" s="10" t="s">
        <v>42</v>
      </c>
      <c r="E29" s="10">
        <v>10</v>
      </c>
      <c r="F29" s="9">
        <v>5</v>
      </c>
      <c r="G29" s="9">
        <f t="shared" si="0"/>
        <v>50</v>
      </c>
      <c r="H29" s="10"/>
    </row>
    <row r="30" spans="1:8">
      <c r="A30" s="6">
        <v>23</v>
      </c>
      <c r="B30" s="10" t="s">
        <v>74</v>
      </c>
      <c r="C30" s="10"/>
      <c r="D30" s="10" t="s">
        <v>46</v>
      </c>
      <c r="E30" s="10">
        <v>4</v>
      </c>
      <c r="F30" s="9">
        <v>26</v>
      </c>
      <c r="G30" s="9">
        <f t="shared" si="0"/>
        <v>104</v>
      </c>
      <c r="H30" s="10"/>
    </row>
    <row r="31" spans="1:8">
      <c r="A31" s="6">
        <v>24</v>
      </c>
      <c r="B31" s="10" t="s">
        <v>72</v>
      </c>
      <c r="C31" s="10" t="s">
        <v>75</v>
      </c>
      <c r="D31" s="10" t="s">
        <v>42</v>
      </c>
      <c r="E31" s="10">
        <v>6</v>
      </c>
      <c r="F31" s="9">
        <v>4</v>
      </c>
      <c r="G31" s="9">
        <f t="shared" si="0"/>
        <v>24</v>
      </c>
      <c r="H31" s="10"/>
    </row>
    <row r="32" spans="1:8">
      <c r="A32" s="6">
        <v>25</v>
      </c>
      <c r="B32" s="10" t="s">
        <v>76</v>
      </c>
      <c r="C32" s="10" t="s">
        <v>77</v>
      </c>
      <c r="D32" s="10" t="s">
        <v>59</v>
      </c>
      <c r="E32" s="10">
        <v>1</v>
      </c>
      <c r="F32" s="9">
        <v>110</v>
      </c>
      <c r="G32" s="9">
        <f t="shared" si="0"/>
        <v>110</v>
      </c>
      <c r="H32" s="10"/>
    </row>
    <row r="33" spans="1:8">
      <c r="A33" s="6">
        <v>26</v>
      </c>
      <c r="B33" s="10" t="s">
        <v>71</v>
      </c>
      <c r="C33" s="10" t="s">
        <v>78</v>
      </c>
      <c r="D33" s="10" t="s">
        <v>59</v>
      </c>
      <c r="E33" s="10">
        <v>1</v>
      </c>
      <c r="F33" s="9">
        <v>240</v>
      </c>
      <c r="G33" s="9">
        <f t="shared" si="0"/>
        <v>240</v>
      </c>
      <c r="H33" s="10"/>
    </row>
    <row r="34" spans="1:8">
      <c r="A34" s="6">
        <v>27</v>
      </c>
      <c r="B34" s="10" t="s">
        <v>79</v>
      </c>
      <c r="C34" s="10" t="s">
        <v>80</v>
      </c>
      <c r="D34" s="10" t="s">
        <v>81</v>
      </c>
      <c r="E34" s="10">
        <v>70</v>
      </c>
      <c r="F34" s="9">
        <v>95</v>
      </c>
      <c r="G34" s="9">
        <f t="shared" si="0"/>
        <v>6650</v>
      </c>
      <c r="H34" s="10"/>
    </row>
    <row r="35" spans="1:8">
      <c r="A35" s="6">
        <v>28</v>
      </c>
      <c r="B35" s="10" t="s">
        <v>82</v>
      </c>
      <c r="C35" s="10"/>
      <c r="D35" s="10" t="s">
        <v>83</v>
      </c>
      <c r="E35" s="10">
        <v>1</v>
      </c>
      <c r="F35" s="9">
        <v>8</v>
      </c>
      <c r="G35" s="9">
        <f t="shared" si="0"/>
        <v>8</v>
      </c>
      <c r="H35" s="10"/>
    </row>
    <row r="36" spans="1:8">
      <c r="A36" s="6">
        <v>29</v>
      </c>
      <c r="B36" s="10" t="s">
        <v>84</v>
      </c>
      <c r="C36" s="10">
        <v>300</v>
      </c>
      <c r="D36" s="10" t="s">
        <v>39</v>
      </c>
      <c r="E36" s="10">
        <v>1</v>
      </c>
      <c r="F36" s="9">
        <v>24</v>
      </c>
      <c r="G36" s="9">
        <f t="shared" si="0"/>
        <v>24</v>
      </c>
      <c r="H36" s="10"/>
    </row>
    <row r="37" spans="1:8">
      <c r="A37" s="6">
        <v>30</v>
      </c>
      <c r="B37" s="10" t="s">
        <v>84</v>
      </c>
      <c r="C37" s="10">
        <v>250</v>
      </c>
      <c r="D37" s="10" t="s">
        <v>39</v>
      </c>
      <c r="E37" s="10">
        <v>1</v>
      </c>
      <c r="F37" s="9">
        <v>19</v>
      </c>
      <c r="G37" s="9">
        <f t="shared" si="0"/>
        <v>19</v>
      </c>
      <c r="H37" s="10"/>
    </row>
    <row r="38" spans="1:8">
      <c r="A38" s="6">
        <v>31</v>
      </c>
      <c r="B38" s="10" t="s">
        <v>84</v>
      </c>
      <c r="C38" s="10">
        <v>200</v>
      </c>
      <c r="D38" s="10" t="s">
        <v>39</v>
      </c>
      <c r="E38" s="10">
        <v>1</v>
      </c>
      <c r="F38" s="9">
        <v>16</v>
      </c>
      <c r="G38" s="9">
        <f t="shared" si="0"/>
        <v>16</v>
      </c>
      <c r="H38" s="10"/>
    </row>
    <row r="39" spans="1:8">
      <c r="A39" s="6">
        <v>32</v>
      </c>
      <c r="B39" s="10" t="s">
        <v>85</v>
      </c>
      <c r="C39" s="10"/>
      <c r="D39" s="10" t="s">
        <v>49</v>
      </c>
      <c r="E39" s="10">
        <v>1</v>
      </c>
      <c r="F39" s="9">
        <v>220</v>
      </c>
      <c r="G39" s="9">
        <f t="shared" si="0"/>
        <v>220</v>
      </c>
      <c r="H39" s="10"/>
    </row>
    <row r="40" spans="1:8">
      <c r="A40" s="6">
        <v>33</v>
      </c>
      <c r="B40" s="10" t="s">
        <v>86</v>
      </c>
      <c r="C40" s="10"/>
      <c r="D40" s="10" t="s">
        <v>49</v>
      </c>
      <c r="E40" s="10">
        <v>1</v>
      </c>
      <c r="F40" s="9">
        <v>90</v>
      </c>
      <c r="G40" s="9">
        <f t="shared" si="0"/>
        <v>90</v>
      </c>
      <c r="H40" s="10"/>
    </row>
    <row r="41" spans="1:8">
      <c r="A41" s="6">
        <v>34</v>
      </c>
      <c r="B41" s="10" t="s">
        <v>87</v>
      </c>
      <c r="C41" s="10"/>
      <c r="D41" s="10" t="s">
        <v>49</v>
      </c>
      <c r="E41" s="10">
        <v>1</v>
      </c>
      <c r="F41" s="9">
        <v>95</v>
      </c>
      <c r="G41" s="9">
        <f t="shared" ref="G41:G72" si="1">E41*F41</f>
        <v>95</v>
      </c>
      <c r="H41" s="10"/>
    </row>
    <row r="42" spans="1:8">
      <c r="A42" s="6">
        <v>35</v>
      </c>
      <c r="B42" s="10" t="s">
        <v>88</v>
      </c>
      <c r="C42" s="10"/>
      <c r="D42" s="10" t="s">
        <v>39</v>
      </c>
      <c r="E42" s="10">
        <v>1</v>
      </c>
      <c r="F42" s="9">
        <v>24</v>
      </c>
      <c r="G42" s="9">
        <f t="shared" si="1"/>
        <v>24</v>
      </c>
      <c r="H42" s="10"/>
    </row>
    <row r="43" spans="1:8">
      <c r="A43" s="6">
        <v>36</v>
      </c>
      <c r="B43" s="10" t="s">
        <v>89</v>
      </c>
      <c r="C43" s="10"/>
      <c r="D43" s="10" t="s">
        <v>39</v>
      </c>
      <c r="E43" s="10">
        <v>1</v>
      </c>
      <c r="F43" s="9">
        <v>9</v>
      </c>
      <c r="G43" s="9">
        <f t="shared" si="1"/>
        <v>9</v>
      </c>
      <c r="H43" s="10"/>
    </row>
    <row r="44" spans="1:8">
      <c r="A44" s="6">
        <v>37</v>
      </c>
      <c r="B44" s="10" t="s">
        <v>90</v>
      </c>
      <c r="C44" s="10"/>
      <c r="D44" s="10" t="s">
        <v>39</v>
      </c>
      <c r="E44" s="10">
        <v>1</v>
      </c>
      <c r="F44" s="9">
        <v>6</v>
      </c>
      <c r="G44" s="9">
        <f t="shared" si="1"/>
        <v>6</v>
      </c>
      <c r="H44" s="10"/>
    </row>
    <row r="45" spans="1:8">
      <c r="A45" s="6">
        <v>38</v>
      </c>
      <c r="B45" s="10" t="s">
        <v>91</v>
      </c>
      <c r="C45" s="10"/>
      <c r="D45" s="10" t="s">
        <v>39</v>
      </c>
      <c r="E45" s="10">
        <v>1</v>
      </c>
      <c r="F45" s="9">
        <v>2</v>
      </c>
      <c r="G45" s="9">
        <f t="shared" si="1"/>
        <v>2</v>
      </c>
      <c r="H45" s="10"/>
    </row>
    <row r="46" spans="1:8">
      <c r="A46" s="6">
        <v>39</v>
      </c>
      <c r="B46" s="10" t="s">
        <v>92</v>
      </c>
      <c r="C46" s="10"/>
      <c r="D46" s="10" t="s">
        <v>39</v>
      </c>
      <c r="E46" s="10">
        <v>1</v>
      </c>
      <c r="F46" s="9">
        <v>18</v>
      </c>
      <c r="G46" s="9">
        <f t="shared" si="1"/>
        <v>18</v>
      </c>
      <c r="H46" s="10"/>
    </row>
    <row r="47" spans="1:8">
      <c r="A47" s="6">
        <v>40</v>
      </c>
      <c r="B47" s="10" t="s">
        <v>93</v>
      </c>
      <c r="C47" s="10"/>
      <c r="D47" s="10" t="s">
        <v>39</v>
      </c>
      <c r="E47" s="10">
        <v>1</v>
      </c>
      <c r="F47" s="9">
        <v>18</v>
      </c>
      <c r="G47" s="9">
        <f t="shared" si="1"/>
        <v>18</v>
      </c>
      <c r="H47" s="10"/>
    </row>
    <row r="48" spans="1:8">
      <c r="A48" s="6">
        <v>41</v>
      </c>
      <c r="B48" s="10" t="s">
        <v>94</v>
      </c>
      <c r="C48" s="10"/>
      <c r="D48" s="10" t="s">
        <v>39</v>
      </c>
      <c r="E48" s="10">
        <v>1</v>
      </c>
      <c r="F48" s="9">
        <v>9</v>
      </c>
      <c r="G48" s="9">
        <f t="shared" si="1"/>
        <v>9</v>
      </c>
      <c r="H48" s="10"/>
    </row>
    <row r="49" spans="1:8">
      <c r="A49" s="6">
        <v>42</v>
      </c>
      <c r="B49" s="10" t="s">
        <v>95</v>
      </c>
      <c r="C49" s="10"/>
      <c r="D49" s="10" t="s">
        <v>39</v>
      </c>
      <c r="E49" s="10">
        <v>1</v>
      </c>
      <c r="F49" s="9">
        <v>6</v>
      </c>
      <c r="G49" s="9">
        <f t="shared" si="1"/>
        <v>6</v>
      </c>
      <c r="H49" s="10"/>
    </row>
    <row r="50" spans="1:8">
      <c r="A50" s="6">
        <v>43</v>
      </c>
      <c r="B50" s="10" t="s">
        <v>96</v>
      </c>
      <c r="C50" s="10"/>
      <c r="D50" s="10" t="s">
        <v>39</v>
      </c>
      <c r="E50" s="10">
        <v>1</v>
      </c>
      <c r="F50" s="9">
        <v>2</v>
      </c>
      <c r="G50" s="9">
        <f t="shared" si="1"/>
        <v>2</v>
      </c>
      <c r="H50" s="10"/>
    </row>
    <row r="51" spans="1:8">
      <c r="A51" s="6">
        <v>44</v>
      </c>
      <c r="B51" s="10" t="s">
        <v>97</v>
      </c>
      <c r="C51" s="10"/>
      <c r="D51" s="10" t="s">
        <v>39</v>
      </c>
      <c r="E51" s="10">
        <v>1</v>
      </c>
      <c r="F51" s="9">
        <v>200</v>
      </c>
      <c r="G51" s="9">
        <f t="shared" si="1"/>
        <v>200</v>
      </c>
      <c r="H51" s="10"/>
    </row>
    <row r="52" spans="1:8">
      <c r="A52" s="6">
        <v>45</v>
      </c>
      <c r="B52" s="10" t="s">
        <v>98</v>
      </c>
      <c r="C52" s="10"/>
      <c r="D52" s="10" t="s">
        <v>39</v>
      </c>
      <c r="E52" s="10">
        <v>1</v>
      </c>
      <c r="F52" s="9">
        <v>175</v>
      </c>
      <c r="G52" s="9">
        <f t="shared" si="1"/>
        <v>175</v>
      </c>
      <c r="H52" s="10"/>
    </row>
    <row r="53" spans="1:8">
      <c r="A53" s="6">
        <v>46</v>
      </c>
      <c r="B53" s="10" t="s">
        <v>99</v>
      </c>
      <c r="C53" s="10">
        <v>3218</v>
      </c>
      <c r="D53" s="10" t="s">
        <v>56</v>
      </c>
      <c r="E53" s="10">
        <v>1</v>
      </c>
      <c r="F53" s="9">
        <v>3955</v>
      </c>
      <c r="G53" s="9">
        <f t="shared" si="1"/>
        <v>3955</v>
      </c>
      <c r="H53" s="10"/>
    </row>
    <row r="54" spans="1:8">
      <c r="A54" s="6">
        <v>47</v>
      </c>
      <c r="B54" s="10" t="s">
        <v>100</v>
      </c>
      <c r="C54" s="10"/>
      <c r="D54" s="10" t="s">
        <v>70</v>
      </c>
      <c r="E54" s="10">
        <v>3</v>
      </c>
      <c r="F54" s="9">
        <v>2.5</v>
      </c>
      <c r="G54" s="9">
        <f t="shared" si="1"/>
        <v>7.5</v>
      </c>
      <c r="H54" s="10"/>
    </row>
    <row r="55" spans="1:8">
      <c r="A55" s="6">
        <v>48</v>
      </c>
      <c r="B55" s="10" t="s">
        <v>101</v>
      </c>
      <c r="C55" s="10"/>
      <c r="D55" s="10" t="s">
        <v>70</v>
      </c>
      <c r="E55" s="10">
        <v>2</v>
      </c>
      <c r="F55" s="9">
        <v>3.5</v>
      </c>
      <c r="G55" s="9">
        <f t="shared" si="1"/>
        <v>7</v>
      </c>
      <c r="H55" s="10"/>
    </row>
    <row r="56" spans="1:8">
      <c r="A56" s="6">
        <v>49</v>
      </c>
      <c r="B56" s="10" t="s">
        <v>102</v>
      </c>
      <c r="C56" s="10"/>
      <c r="D56" s="10" t="s">
        <v>42</v>
      </c>
      <c r="E56" s="10">
        <v>2</v>
      </c>
      <c r="F56" s="9">
        <v>3.5</v>
      </c>
      <c r="G56" s="9">
        <f t="shared" si="1"/>
        <v>7</v>
      </c>
      <c r="H56" s="10"/>
    </row>
    <row r="57" spans="1:8">
      <c r="A57" s="6">
        <v>50</v>
      </c>
      <c r="B57" s="10" t="s">
        <v>103</v>
      </c>
      <c r="C57" s="10"/>
      <c r="D57" s="10" t="s">
        <v>39</v>
      </c>
      <c r="E57" s="10">
        <v>1</v>
      </c>
      <c r="F57" s="9">
        <v>190</v>
      </c>
      <c r="G57" s="9">
        <f t="shared" si="1"/>
        <v>190</v>
      </c>
      <c r="H57" s="10"/>
    </row>
    <row r="58" spans="1:8">
      <c r="A58" s="6">
        <v>51</v>
      </c>
      <c r="B58" s="10" t="s">
        <v>104</v>
      </c>
      <c r="C58" s="10"/>
      <c r="D58" s="10" t="s">
        <v>39</v>
      </c>
      <c r="E58" s="10">
        <v>1</v>
      </c>
      <c r="F58" s="9">
        <v>110</v>
      </c>
      <c r="G58" s="9">
        <f t="shared" si="1"/>
        <v>110</v>
      </c>
      <c r="H58" s="10"/>
    </row>
    <row r="59" spans="1:8">
      <c r="A59" s="6">
        <v>52</v>
      </c>
      <c r="B59" s="10" t="s">
        <v>105</v>
      </c>
      <c r="C59" s="10"/>
      <c r="D59" s="10" t="s">
        <v>39</v>
      </c>
      <c r="E59" s="10">
        <v>1</v>
      </c>
      <c r="F59" s="9">
        <v>190</v>
      </c>
      <c r="G59" s="9">
        <f t="shared" si="1"/>
        <v>190</v>
      </c>
      <c r="H59" s="10"/>
    </row>
    <row r="60" spans="1:8">
      <c r="A60" s="11" t="s">
        <v>106</v>
      </c>
      <c r="B60" s="12">
        <f>G60</f>
        <v>16923.5</v>
      </c>
      <c r="C60" s="12"/>
      <c r="D60" s="12"/>
      <c r="E60" s="12"/>
      <c r="F60" s="10" t="s">
        <v>107</v>
      </c>
      <c r="G60" s="13">
        <f>SUM(G8:G59)</f>
        <v>16923.5</v>
      </c>
      <c r="H60" s="13"/>
    </row>
    <row r="61" spans="1:8">
      <c r="A61" s="3" t="s">
        <v>108</v>
      </c>
      <c r="B61" s="14" t="s">
        <v>109</v>
      </c>
      <c r="C61" s="15"/>
      <c r="D61" s="15"/>
      <c r="E61" s="15"/>
      <c r="F61" s="15"/>
      <c r="G61" s="15"/>
      <c r="H61" s="15"/>
    </row>
    <row r="62" spans="1:8">
      <c r="A62" s="3" t="s">
        <v>110</v>
      </c>
      <c r="B62" s="14" t="s">
        <v>111</v>
      </c>
      <c r="C62" s="14"/>
      <c r="D62" s="14" t="s">
        <v>112</v>
      </c>
      <c r="E62" s="14"/>
      <c r="F62" s="14"/>
      <c r="G62" s="14"/>
      <c r="H62" s="14"/>
    </row>
    <row r="63" spans="1:8">
      <c r="A63" s="3" t="s">
        <v>113</v>
      </c>
      <c r="B63" s="3" t="s">
        <v>114</v>
      </c>
      <c r="C63" s="15"/>
      <c r="D63" s="15"/>
      <c r="E63" s="15"/>
      <c r="F63" s="15"/>
      <c r="G63" s="15"/>
      <c r="H63" s="15"/>
    </row>
    <row r="64" spans="1:8">
      <c r="A64" s="3" t="s">
        <v>115</v>
      </c>
      <c r="B64" s="3" t="s">
        <v>116</v>
      </c>
      <c r="C64" s="14" t="s">
        <v>117</v>
      </c>
      <c r="D64" s="14"/>
      <c r="E64" s="14"/>
      <c r="F64" s="14"/>
      <c r="G64" s="14"/>
      <c r="H64" s="14"/>
    </row>
    <row r="65" ht="61" customHeight="1" spans="1:8">
      <c r="A65" s="14" t="s">
        <v>118</v>
      </c>
      <c r="B65" s="16" t="s">
        <v>119</v>
      </c>
      <c r="C65" s="16"/>
      <c r="D65" s="16"/>
      <c r="E65" s="16"/>
      <c r="F65" s="16"/>
      <c r="G65" s="16"/>
      <c r="H65" s="16"/>
    </row>
    <row r="66" spans="1:8">
      <c r="A66" s="3" t="s">
        <v>120</v>
      </c>
      <c r="B66" s="3" t="s">
        <v>121</v>
      </c>
      <c r="C66" s="3"/>
      <c r="D66" s="3"/>
      <c r="E66" s="3"/>
      <c r="F66" s="3"/>
      <c r="G66" s="3"/>
      <c r="H66" s="3"/>
    </row>
    <row r="67" spans="1:8">
      <c r="A67" s="3"/>
      <c r="B67" s="3"/>
      <c r="C67" s="3"/>
      <c r="D67" s="3"/>
      <c r="E67" s="3"/>
      <c r="F67" s="3"/>
      <c r="G67" s="3"/>
      <c r="H67" s="3"/>
    </row>
    <row r="68" spans="1:8">
      <c r="A68" s="3" t="s">
        <v>122</v>
      </c>
      <c r="B68" s="3"/>
      <c r="C68" s="3"/>
      <c r="D68" s="3"/>
      <c r="E68" s="3" t="s">
        <v>123</v>
      </c>
      <c r="F68" s="3"/>
      <c r="G68" s="3"/>
      <c r="H68" s="3"/>
    </row>
    <row r="69" spans="1:8">
      <c r="A69" s="17" t="s">
        <v>124</v>
      </c>
      <c r="B69" s="18" t="s">
        <v>26</v>
      </c>
      <c r="C69" s="18"/>
      <c r="D69" s="17" t="s">
        <v>125</v>
      </c>
      <c r="E69" s="17"/>
      <c r="F69" s="17"/>
      <c r="G69" s="17"/>
      <c r="H69" s="17"/>
    </row>
    <row r="70" spans="1:8">
      <c r="A70" s="3" t="s">
        <v>126</v>
      </c>
      <c r="B70" s="3"/>
      <c r="C70" s="3"/>
      <c r="D70" s="3" t="s">
        <v>127</v>
      </c>
      <c r="E70" s="3"/>
      <c r="F70" s="3"/>
      <c r="G70" s="3"/>
      <c r="H70" s="3"/>
    </row>
    <row r="71" spans="1:8">
      <c r="A71" s="3" t="s">
        <v>128</v>
      </c>
      <c r="B71" s="3"/>
      <c r="C71" s="3"/>
      <c r="D71" s="3" t="s">
        <v>129</v>
      </c>
      <c r="E71" s="3"/>
      <c r="F71" s="3"/>
      <c r="G71" s="3"/>
      <c r="H71" s="3"/>
    </row>
    <row r="72" spans="1:8">
      <c r="A72" s="3" t="s">
        <v>130</v>
      </c>
      <c r="B72" s="3"/>
      <c r="C72" s="3"/>
      <c r="D72" s="3" t="s">
        <v>130</v>
      </c>
      <c r="E72" s="3"/>
      <c r="F72" s="3"/>
      <c r="G72" s="3"/>
      <c r="H72" s="3"/>
    </row>
  </sheetData>
  <mergeCells count="11">
    <mergeCell ref="A1:H1"/>
    <mergeCell ref="B2:H2"/>
    <mergeCell ref="B3:H3"/>
    <mergeCell ref="B5:D5"/>
    <mergeCell ref="B6:H6"/>
    <mergeCell ref="B60:E60"/>
    <mergeCell ref="D62:H62"/>
    <mergeCell ref="C64:H64"/>
    <mergeCell ref="B65:H65"/>
    <mergeCell ref="B66:D66"/>
    <mergeCell ref="B69:C69"/>
  </mergeCells>
  <pageMargins left="0.432638888888889" right="0.275" top="0.432638888888889" bottom="0.590277777777778" header="0.314583333333333"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cgb-01</dc:creator>
  <cp:lastModifiedBy>许嘉辉</cp:lastModifiedBy>
  <dcterms:created xsi:type="dcterms:W3CDTF">2020-03-26T03:21:00Z</dcterms:created>
  <dcterms:modified xsi:type="dcterms:W3CDTF">2021-01-06T06:23:45Z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