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Sheet1!$A$4:$M$61</definedName>
  </definedNames>
  <calcPr calcId="144525"/>
</workbook>
</file>

<file path=xl/comments1.xml><?xml version="1.0" encoding="utf-8"?>
<comments xmlns="http://schemas.openxmlformats.org/spreadsheetml/2006/main">
  <authors>
    <author>61442</author>
  </authors>
  <commentList>
    <comment ref="H54" authorId="0">
      <text>
        <r>
          <rPr>
            <b/>
            <sz val="9"/>
            <rFont val="宋体"/>
            <charset val="134"/>
          </rPr>
          <t>61442:</t>
        </r>
        <r>
          <rPr>
            <sz val="9"/>
            <rFont val="宋体"/>
            <charset val="134"/>
          </rPr>
          <t xml:space="preserve">
250元/25KG</t>
        </r>
      </text>
    </comment>
    <comment ref="H57" authorId="0">
      <text>
        <r>
          <rPr>
            <b/>
            <sz val="9"/>
            <rFont val="宋体"/>
            <charset val="134"/>
          </rPr>
          <t>61442:</t>
        </r>
        <r>
          <rPr>
            <sz val="9"/>
            <rFont val="宋体"/>
            <charset val="134"/>
          </rPr>
          <t xml:space="preserve">
300元/18KG一桶</t>
        </r>
      </text>
    </comment>
  </commentList>
</comments>
</file>

<file path=xl/sharedStrings.xml><?xml version="1.0" encoding="utf-8"?>
<sst xmlns="http://schemas.openxmlformats.org/spreadsheetml/2006/main" count="272" uniqueCount="153">
  <si>
    <t>零星采购申请单</t>
  </si>
  <si>
    <t>裁决</t>
  </si>
  <si>
    <t>编制</t>
  </si>
  <si>
    <t>审核</t>
  </si>
  <si>
    <t>批准</t>
  </si>
  <si>
    <t>陈文君</t>
  </si>
  <si>
    <t>申请单位：财务管理科                                  申请日期：2021年1月15日                             编号：</t>
  </si>
  <si>
    <t>项次</t>
  </si>
  <si>
    <t>名称</t>
  </si>
  <si>
    <t>规格</t>
  </si>
  <si>
    <t>请购数</t>
  </si>
  <si>
    <t>单位</t>
  </si>
  <si>
    <t>仓库数</t>
  </si>
  <si>
    <t>需求数</t>
  </si>
  <si>
    <t>目标单价</t>
  </si>
  <si>
    <t>金额</t>
  </si>
  <si>
    <t>要求到位时间</t>
  </si>
  <si>
    <t>申购理由</t>
  </si>
  <si>
    <t>备注</t>
  </si>
  <si>
    <t>部门</t>
  </si>
  <si>
    <t>蜡笔</t>
  </si>
  <si>
    <t>5005白色</t>
  </si>
  <si>
    <t>支</t>
  </si>
  <si>
    <t>技术质量科</t>
  </si>
  <si>
    <t>异丙醇</t>
  </si>
  <si>
    <t>2.5L/桶</t>
  </si>
  <si>
    <t>瓶</t>
  </si>
  <si>
    <t>2.5L</t>
  </si>
  <si>
    <t>桶</t>
  </si>
  <si>
    <t>2021.2.10</t>
  </si>
  <si>
    <t>外镜清洁外观使用</t>
  </si>
  <si>
    <t>生产制造（总装）</t>
  </si>
  <si>
    <t>羊毛球</t>
  </si>
  <si>
    <t>3M 85078</t>
  </si>
  <si>
    <t>个</t>
  </si>
  <si>
    <t>抛光液</t>
  </si>
  <si>
    <t>3M 81235</t>
  </si>
  <si>
    <t>双面胶</t>
  </si>
  <si>
    <t>2cm</t>
  </si>
  <si>
    <t>卷</t>
  </si>
  <si>
    <t>抛光海绵</t>
  </si>
  <si>
    <t>4寸黄色中抛</t>
  </si>
  <si>
    <t>美工刀</t>
  </si>
  <si>
    <t>9mm</t>
  </si>
  <si>
    <t>把</t>
  </si>
  <si>
    <t>美工刀片</t>
  </si>
  <si>
    <t>贴地胶带（黄色）</t>
  </si>
  <si>
    <t>黄色 50mm</t>
  </si>
  <si>
    <t>金字塔砂纸</t>
  </si>
  <si>
    <t xml:space="preserve">3M 466LA </t>
  </si>
  <si>
    <t>包</t>
  </si>
  <si>
    <t>多用途工业擦拭布</t>
  </si>
  <si>
    <t>JW-1/C 300张/盒</t>
  </si>
  <si>
    <t>盒</t>
  </si>
  <si>
    <t>百事贴</t>
  </si>
  <si>
    <t>本</t>
  </si>
  <si>
    <t>装订夹</t>
  </si>
  <si>
    <t>合格章</t>
  </si>
  <si>
    <t>红色 250mm</t>
  </si>
  <si>
    <t>印泥</t>
  </si>
  <si>
    <t>印油</t>
  </si>
  <si>
    <t>数显卡尺电池</t>
  </si>
  <si>
    <t>排拖</t>
  </si>
  <si>
    <t>80cm</t>
  </si>
  <si>
    <t>综合管理科</t>
  </si>
  <si>
    <t>扫帚+簸箕</t>
  </si>
  <si>
    <t>细毛</t>
  </si>
  <si>
    <t>套</t>
  </si>
  <si>
    <t>塞尺</t>
  </si>
  <si>
    <t>0.05-1.0M</t>
  </si>
  <si>
    <t>菲林尺</t>
  </si>
  <si>
    <t>5片装 （双面腹膜）</t>
  </si>
  <si>
    <t>数显卡尺</t>
  </si>
  <si>
    <t>150mm/0.2mm</t>
  </si>
  <si>
    <t>洁厕王</t>
  </si>
  <si>
    <t>垃圾袋</t>
  </si>
  <si>
    <t>小号</t>
  </si>
  <si>
    <t>大号</t>
  </si>
  <si>
    <t>现场装多余气泡袋使用</t>
  </si>
  <si>
    <t>洗洁精</t>
  </si>
  <si>
    <t>扫把撮箕</t>
  </si>
  <si>
    <t>清洁毛巾</t>
  </si>
  <si>
    <t>根</t>
  </si>
  <si>
    <t>拖把</t>
  </si>
  <si>
    <t>圆形</t>
  </si>
  <si>
    <t>酒精</t>
  </si>
  <si>
    <t>浓度≥97%</t>
  </si>
  <si>
    <t>5KG</t>
  </si>
  <si>
    <t>内镜清洁外观使用</t>
  </si>
  <si>
    <t>标签纸</t>
  </si>
  <si>
    <t>之前规格（50*30mm）1000张/卷</t>
  </si>
  <si>
    <t>生产总成使用</t>
  </si>
  <si>
    <t>碳带</t>
  </si>
  <si>
    <t>之前规格70mm*300m</t>
  </si>
  <si>
    <t>之前规格110mm*70m</t>
  </si>
  <si>
    <t>小轧带</t>
  </si>
  <si>
    <t>3*100mm</t>
  </si>
  <si>
    <t>袋</t>
  </si>
  <si>
    <t>纳米海绵</t>
  </si>
  <si>
    <t>普通</t>
  </si>
  <si>
    <t>清洁外观使用</t>
  </si>
  <si>
    <t>道达尔润滑油</t>
  </si>
  <si>
    <t>MULTIS  MS2   16KG</t>
  </si>
  <si>
    <t>刷转轴合件</t>
  </si>
  <si>
    <t>蓝色极细记号笔</t>
  </si>
  <si>
    <t>PM-2120</t>
  </si>
  <si>
    <t>内镜日期标识使用</t>
  </si>
  <si>
    <t>白色特种润滑脂</t>
  </si>
  <si>
    <t>800G</t>
  </si>
  <si>
    <t>311面罩使用</t>
  </si>
  <si>
    <t>黑色OVC胶带</t>
  </si>
  <si>
    <t>北汽产品使用</t>
  </si>
  <si>
    <t>透明胶</t>
  </si>
  <si>
    <t>备件用</t>
  </si>
  <si>
    <t>20卷/月</t>
  </si>
  <si>
    <t>生产管理科</t>
  </si>
  <si>
    <t>缠绕膜</t>
  </si>
  <si>
    <t>打包用</t>
  </si>
  <si>
    <t>5卷/月</t>
  </si>
  <si>
    <t>打包扣</t>
  </si>
  <si>
    <t>KG</t>
  </si>
  <si>
    <t>油漆（含稀释剂）</t>
  </si>
  <si>
    <t>公路上划线用</t>
  </si>
  <si>
    <t>鼠标</t>
  </si>
  <si>
    <t>排序扫码用</t>
  </si>
  <si>
    <t>接线端子</t>
  </si>
  <si>
    <t>0.5-1.5mm平方线用</t>
  </si>
  <si>
    <t>维修设备时接线用</t>
  </si>
  <si>
    <t>设备管理科</t>
  </si>
  <si>
    <t>工业盐</t>
  </si>
  <si>
    <t>大颗粒</t>
  </si>
  <si>
    <t>冷水机组软化水设备用</t>
  </si>
  <si>
    <t>软化水用树脂</t>
  </si>
  <si>
    <t>/</t>
  </si>
  <si>
    <t>模具清洗剂</t>
  </si>
  <si>
    <t>银晶</t>
  </si>
  <si>
    <t>箱（48瓶）</t>
  </si>
  <si>
    <t>13/瓶</t>
  </si>
  <si>
    <t>模具保养用</t>
  </si>
  <si>
    <t>指针式温控仪</t>
  </si>
  <si>
    <t>220V  E5EM-YR40K</t>
  </si>
  <si>
    <t>设备备件用</t>
  </si>
  <si>
    <t>L-HM68抗磨液压油</t>
  </si>
  <si>
    <t>16-25升</t>
  </si>
  <si>
    <t>生产制造（注塑）</t>
  </si>
  <si>
    <t>模具铜管接头</t>
  </si>
  <si>
    <t>牙PT1/4长50mm</t>
  </si>
  <si>
    <t>牙PT1/4长100mm</t>
  </si>
  <si>
    <t>牙PT1/8长50mm</t>
  </si>
  <si>
    <t>门合叶</t>
  </si>
  <si>
    <t>废品间门用</t>
  </si>
  <si>
    <t>泡面</t>
  </si>
  <si>
    <t xml:space="preserve">备注：本申请单一式三联: 仓库第一联  采购第二联  统计第三联
表单No.GR-41-02-01(A/0)                                       光华智能                        A4(210mm×297mm)
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</si>
</sst>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  <numFmt numFmtId="177" formatCode="0_);[Red]\(0\)"/>
  </numFmts>
  <fonts count="29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3" fillId="15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6" fillId="33" borderId="18" applyNumberFormat="0" applyAlignment="0" applyProtection="0">
      <alignment vertical="center"/>
    </xf>
    <xf numFmtId="0" fontId="25" fillId="33" borderId="14" applyNumberFormat="0" applyAlignment="0" applyProtection="0">
      <alignment vertical="center"/>
    </xf>
    <xf numFmtId="0" fontId="12" fillId="12" borderId="13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177" fontId="0" fillId="0" borderId="0" xfId="0" applyNumberForma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177" fontId="2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4" fillId="0" borderId="2" xfId="49" applyNumberFormat="1" applyFont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/>
    </xf>
    <xf numFmtId="177" fontId="4" fillId="0" borderId="2" xfId="49" applyNumberFormat="1" applyFon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0" borderId="2" xfId="49" applyFont="1" applyBorder="1" applyAlignment="1">
      <alignment horizontal="center" vertical="center" wrapText="1" shrinkToFit="1"/>
    </xf>
    <xf numFmtId="0" fontId="0" fillId="0" borderId="4" xfId="0" applyFill="1" applyBorder="1" applyAlignment="1">
      <alignment horizontal="center" vertical="center"/>
    </xf>
    <xf numFmtId="0" fontId="0" fillId="0" borderId="2" xfId="49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5" fillId="0" borderId="2" xfId="49" applyFont="1" applyBorder="1" applyAlignment="1">
      <alignment horizontal="center" vertical="center"/>
    </xf>
    <xf numFmtId="0" fontId="5" fillId="0" borderId="2" xfId="49" applyFont="1" applyBorder="1" applyAlignment="1">
      <alignment horizontal="center" vertical="center" wrapText="1"/>
    </xf>
    <xf numFmtId="177" fontId="0" fillId="0" borderId="2" xfId="49" applyNumberFormat="1" applyBorder="1" applyAlignment="1">
      <alignment horizontal="center" vertical="center"/>
    </xf>
    <xf numFmtId="0" fontId="0" fillId="0" borderId="2" xfId="49" applyBorder="1" applyAlignment="1">
      <alignment horizontal="center" vertical="center"/>
    </xf>
    <xf numFmtId="0" fontId="4" fillId="0" borderId="2" xfId="49" applyFont="1" applyBorder="1" applyAlignment="1">
      <alignment horizontal="center" vertical="center" wrapText="1"/>
    </xf>
    <xf numFmtId="0" fontId="0" fillId="0" borderId="5" xfId="49" applyBorder="1" applyAlignment="1">
      <alignment horizontal="center" vertical="center"/>
    </xf>
    <xf numFmtId="0" fontId="0" fillId="0" borderId="6" xfId="49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8" xfId="0" applyFill="1" applyBorder="1" applyAlignment="1">
      <alignment vertical="center" wrapText="1"/>
    </xf>
    <xf numFmtId="177" fontId="0" fillId="0" borderId="8" xfId="0" applyNumberFormat="1" applyFill="1" applyBorder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177" fontId="3" fillId="0" borderId="0" xfId="0" applyNumberFormat="1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58" fontId="0" fillId="0" borderId="1" xfId="0" applyNumberForma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58" fontId="0" fillId="0" borderId="9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320040</xdr:colOff>
      <xdr:row>0</xdr:row>
      <xdr:rowOff>38100</xdr:rowOff>
    </xdr:from>
    <xdr:to>
      <xdr:col>1</xdr:col>
      <xdr:colOff>628015</xdr:colOff>
      <xdr:row>1</xdr:row>
      <xdr:rowOff>304800</xdr:rowOff>
    </xdr:to>
    <xdr:pic>
      <xdr:nvPicPr>
        <xdr:cNvPr id="2" name="Picture 1" descr="xl/media/image1.png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320040" y="38100"/>
          <a:ext cx="841375" cy="595630"/>
        </a:xfrm>
        <a:prstGeom prst="rect">
          <a:avLst/>
        </a:prstGeom>
        <a:noFill/>
        <a:ln w="0" cap="flat" cmpd="sng">
          <a:noFill/>
        </a:ln>
      </xdr:spPr>
    </xdr:pic>
    <xdr:clientData/>
  </xdr:twoCellAnchor>
  <xdr:twoCellAnchor editAs="oneCell">
    <xdr:from>
      <xdr:col>5</xdr:col>
      <xdr:colOff>106680</xdr:colOff>
      <xdr:row>63</xdr:row>
      <xdr:rowOff>184150</xdr:rowOff>
    </xdr:from>
    <xdr:to>
      <xdr:col>5</xdr:col>
      <xdr:colOff>557530</xdr:colOff>
      <xdr:row>63</xdr:row>
      <xdr:rowOff>382270</xdr:rowOff>
    </xdr:to>
    <xdr:pic>
      <xdr:nvPicPr>
        <xdr:cNvPr id="3" name="Picture 2" descr="xl/media/image2.png"/>
        <xdr:cNvPicPr>
          <a:picLocks noChangeAspect="1"/>
        </xdr:cNvPicPr>
      </xdr:nvPicPr>
      <xdr:blipFill>
        <a:blip r:embed="rId2" cstate="hqprint"/>
        <a:srcRect/>
        <a:stretch>
          <a:fillRect/>
        </a:stretch>
      </xdr:blipFill>
      <xdr:spPr>
        <a:xfrm>
          <a:off x="4996815" y="23489920"/>
          <a:ext cx="450850" cy="198120"/>
        </a:xfrm>
        <a:prstGeom prst="rect">
          <a:avLst/>
        </a:prstGeom>
        <a:noFill/>
        <a:ln w="0" cap="flat" cmpd="sng">
          <a:noFill/>
        </a:ln>
      </xdr:spPr>
    </xdr:pic>
    <xdr:clientData/>
  </xdr:twoCellAnchor>
  <xdr:twoCellAnchor editAs="oneCell">
    <xdr:from>
      <xdr:col>11</xdr:col>
      <xdr:colOff>285750</xdr:colOff>
      <xdr:row>57</xdr:row>
      <xdr:rowOff>228600</xdr:rowOff>
    </xdr:from>
    <xdr:to>
      <xdr:col>11</xdr:col>
      <xdr:colOff>914400</xdr:colOff>
      <xdr:row>59</xdr:row>
      <xdr:rowOff>171450</xdr:rowOff>
    </xdr:to>
    <xdr:pic>
      <xdr:nvPicPr>
        <xdr:cNvPr id="7" name="ID_8EDA1D68A3E348A39FC79D741152EEB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1327130" y="21402040"/>
          <a:ext cx="628650" cy="730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11</xdr:col>
      <xdr:colOff>419735</xdr:colOff>
      <xdr:row>51</xdr:row>
      <xdr:rowOff>19050</xdr:rowOff>
    </xdr:from>
    <xdr:to>
      <xdr:col>11</xdr:col>
      <xdr:colOff>780415</xdr:colOff>
      <xdr:row>51</xdr:row>
      <xdr:rowOff>381000</xdr:rowOff>
    </xdr:to>
    <xdr:pic>
      <xdr:nvPicPr>
        <xdr:cNvPr id="9" name="ID_AFCBED86D830417D88E9CFFB952B069F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1461115" y="18830290"/>
          <a:ext cx="360680" cy="3619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11</xdr:col>
      <xdr:colOff>489585</xdr:colOff>
      <xdr:row>52</xdr:row>
      <xdr:rowOff>19050</xdr:rowOff>
    </xdr:from>
    <xdr:to>
      <xdr:col>11</xdr:col>
      <xdr:colOff>709930</xdr:colOff>
      <xdr:row>52</xdr:row>
      <xdr:rowOff>381000</xdr:rowOff>
    </xdr:to>
    <xdr:pic>
      <xdr:nvPicPr>
        <xdr:cNvPr id="11" name="ID_AB409EF6253147498326187FF268341C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11530965" y="19223990"/>
          <a:ext cx="220345" cy="3619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11</xdr:col>
      <xdr:colOff>424180</xdr:colOff>
      <xdr:row>53</xdr:row>
      <xdr:rowOff>19050</xdr:rowOff>
    </xdr:from>
    <xdr:to>
      <xdr:col>11</xdr:col>
      <xdr:colOff>775335</xdr:colOff>
      <xdr:row>53</xdr:row>
      <xdr:rowOff>381000</xdr:rowOff>
    </xdr:to>
    <xdr:pic>
      <xdr:nvPicPr>
        <xdr:cNvPr id="13" name="ID_594DBB36EAC241099BCA6DA31F4683D5"/>
        <xdr:cNvPicPr>
          <a:picLocks noChangeAspect="1" noChangeArrowheads="1"/>
        </xdr:cNvPicPr>
      </xdr:nvPicPr>
      <xdr:blipFill>
        <a:blip r:embed="rId6"/>
        <a:srcRect/>
        <a:stretch>
          <a:fillRect/>
        </a:stretch>
      </xdr:blipFill>
      <xdr:spPr>
        <a:xfrm>
          <a:off x="11465560" y="19617690"/>
          <a:ext cx="351155" cy="3619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11</xdr:col>
      <xdr:colOff>451485</xdr:colOff>
      <xdr:row>55</xdr:row>
      <xdr:rowOff>19050</xdr:rowOff>
    </xdr:from>
    <xdr:to>
      <xdr:col>11</xdr:col>
      <xdr:colOff>748030</xdr:colOff>
      <xdr:row>55</xdr:row>
      <xdr:rowOff>381000</xdr:rowOff>
    </xdr:to>
    <xdr:pic>
      <xdr:nvPicPr>
        <xdr:cNvPr id="15" name="ID_66EE304AC87245D9A8E9DE2509ECB64F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1492865" y="20405090"/>
          <a:ext cx="296545" cy="3619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4"/>
  <sheetViews>
    <sheetView tabSelected="1" topLeftCell="A55" workbookViewId="0">
      <selection activeCell="H66" sqref="H66"/>
    </sheetView>
  </sheetViews>
  <sheetFormatPr defaultColWidth="9" defaultRowHeight="13.5"/>
  <cols>
    <col min="1" max="1" width="7" style="1" customWidth="1"/>
    <col min="2" max="2" width="20.0916666666667" style="1" customWidth="1"/>
    <col min="3" max="3" width="17.45" style="1" customWidth="1"/>
    <col min="4" max="6" width="9.81666666666667" style="1" customWidth="1"/>
    <col min="7" max="7" width="8.375" style="1" customWidth="1"/>
    <col min="8" max="8" width="16.625" style="2" customWidth="1"/>
    <col min="9" max="9" width="9.81666666666667" style="1" customWidth="1"/>
    <col min="10" max="10" width="14.0916666666667" style="1" customWidth="1"/>
    <col min="11" max="11" width="22" style="1" customWidth="1"/>
    <col min="12" max="12" width="15.625" style="1" customWidth="1"/>
    <col min="13" max="13" width="16.75" style="1" customWidth="1"/>
    <col min="14" max="14" width="15.625" style="1" customWidth="1"/>
    <col min="15" max="16384" width="9" style="1"/>
  </cols>
  <sheetData>
    <row r="1" s="1" customFormat="1" ht="25.9" customHeight="1" spans="1:13">
      <c r="A1" s="3" t="s">
        <v>0</v>
      </c>
      <c r="B1" s="3"/>
      <c r="C1" s="3"/>
      <c r="D1" s="3"/>
      <c r="E1" s="3"/>
      <c r="F1" s="3"/>
      <c r="G1" s="3"/>
      <c r="H1" s="4"/>
      <c r="I1" s="3"/>
      <c r="J1" s="33" t="s">
        <v>1</v>
      </c>
      <c r="K1" s="33" t="s">
        <v>2</v>
      </c>
      <c r="L1" s="33" t="s">
        <v>3</v>
      </c>
      <c r="M1" s="33" t="s">
        <v>4</v>
      </c>
    </row>
    <row r="2" s="1" customFormat="1" ht="25.9" customHeight="1" spans="1:13">
      <c r="A2" s="3"/>
      <c r="B2" s="3"/>
      <c r="C2" s="3"/>
      <c r="D2" s="3"/>
      <c r="E2" s="3"/>
      <c r="F2" s="3"/>
      <c r="G2" s="3"/>
      <c r="H2" s="4"/>
      <c r="I2" s="3"/>
      <c r="J2" s="33"/>
      <c r="K2" s="33" t="s">
        <v>5</v>
      </c>
      <c r="L2" s="34"/>
      <c r="M2" s="34"/>
    </row>
    <row r="3" s="1" customFormat="1" ht="18" customHeight="1" spans="1:13">
      <c r="A3" s="5" t="s">
        <v>6</v>
      </c>
      <c r="B3" s="5"/>
      <c r="C3" s="5"/>
      <c r="D3" s="5"/>
      <c r="E3" s="5"/>
      <c r="F3" s="5"/>
      <c r="G3" s="5"/>
      <c r="H3" s="6"/>
      <c r="I3" s="5"/>
      <c r="J3" s="5"/>
      <c r="K3" s="5"/>
      <c r="L3" s="5"/>
      <c r="M3" s="5"/>
    </row>
    <row r="4" s="1" customFormat="1" ht="25.9" customHeight="1" spans="1:13">
      <c r="A4" s="7" t="s">
        <v>7</v>
      </c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  <c r="G4" s="7" t="s">
        <v>13</v>
      </c>
      <c r="H4" s="8" t="s">
        <v>14</v>
      </c>
      <c r="I4" s="7" t="s">
        <v>15</v>
      </c>
      <c r="J4" s="35" t="s">
        <v>16</v>
      </c>
      <c r="K4" s="7" t="s">
        <v>17</v>
      </c>
      <c r="L4" s="7" t="s">
        <v>18</v>
      </c>
      <c r="M4" s="7" t="s">
        <v>19</v>
      </c>
    </row>
    <row r="5" s="1" customFormat="1" ht="27" customHeight="1" spans="1:13">
      <c r="A5" s="9">
        <v>1</v>
      </c>
      <c r="B5" s="9" t="s">
        <v>20</v>
      </c>
      <c r="C5" s="10" t="s">
        <v>21</v>
      </c>
      <c r="D5" s="9">
        <f>I5/H5</f>
        <v>20</v>
      </c>
      <c r="E5" s="11" t="s">
        <v>22</v>
      </c>
      <c r="F5" s="9">
        <v>0</v>
      </c>
      <c r="G5" s="9">
        <v>20</v>
      </c>
      <c r="H5" s="12">
        <v>5</v>
      </c>
      <c r="I5" s="9">
        <v>100</v>
      </c>
      <c r="J5" s="36"/>
      <c r="K5" s="9"/>
      <c r="L5" s="9"/>
      <c r="M5" s="37" t="s">
        <v>23</v>
      </c>
    </row>
    <row r="6" s="1" customFormat="1" ht="27" customHeight="1" spans="1:13">
      <c r="A6" s="13">
        <v>2</v>
      </c>
      <c r="B6" s="13" t="s">
        <v>24</v>
      </c>
      <c r="C6" s="14" t="s">
        <v>25</v>
      </c>
      <c r="D6" s="9">
        <f>I6/H6</f>
        <v>2</v>
      </c>
      <c r="E6" s="11" t="s">
        <v>26</v>
      </c>
      <c r="F6" s="13">
        <v>0</v>
      </c>
      <c r="G6" s="13">
        <v>10</v>
      </c>
      <c r="H6" s="12">
        <v>68</v>
      </c>
      <c r="I6" s="9">
        <v>136</v>
      </c>
      <c r="J6" s="36"/>
      <c r="K6" s="9"/>
      <c r="L6" s="9"/>
      <c r="M6" s="37" t="s">
        <v>23</v>
      </c>
    </row>
    <row r="7" s="1" customFormat="1" ht="31" customHeight="1" spans="1:13">
      <c r="A7" s="15"/>
      <c r="B7" s="15"/>
      <c r="C7" s="16" t="s">
        <v>27</v>
      </c>
      <c r="D7" s="9">
        <v>8</v>
      </c>
      <c r="E7" s="11" t="s">
        <v>28</v>
      </c>
      <c r="F7" s="15"/>
      <c r="G7" s="15"/>
      <c r="H7" s="17">
        <v>68</v>
      </c>
      <c r="I7" s="9">
        <f>D7*H7</f>
        <v>544</v>
      </c>
      <c r="J7" s="36" t="s">
        <v>29</v>
      </c>
      <c r="K7" s="9" t="s">
        <v>30</v>
      </c>
      <c r="L7" s="38"/>
      <c r="M7" s="37" t="s">
        <v>31</v>
      </c>
    </row>
    <row r="8" s="1" customFormat="1" ht="27" customHeight="1" spans="1:13">
      <c r="A8" s="9">
        <v>3</v>
      </c>
      <c r="B8" s="9" t="s">
        <v>32</v>
      </c>
      <c r="C8" s="18" t="s">
        <v>33</v>
      </c>
      <c r="D8" s="9">
        <v>10</v>
      </c>
      <c r="E8" s="11" t="s">
        <v>34</v>
      </c>
      <c r="F8" s="9">
        <v>0</v>
      </c>
      <c r="G8" s="9">
        <v>10</v>
      </c>
      <c r="H8" s="12">
        <f>18*1.13</f>
        <v>20.34</v>
      </c>
      <c r="I8" s="9">
        <v>203.4</v>
      </c>
      <c r="J8" s="36"/>
      <c r="K8" s="9"/>
      <c r="L8" s="9"/>
      <c r="M8" s="37" t="s">
        <v>23</v>
      </c>
    </row>
    <row r="9" s="1" customFormat="1" ht="27" customHeight="1" spans="1:13">
      <c r="A9" s="9">
        <v>4</v>
      </c>
      <c r="B9" s="9" t="s">
        <v>35</v>
      </c>
      <c r="C9" s="18" t="s">
        <v>36</v>
      </c>
      <c r="D9" s="9">
        <f t="shared" ref="D8:D20" si="0">I9/H9</f>
        <v>2</v>
      </c>
      <c r="E9" s="11" t="s">
        <v>26</v>
      </c>
      <c r="F9" s="9">
        <v>0</v>
      </c>
      <c r="G9" s="9">
        <v>2</v>
      </c>
      <c r="H9" s="12">
        <v>120</v>
      </c>
      <c r="I9" s="9">
        <v>240</v>
      </c>
      <c r="J9" s="36"/>
      <c r="K9" s="9"/>
      <c r="L9" s="9"/>
      <c r="M9" s="37" t="s">
        <v>23</v>
      </c>
    </row>
    <row r="10" s="1" customFormat="1" ht="27" customHeight="1" spans="1:13">
      <c r="A10" s="9">
        <v>5</v>
      </c>
      <c r="B10" s="9" t="s">
        <v>37</v>
      </c>
      <c r="C10" s="14" t="s">
        <v>38</v>
      </c>
      <c r="D10" s="9">
        <f t="shared" si="0"/>
        <v>6</v>
      </c>
      <c r="E10" s="11" t="s">
        <v>39</v>
      </c>
      <c r="F10" s="9">
        <v>0</v>
      </c>
      <c r="G10" s="9">
        <v>6</v>
      </c>
      <c r="H10" s="12">
        <v>2</v>
      </c>
      <c r="I10" s="9">
        <v>12</v>
      </c>
      <c r="J10" s="36"/>
      <c r="K10" s="9"/>
      <c r="L10" s="9"/>
      <c r="M10" s="37" t="s">
        <v>23</v>
      </c>
    </row>
    <row r="11" s="1" customFormat="1" ht="27" customHeight="1" spans="1:13">
      <c r="A11" s="9">
        <v>6</v>
      </c>
      <c r="B11" s="9" t="s">
        <v>40</v>
      </c>
      <c r="C11" s="14" t="s">
        <v>41</v>
      </c>
      <c r="D11" s="9">
        <f t="shared" si="0"/>
        <v>5</v>
      </c>
      <c r="E11" s="11" t="s">
        <v>34</v>
      </c>
      <c r="F11" s="9">
        <v>0</v>
      </c>
      <c r="G11" s="9">
        <v>5</v>
      </c>
      <c r="H11" s="12">
        <v>13</v>
      </c>
      <c r="I11" s="9">
        <v>65</v>
      </c>
      <c r="J11" s="36"/>
      <c r="K11" s="9"/>
      <c r="L11" s="9"/>
      <c r="M11" s="37" t="s">
        <v>23</v>
      </c>
    </row>
    <row r="12" s="1" customFormat="1" ht="27" customHeight="1" spans="1:13">
      <c r="A12" s="9">
        <v>7</v>
      </c>
      <c r="B12" s="9" t="s">
        <v>42</v>
      </c>
      <c r="C12" s="14" t="s">
        <v>43</v>
      </c>
      <c r="D12" s="9">
        <f t="shared" si="0"/>
        <v>1</v>
      </c>
      <c r="E12" s="11" t="s">
        <v>44</v>
      </c>
      <c r="F12" s="9">
        <v>0</v>
      </c>
      <c r="G12" s="9">
        <v>1</v>
      </c>
      <c r="H12" s="12">
        <v>4</v>
      </c>
      <c r="I12" s="9">
        <v>4</v>
      </c>
      <c r="J12" s="36"/>
      <c r="K12" s="9"/>
      <c r="L12" s="9"/>
      <c r="M12" s="37" t="s">
        <v>23</v>
      </c>
    </row>
    <row r="13" s="1" customFormat="1" ht="27" customHeight="1" spans="1:13">
      <c r="A13" s="9">
        <v>8</v>
      </c>
      <c r="B13" s="9" t="s">
        <v>45</v>
      </c>
      <c r="C13" s="18" t="s">
        <v>43</v>
      </c>
      <c r="D13" s="9">
        <f t="shared" si="0"/>
        <v>2</v>
      </c>
      <c r="E13" s="11" t="s">
        <v>44</v>
      </c>
      <c r="F13" s="9">
        <v>0</v>
      </c>
      <c r="G13" s="9">
        <v>2</v>
      </c>
      <c r="H13" s="12">
        <v>4</v>
      </c>
      <c r="I13" s="9">
        <v>8</v>
      </c>
      <c r="J13" s="36"/>
      <c r="K13" s="9"/>
      <c r="L13" s="9"/>
      <c r="M13" s="37" t="s">
        <v>23</v>
      </c>
    </row>
    <row r="14" s="1" customFormat="1" ht="27" customHeight="1" spans="1:13">
      <c r="A14" s="9">
        <v>9</v>
      </c>
      <c r="B14" s="9" t="s">
        <v>46</v>
      </c>
      <c r="C14" s="18" t="s">
        <v>47</v>
      </c>
      <c r="D14" s="9">
        <f t="shared" si="0"/>
        <v>15</v>
      </c>
      <c r="E14" s="11" t="s">
        <v>39</v>
      </c>
      <c r="F14" s="9">
        <v>0</v>
      </c>
      <c r="G14" s="9">
        <v>15</v>
      </c>
      <c r="H14" s="12">
        <v>5</v>
      </c>
      <c r="I14" s="9">
        <v>75</v>
      </c>
      <c r="J14" s="36"/>
      <c r="K14" s="9"/>
      <c r="L14" s="9"/>
      <c r="M14" s="37" t="s">
        <v>23</v>
      </c>
    </row>
    <row r="15" s="1" customFormat="1" ht="27" customHeight="1" spans="1:13">
      <c r="A15" s="9">
        <v>10</v>
      </c>
      <c r="B15" s="9" t="s">
        <v>48</v>
      </c>
      <c r="C15" s="18" t="s">
        <v>49</v>
      </c>
      <c r="D15" s="9">
        <f t="shared" si="0"/>
        <v>3</v>
      </c>
      <c r="E15" s="11" t="s">
        <v>50</v>
      </c>
      <c r="F15" s="9">
        <v>0</v>
      </c>
      <c r="G15" s="9">
        <v>3</v>
      </c>
      <c r="H15" s="12">
        <v>500</v>
      </c>
      <c r="I15" s="9">
        <v>1500</v>
      </c>
      <c r="J15" s="36"/>
      <c r="K15" s="9"/>
      <c r="L15" s="9"/>
      <c r="M15" s="37" t="s">
        <v>23</v>
      </c>
    </row>
    <row r="16" s="1" customFormat="1" ht="27" customHeight="1" spans="1:13">
      <c r="A16" s="9">
        <v>11</v>
      </c>
      <c r="B16" s="9" t="s">
        <v>51</v>
      </c>
      <c r="C16" s="19" t="s">
        <v>52</v>
      </c>
      <c r="D16" s="9">
        <f t="shared" si="0"/>
        <v>1</v>
      </c>
      <c r="E16" s="11" t="s">
        <v>53</v>
      </c>
      <c r="F16" s="9">
        <v>0</v>
      </c>
      <c r="G16" s="9">
        <v>1</v>
      </c>
      <c r="H16" s="12">
        <v>195</v>
      </c>
      <c r="I16" s="9">
        <v>195</v>
      </c>
      <c r="J16" s="36"/>
      <c r="K16" s="9"/>
      <c r="L16" s="9"/>
      <c r="M16" s="37" t="s">
        <v>23</v>
      </c>
    </row>
    <row r="17" s="1" customFormat="1" ht="27" customHeight="1" spans="1:13">
      <c r="A17" s="9">
        <v>12</v>
      </c>
      <c r="B17" s="11" t="s">
        <v>54</v>
      </c>
      <c r="C17" s="14"/>
      <c r="D17" s="9">
        <f t="shared" si="0"/>
        <v>6</v>
      </c>
      <c r="E17" s="11" t="s">
        <v>55</v>
      </c>
      <c r="F17" s="9"/>
      <c r="G17" s="9">
        <v>6</v>
      </c>
      <c r="H17" s="20">
        <v>3</v>
      </c>
      <c r="I17" s="9">
        <v>18</v>
      </c>
      <c r="J17" s="36"/>
      <c r="K17" s="9"/>
      <c r="L17" s="9"/>
      <c r="M17" s="37" t="s">
        <v>23</v>
      </c>
    </row>
    <row r="18" s="1" customFormat="1" ht="27" customHeight="1" spans="1:13">
      <c r="A18" s="9">
        <v>13</v>
      </c>
      <c r="B18" s="9" t="s">
        <v>56</v>
      </c>
      <c r="C18" s="14"/>
      <c r="D18" s="9">
        <f t="shared" si="0"/>
        <v>6</v>
      </c>
      <c r="E18" s="11" t="s">
        <v>53</v>
      </c>
      <c r="F18" s="9"/>
      <c r="G18" s="9">
        <v>6</v>
      </c>
      <c r="H18" s="20">
        <v>10</v>
      </c>
      <c r="I18" s="9">
        <v>60</v>
      </c>
      <c r="J18" s="36"/>
      <c r="K18" s="13"/>
      <c r="L18" s="9"/>
      <c r="M18" s="37" t="s">
        <v>23</v>
      </c>
    </row>
    <row r="19" s="1" customFormat="1" ht="27" customHeight="1" spans="1:13">
      <c r="A19" s="9">
        <v>14</v>
      </c>
      <c r="B19" s="9" t="s">
        <v>57</v>
      </c>
      <c r="C19" s="21" t="s">
        <v>58</v>
      </c>
      <c r="D19" s="9">
        <f t="shared" si="0"/>
        <v>2</v>
      </c>
      <c r="E19" s="21" t="s">
        <v>34</v>
      </c>
      <c r="F19" s="9">
        <v>0</v>
      </c>
      <c r="G19" s="9">
        <v>2</v>
      </c>
      <c r="H19" s="20">
        <v>45</v>
      </c>
      <c r="I19" s="9">
        <v>90</v>
      </c>
      <c r="J19" s="39"/>
      <c r="K19" s="40"/>
      <c r="L19" s="41"/>
      <c r="M19" s="37" t="s">
        <v>23</v>
      </c>
    </row>
    <row r="20" s="1" customFormat="1" ht="27" customHeight="1" spans="1:13">
      <c r="A20" s="9">
        <v>15</v>
      </c>
      <c r="B20" s="9" t="s">
        <v>59</v>
      </c>
      <c r="C20" s="22"/>
      <c r="D20" s="9">
        <f t="shared" si="0"/>
        <v>1</v>
      </c>
      <c r="E20" s="21" t="s">
        <v>53</v>
      </c>
      <c r="F20" s="9">
        <v>0</v>
      </c>
      <c r="G20" s="9">
        <v>1</v>
      </c>
      <c r="H20" s="17">
        <v>12</v>
      </c>
      <c r="I20" s="9">
        <v>12</v>
      </c>
      <c r="J20" s="39"/>
      <c r="K20" s="40"/>
      <c r="L20" s="41"/>
      <c r="M20" s="37" t="s">
        <v>23</v>
      </c>
    </row>
    <row r="21" s="1" customFormat="1" ht="27" customHeight="1" spans="1:13">
      <c r="A21" s="9">
        <v>16</v>
      </c>
      <c r="B21" s="9" t="s">
        <v>60</v>
      </c>
      <c r="C21" s="22"/>
      <c r="D21" s="9">
        <v>2</v>
      </c>
      <c r="E21" s="21" t="s">
        <v>26</v>
      </c>
      <c r="F21" s="9">
        <v>0</v>
      </c>
      <c r="G21" s="9">
        <v>2</v>
      </c>
      <c r="H21" s="17">
        <v>4.95</v>
      </c>
      <c r="I21" s="9">
        <v>9.9</v>
      </c>
      <c r="J21" s="39"/>
      <c r="K21" s="40"/>
      <c r="L21" s="41"/>
      <c r="M21" s="37" t="s">
        <v>23</v>
      </c>
    </row>
    <row r="22" s="1" customFormat="1" ht="27" customHeight="1" spans="1:13">
      <c r="A22" s="9">
        <v>17</v>
      </c>
      <c r="B22" s="9" t="s">
        <v>61</v>
      </c>
      <c r="C22" s="14"/>
      <c r="D22" s="9">
        <f>I22/H22</f>
        <v>10</v>
      </c>
      <c r="E22" s="21" t="s">
        <v>34</v>
      </c>
      <c r="F22" s="9">
        <v>0</v>
      </c>
      <c r="G22" s="9">
        <v>10</v>
      </c>
      <c r="H22" s="17">
        <v>5</v>
      </c>
      <c r="I22" s="9">
        <v>50</v>
      </c>
      <c r="J22" s="39"/>
      <c r="K22" s="40"/>
      <c r="L22" s="41"/>
      <c r="M22" s="37" t="s">
        <v>23</v>
      </c>
    </row>
    <row r="23" s="1" customFormat="1" ht="27.5" customHeight="1" spans="1:13">
      <c r="A23" s="13">
        <v>18</v>
      </c>
      <c r="B23" s="13" t="s">
        <v>62</v>
      </c>
      <c r="C23" s="21" t="s">
        <v>63</v>
      </c>
      <c r="D23" s="9">
        <f>I23/H23</f>
        <v>1</v>
      </c>
      <c r="E23" s="21" t="s">
        <v>44</v>
      </c>
      <c r="F23" s="13">
        <v>0</v>
      </c>
      <c r="G23" s="13">
        <v>3</v>
      </c>
      <c r="H23" s="17">
        <v>35</v>
      </c>
      <c r="I23" s="9">
        <v>35</v>
      </c>
      <c r="J23" s="39"/>
      <c r="K23" s="40"/>
      <c r="L23" s="42"/>
      <c r="M23" s="37" t="s">
        <v>23</v>
      </c>
    </row>
    <row r="24" s="1" customFormat="1" ht="31" customHeight="1" spans="1:13">
      <c r="A24" s="15"/>
      <c r="B24" s="15"/>
      <c r="C24" s="16"/>
      <c r="D24" s="9">
        <v>2</v>
      </c>
      <c r="E24" s="11" t="s">
        <v>44</v>
      </c>
      <c r="F24" s="15"/>
      <c r="G24" s="15"/>
      <c r="H24" s="17"/>
      <c r="I24" s="9"/>
      <c r="J24" s="36"/>
      <c r="K24" s="9"/>
      <c r="L24" s="38"/>
      <c r="M24" s="37" t="s">
        <v>64</v>
      </c>
    </row>
    <row r="25" s="1" customFormat="1" ht="31" customHeight="1" spans="1:13">
      <c r="A25" s="9">
        <v>19</v>
      </c>
      <c r="B25" s="9" t="s">
        <v>65</v>
      </c>
      <c r="C25" s="21" t="s">
        <v>66</v>
      </c>
      <c r="D25" s="9">
        <f>I25/H25</f>
        <v>1</v>
      </c>
      <c r="E25" s="21" t="s">
        <v>67</v>
      </c>
      <c r="F25" s="9">
        <v>0</v>
      </c>
      <c r="G25" s="9">
        <v>1</v>
      </c>
      <c r="H25" s="17">
        <v>20</v>
      </c>
      <c r="I25" s="9">
        <v>20</v>
      </c>
      <c r="J25" s="36"/>
      <c r="K25" s="15"/>
      <c r="L25" s="38"/>
      <c r="M25" s="37" t="s">
        <v>23</v>
      </c>
    </row>
    <row r="26" s="1" customFormat="1" ht="31" customHeight="1" spans="1:13">
      <c r="A26" s="9">
        <v>20</v>
      </c>
      <c r="B26" s="9" t="s">
        <v>68</v>
      </c>
      <c r="C26" s="21" t="s">
        <v>69</v>
      </c>
      <c r="D26" s="9">
        <f>I26/H26</f>
        <v>3</v>
      </c>
      <c r="E26" s="11" t="s">
        <v>44</v>
      </c>
      <c r="F26" s="9">
        <v>0</v>
      </c>
      <c r="G26" s="9">
        <v>3</v>
      </c>
      <c r="H26" s="17">
        <v>26</v>
      </c>
      <c r="I26" s="9">
        <v>78</v>
      </c>
      <c r="J26" s="36"/>
      <c r="K26" s="9"/>
      <c r="L26" s="38"/>
      <c r="M26" s="37" t="s">
        <v>23</v>
      </c>
    </row>
    <row r="27" s="1" customFormat="1" ht="31" customHeight="1" spans="1:13">
      <c r="A27" s="9">
        <v>21</v>
      </c>
      <c r="B27" s="9" t="s">
        <v>70</v>
      </c>
      <c r="C27" s="21" t="s">
        <v>71</v>
      </c>
      <c r="D27" s="9">
        <f>I27/H27</f>
        <v>2</v>
      </c>
      <c r="E27" s="11" t="s">
        <v>67</v>
      </c>
      <c r="F27" s="9">
        <v>0</v>
      </c>
      <c r="G27" s="9">
        <v>2</v>
      </c>
      <c r="H27" s="17">
        <v>35</v>
      </c>
      <c r="I27" s="9">
        <v>70</v>
      </c>
      <c r="J27" s="36"/>
      <c r="K27" s="9"/>
      <c r="L27" s="38"/>
      <c r="M27" s="37" t="s">
        <v>23</v>
      </c>
    </row>
    <row r="28" s="1" customFormat="1" ht="31" customHeight="1" spans="1:13">
      <c r="A28" s="9">
        <v>22</v>
      </c>
      <c r="B28" s="9" t="s">
        <v>72</v>
      </c>
      <c r="C28" s="21" t="s">
        <v>73</v>
      </c>
      <c r="D28" s="9">
        <f>I28/H28</f>
        <v>1</v>
      </c>
      <c r="E28" s="11" t="s">
        <v>44</v>
      </c>
      <c r="F28" s="9">
        <v>0</v>
      </c>
      <c r="G28" s="9">
        <v>1</v>
      </c>
      <c r="H28" s="17">
        <v>259</v>
      </c>
      <c r="I28" s="9">
        <v>259</v>
      </c>
      <c r="J28" s="36"/>
      <c r="K28" s="9"/>
      <c r="L28" s="38"/>
      <c r="M28" s="37" t="s">
        <v>23</v>
      </c>
    </row>
    <row r="29" s="1" customFormat="1" ht="31" customHeight="1" spans="1:13">
      <c r="A29" s="9">
        <v>23</v>
      </c>
      <c r="B29" s="9" t="s">
        <v>74</v>
      </c>
      <c r="C29" s="21"/>
      <c r="D29" s="9">
        <v>15</v>
      </c>
      <c r="E29" s="11" t="s">
        <v>26</v>
      </c>
      <c r="F29" s="9">
        <v>7</v>
      </c>
      <c r="G29" s="9">
        <v>15</v>
      </c>
      <c r="H29" s="17"/>
      <c r="I29" s="9"/>
      <c r="J29" s="36"/>
      <c r="K29" s="9"/>
      <c r="L29" s="38"/>
      <c r="M29" s="37" t="s">
        <v>64</v>
      </c>
    </row>
    <row r="30" s="1" customFormat="1" ht="31" customHeight="1" spans="1:13">
      <c r="A30" s="9">
        <v>24</v>
      </c>
      <c r="B30" s="9" t="s">
        <v>75</v>
      </c>
      <c r="C30" s="21" t="s">
        <v>76</v>
      </c>
      <c r="D30" s="9">
        <v>6</v>
      </c>
      <c r="E30" s="11" t="s">
        <v>44</v>
      </c>
      <c r="F30" s="9">
        <v>2</v>
      </c>
      <c r="G30" s="9">
        <v>6</v>
      </c>
      <c r="H30" s="17"/>
      <c r="I30" s="9"/>
      <c r="J30" s="36"/>
      <c r="K30" s="9"/>
      <c r="L30" s="38"/>
      <c r="M30" s="37" t="s">
        <v>64</v>
      </c>
    </row>
    <row r="31" s="1" customFormat="1" ht="31" customHeight="1" spans="1:13">
      <c r="A31" s="13">
        <v>25</v>
      </c>
      <c r="B31" s="13" t="s">
        <v>75</v>
      </c>
      <c r="C31" s="23" t="s">
        <v>77</v>
      </c>
      <c r="D31" s="9">
        <v>10</v>
      </c>
      <c r="E31" s="11" t="s">
        <v>44</v>
      </c>
      <c r="F31" s="13">
        <v>6</v>
      </c>
      <c r="G31" s="13">
        <v>12</v>
      </c>
      <c r="H31" s="17"/>
      <c r="I31" s="9"/>
      <c r="J31" s="36"/>
      <c r="K31" s="9"/>
      <c r="L31" s="38"/>
      <c r="M31" s="37" t="s">
        <v>64</v>
      </c>
    </row>
    <row r="32" s="1" customFormat="1" ht="31" customHeight="1" spans="1:13">
      <c r="A32" s="15"/>
      <c r="B32" s="15"/>
      <c r="C32" s="24"/>
      <c r="D32" s="9">
        <v>2</v>
      </c>
      <c r="E32" s="11" t="s">
        <v>44</v>
      </c>
      <c r="F32" s="15"/>
      <c r="G32" s="15"/>
      <c r="H32" s="17">
        <v>25</v>
      </c>
      <c r="I32" s="9">
        <f>D32*H32</f>
        <v>50</v>
      </c>
      <c r="J32" s="36" t="s">
        <v>29</v>
      </c>
      <c r="K32" s="9" t="s">
        <v>78</v>
      </c>
      <c r="L32" s="38"/>
      <c r="M32" s="37" t="s">
        <v>31</v>
      </c>
    </row>
    <row r="33" s="1" customFormat="1" ht="31" customHeight="1" spans="1:13">
      <c r="A33" s="9">
        <v>26</v>
      </c>
      <c r="B33" s="9" t="s">
        <v>79</v>
      </c>
      <c r="C33" s="21"/>
      <c r="D33" s="9">
        <v>3</v>
      </c>
      <c r="E33" s="11" t="s">
        <v>26</v>
      </c>
      <c r="F33" s="9">
        <v>2</v>
      </c>
      <c r="G33" s="9">
        <v>3</v>
      </c>
      <c r="H33" s="17"/>
      <c r="I33" s="9"/>
      <c r="J33" s="36"/>
      <c r="K33" s="9"/>
      <c r="L33" s="38"/>
      <c r="M33" s="37" t="s">
        <v>64</v>
      </c>
    </row>
    <row r="34" s="1" customFormat="1" ht="31" customHeight="1" spans="1:13">
      <c r="A34" s="9">
        <v>27</v>
      </c>
      <c r="B34" s="9" t="s">
        <v>80</v>
      </c>
      <c r="C34" s="21"/>
      <c r="D34" s="9">
        <v>1</v>
      </c>
      <c r="E34" s="11" t="s">
        <v>67</v>
      </c>
      <c r="F34" s="9">
        <v>0</v>
      </c>
      <c r="G34" s="9">
        <v>1</v>
      </c>
      <c r="H34" s="17"/>
      <c r="I34" s="9"/>
      <c r="J34" s="36"/>
      <c r="K34" s="9"/>
      <c r="L34" s="38"/>
      <c r="M34" s="37" t="s">
        <v>64</v>
      </c>
    </row>
    <row r="35" s="1" customFormat="1" ht="31" customHeight="1" spans="1:13">
      <c r="A35" s="9">
        <v>28</v>
      </c>
      <c r="B35" s="9" t="s">
        <v>81</v>
      </c>
      <c r="C35" s="16"/>
      <c r="D35" s="9">
        <v>3</v>
      </c>
      <c r="E35" s="11" t="s">
        <v>82</v>
      </c>
      <c r="F35" s="9">
        <v>0</v>
      </c>
      <c r="G35" s="9">
        <v>3</v>
      </c>
      <c r="H35" s="17"/>
      <c r="I35" s="9"/>
      <c r="J35" s="36"/>
      <c r="K35" s="9"/>
      <c r="L35" s="38"/>
      <c r="M35" s="37" t="s">
        <v>64</v>
      </c>
    </row>
    <row r="36" s="1" customFormat="1" ht="31" customHeight="1" spans="1:13">
      <c r="A36" s="9">
        <v>29</v>
      </c>
      <c r="B36" s="9" t="s">
        <v>83</v>
      </c>
      <c r="C36" s="21" t="s">
        <v>84</v>
      </c>
      <c r="D36" s="9">
        <v>2</v>
      </c>
      <c r="E36" s="11" t="s">
        <v>44</v>
      </c>
      <c r="F36" s="9">
        <v>0</v>
      </c>
      <c r="G36" s="9">
        <v>2</v>
      </c>
      <c r="H36" s="17"/>
      <c r="I36" s="9"/>
      <c r="J36" s="36"/>
      <c r="K36" s="9"/>
      <c r="L36" s="38"/>
      <c r="M36" s="37" t="s">
        <v>64</v>
      </c>
    </row>
    <row r="37" s="1" customFormat="1" ht="31" customHeight="1" spans="1:13">
      <c r="A37" s="9">
        <v>30</v>
      </c>
      <c r="B37" s="9" t="s">
        <v>85</v>
      </c>
      <c r="C37" s="16" t="s">
        <v>86</v>
      </c>
      <c r="D37" s="9" t="s">
        <v>87</v>
      </c>
      <c r="E37" s="11" t="s">
        <v>28</v>
      </c>
      <c r="F37" s="9">
        <v>0</v>
      </c>
      <c r="G37" s="9" t="s">
        <v>87</v>
      </c>
      <c r="H37" s="17">
        <v>45</v>
      </c>
      <c r="I37" s="9"/>
      <c r="J37" s="36" t="s">
        <v>29</v>
      </c>
      <c r="K37" s="9" t="s">
        <v>88</v>
      </c>
      <c r="L37" s="38"/>
      <c r="M37" s="37" t="s">
        <v>31</v>
      </c>
    </row>
    <row r="38" s="1" customFormat="1" ht="31" customHeight="1" spans="1:13">
      <c r="A38" s="9">
        <v>31</v>
      </c>
      <c r="B38" s="9" t="s">
        <v>89</v>
      </c>
      <c r="C38" s="16" t="s">
        <v>90</v>
      </c>
      <c r="D38" s="9">
        <v>60</v>
      </c>
      <c r="E38" s="11" t="s">
        <v>39</v>
      </c>
      <c r="F38" s="9">
        <v>0</v>
      </c>
      <c r="G38" s="9">
        <v>60</v>
      </c>
      <c r="H38" s="17">
        <v>12</v>
      </c>
      <c r="I38" s="9">
        <f>D38*H38</f>
        <v>720</v>
      </c>
      <c r="J38" s="36" t="s">
        <v>29</v>
      </c>
      <c r="K38" s="9" t="s">
        <v>91</v>
      </c>
      <c r="L38" s="38"/>
      <c r="M38" s="37" t="s">
        <v>31</v>
      </c>
    </row>
    <row r="39" s="1" customFormat="1" ht="31" customHeight="1" spans="1:13">
      <c r="A39" s="9">
        <v>32</v>
      </c>
      <c r="B39" s="9" t="s">
        <v>92</v>
      </c>
      <c r="C39" s="16" t="s">
        <v>93</v>
      </c>
      <c r="D39" s="9">
        <v>5</v>
      </c>
      <c r="E39" s="11" t="s">
        <v>34</v>
      </c>
      <c r="F39" s="9">
        <v>1</v>
      </c>
      <c r="G39" s="9">
        <v>5</v>
      </c>
      <c r="H39" s="17">
        <v>82</v>
      </c>
      <c r="I39" s="9">
        <f t="shared" ref="I39:I51" si="1">D39*H39</f>
        <v>410</v>
      </c>
      <c r="J39" s="36" t="s">
        <v>29</v>
      </c>
      <c r="K39" s="9" t="s">
        <v>91</v>
      </c>
      <c r="L39" s="38"/>
      <c r="M39" s="37" t="s">
        <v>31</v>
      </c>
    </row>
    <row r="40" s="1" customFormat="1" ht="31" customHeight="1" spans="1:13">
      <c r="A40" s="9">
        <v>33</v>
      </c>
      <c r="B40" s="9" t="s">
        <v>92</v>
      </c>
      <c r="C40" s="16" t="s">
        <v>94</v>
      </c>
      <c r="D40" s="9">
        <v>10</v>
      </c>
      <c r="E40" s="11" t="s">
        <v>34</v>
      </c>
      <c r="F40" s="9">
        <v>1</v>
      </c>
      <c r="G40" s="9">
        <v>10</v>
      </c>
      <c r="H40" s="17">
        <v>28</v>
      </c>
      <c r="I40" s="9">
        <f t="shared" si="1"/>
        <v>280</v>
      </c>
      <c r="J40" s="36" t="s">
        <v>29</v>
      </c>
      <c r="K40" s="9" t="s">
        <v>91</v>
      </c>
      <c r="L40" s="38"/>
      <c r="M40" s="37" t="s">
        <v>31</v>
      </c>
    </row>
    <row r="41" s="1" customFormat="1" ht="31" customHeight="1" spans="1:13">
      <c r="A41" s="9">
        <v>34</v>
      </c>
      <c r="B41" s="9" t="s">
        <v>95</v>
      </c>
      <c r="C41" s="21" t="s">
        <v>96</v>
      </c>
      <c r="D41" s="9">
        <v>30</v>
      </c>
      <c r="E41" s="11" t="s">
        <v>97</v>
      </c>
      <c r="F41" s="9">
        <v>1</v>
      </c>
      <c r="G41" s="9">
        <v>30</v>
      </c>
      <c r="H41" s="17">
        <v>10</v>
      </c>
      <c r="I41" s="9">
        <f t="shared" si="1"/>
        <v>300</v>
      </c>
      <c r="J41" s="36" t="s">
        <v>29</v>
      </c>
      <c r="K41" s="9" t="s">
        <v>91</v>
      </c>
      <c r="L41" s="38"/>
      <c r="M41" s="37" t="s">
        <v>31</v>
      </c>
    </row>
    <row r="42" s="1" customFormat="1" ht="31" customHeight="1" spans="1:13">
      <c r="A42" s="9">
        <v>35</v>
      </c>
      <c r="B42" s="9" t="s">
        <v>98</v>
      </c>
      <c r="C42" s="21" t="s">
        <v>99</v>
      </c>
      <c r="D42" s="9">
        <v>30</v>
      </c>
      <c r="E42" s="11" t="s">
        <v>34</v>
      </c>
      <c r="F42" s="9">
        <v>0</v>
      </c>
      <c r="G42" s="9">
        <v>30</v>
      </c>
      <c r="H42" s="17">
        <v>0.38</v>
      </c>
      <c r="I42" s="9">
        <f t="shared" si="1"/>
        <v>11.4</v>
      </c>
      <c r="J42" s="36" t="s">
        <v>29</v>
      </c>
      <c r="K42" s="9" t="s">
        <v>100</v>
      </c>
      <c r="L42" s="38"/>
      <c r="M42" s="37" t="s">
        <v>31</v>
      </c>
    </row>
    <row r="43" s="1" customFormat="1" ht="31" customHeight="1" spans="1:13">
      <c r="A43" s="9">
        <v>36</v>
      </c>
      <c r="B43" s="9" t="s">
        <v>101</v>
      </c>
      <c r="C43" s="21" t="s">
        <v>102</v>
      </c>
      <c r="D43" s="9">
        <v>1</v>
      </c>
      <c r="E43" s="11" t="s">
        <v>28</v>
      </c>
      <c r="F43" s="9">
        <v>0</v>
      </c>
      <c r="G43" s="9">
        <v>1</v>
      </c>
      <c r="H43" s="17">
        <v>960</v>
      </c>
      <c r="I43" s="9">
        <f t="shared" si="1"/>
        <v>960</v>
      </c>
      <c r="J43" s="36" t="s">
        <v>29</v>
      </c>
      <c r="K43" s="9" t="s">
        <v>103</v>
      </c>
      <c r="L43" s="38"/>
      <c r="M43" s="37" t="s">
        <v>31</v>
      </c>
    </row>
    <row r="44" s="1" customFormat="1" ht="31" customHeight="1" spans="1:13">
      <c r="A44" s="9">
        <v>37</v>
      </c>
      <c r="B44" s="9" t="s">
        <v>104</v>
      </c>
      <c r="C44" s="21" t="s">
        <v>105</v>
      </c>
      <c r="D44" s="9">
        <v>10</v>
      </c>
      <c r="E44" s="11" t="s">
        <v>22</v>
      </c>
      <c r="F44" s="9">
        <v>0</v>
      </c>
      <c r="G44" s="9">
        <v>10</v>
      </c>
      <c r="H44" s="17">
        <v>2</v>
      </c>
      <c r="I44" s="9">
        <f t="shared" si="1"/>
        <v>20</v>
      </c>
      <c r="J44" s="36" t="s">
        <v>29</v>
      </c>
      <c r="K44" s="9" t="s">
        <v>106</v>
      </c>
      <c r="L44" s="38"/>
      <c r="M44" s="37" t="s">
        <v>31</v>
      </c>
    </row>
    <row r="45" s="1" customFormat="1" ht="31" customHeight="1" spans="1:13">
      <c r="A45" s="9">
        <v>38</v>
      </c>
      <c r="B45" s="9" t="s">
        <v>107</v>
      </c>
      <c r="C45" s="21" t="s">
        <v>108</v>
      </c>
      <c r="D45" s="9">
        <v>10</v>
      </c>
      <c r="E45" s="11" t="s">
        <v>28</v>
      </c>
      <c r="F45" s="9">
        <v>0</v>
      </c>
      <c r="G45" s="9">
        <v>10</v>
      </c>
      <c r="H45" s="17">
        <v>30</v>
      </c>
      <c r="I45" s="9">
        <f t="shared" si="1"/>
        <v>300</v>
      </c>
      <c r="J45" s="36" t="s">
        <v>29</v>
      </c>
      <c r="K45" s="9" t="s">
        <v>109</v>
      </c>
      <c r="L45" s="38"/>
      <c r="M45" s="37" t="s">
        <v>31</v>
      </c>
    </row>
    <row r="46" s="1" customFormat="1" ht="31" customHeight="1" spans="1:13">
      <c r="A46" s="9">
        <v>39</v>
      </c>
      <c r="B46" s="9" t="s">
        <v>110</v>
      </c>
      <c r="C46" s="21"/>
      <c r="D46" s="9">
        <v>10</v>
      </c>
      <c r="E46" s="11" t="s">
        <v>39</v>
      </c>
      <c r="F46" s="9">
        <v>0</v>
      </c>
      <c r="G46" s="9">
        <v>10</v>
      </c>
      <c r="H46" s="17">
        <v>3</v>
      </c>
      <c r="I46" s="9">
        <f t="shared" si="1"/>
        <v>30</v>
      </c>
      <c r="J46" s="36" t="s">
        <v>29</v>
      </c>
      <c r="K46" s="9" t="s">
        <v>111</v>
      </c>
      <c r="L46" s="38"/>
      <c r="M46" s="37" t="s">
        <v>31</v>
      </c>
    </row>
    <row r="47" s="1" customFormat="1" ht="31" customHeight="1" spans="1:13">
      <c r="A47" s="9">
        <v>40</v>
      </c>
      <c r="B47" s="25" t="s">
        <v>112</v>
      </c>
      <c r="C47" s="21"/>
      <c r="D47" s="25">
        <f>20*2</f>
        <v>40</v>
      </c>
      <c r="E47" s="25" t="s">
        <v>39</v>
      </c>
      <c r="F47" s="9">
        <v>6</v>
      </c>
      <c r="G47" s="9">
        <v>40</v>
      </c>
      <c r="H47" s="17">
        <v>5</v>
      </c>
      <c r="I47" s="9">
        <f t="shared" si="1"/>
        <v>200</v>
      </c>
      <c r="J47" s="36"/>
      <c r="K47" s="9" t="s">
        <v>113</v>
      </c>
      <c r="L47" s="37" t="s">
        <v>114</v>
      </c>
      <c r="M47" s="43" t="s">
        <v>115</v>
      </c>
    </row>
    <row r="48" s="1" customFormat="1" ht="31" customHeight="1" spans="1:13">
      <c r="A48" s="9">
        <v>41</v>
      </c>
      <c r="B48" s="26" t="s">
        <v>116</v>
      </c>
      <c r="C48" s="21"/>
      <c r="D48" s="26">
        <f>5*2</f>
        <v>10</v>
      </c>
      <c r="E48" s="26" t="s">
        <v>39</v>
      </c>
      <c r="F48" s="9">
        <v>1</v>
      </c>
      <c r="G48" s="9">
        <v>10</v>
      </c>
      <c r="H48" s="17">
        <v>65</v>
      </c>
      <c r="I48" s="9">
        <f t="shared" si="1"/>
        <v>650</v>
      </c>
      <c r="J48" s="36"/>
      <c r="K48" s="9" t="s">
        <v>117</v>
      </c>
      <c r="L48" s="37" t="s">
        <v>118</v>
      </c>
      <c r="M48" s="43" t="s">
        <v>115</v>
      </c>
    </row>
    <row r="49" s="1" customFormat="1" ht="31" customHeight="1" spans="1:13">
      <c r="A49" s="9">
        <v>42</v>
      </c>
      <c r="B49" s="27" t="s">
        <v>119</v>
      </c>
      <c r="C49" s="21"/>
      <c r="D49" s="26">
        <f>5*2</f>
        <v>10</v>
      </c>
      <c r="E49" s="28" t="s">
        <v>120</v>
      </c>
      <c r="F49" s="9">
        <v>0</v>
      </c>
      <c r="G49" s="9">
        <v>10</v>
      </c>
      <c r="H49" s="17">
        <v>8</v>
      </c>
      <c r="I49" s="9">
        <f t="shared" si="1"/>
        <v>80</v>
      </c>
      <c r="J49" s="36"/>
      <c r="K49" s="9" t="s">
        <v>117</v>
      </c>
      <c r="L49" s="38"/>
      <c r="M49" s="43" t="s">
        <v>115</v>
      </c>
    </row>
    <row r="50" s="1" customFormat="1" ht="31" customHeight="1" spans="1:13">
      <c r="A50" s="9">
        <v>43</v>
      </c>
      <c r="B50" s="25" t="s">
        <v>121</v>
      </c>
      <c r="C50" s="25" t="s">
        <v>87</v>
      </c>
      <c r="D50" s="25">
        <v>1</v>
      </c>
      <c r="E50" s="25" t="s">
        <v>28</v>
      </c>
      <c r="F50" s="9">
        <v>0</v>
      </c>
      <c r="G50" s="9">
        <v>1</v>
      </c>
      <c r="H50" s="17"/>
      <c r="I50" s="9">
        <f t="shared" si="1"/>
        <v>0</v>
      </c>
      <c r="J50" s="36"/>
      <c r="K50" s="9" t="s">
        <v>122</v>
      </c>
      <c r="L50" s="38"/>
      <c r="M50" s="43" t="s">
        <v>115</v>
      </c>
    </row>
    <row r="51" s="1" customFormat="1" ht="31" customHeight="1" spans="1:13">
      <c r="A51" s="9">
        <v>44</v>
      </c>
      <c r="B51" s="9" t="s">
        <v>123</v>
      </c>
      <c r="C51" s="21"/>
      <c r="D51" s="9">
        <v>1</v>
      </c>
      <c r="E51" s="11" t="s">
        <v>34</v>
      </c>
      <c r="F51" s="9">
        <v>0</v>
      </c>
      <c r="G51" s="9">
        <v>1</v>
      </c>
      <c r="H51" s="17"/>
      <c r="I51" s="9">
        <f t="shared" si="1"/>
        <v>0</v>
      </c>
      <c r="J51" s="36"/>
      <c r="K51" s="13" t="s">
        <v>124</v>
      </c>
      <c r="L51" s="44"/>
      <c r="M51" s="43" t="s">
        <v>115</v>
      </c>
    </row>
    <row r="52" s="1" customFormat="1" ht="31" customHeight="1" spans="1:13">
      <c r="A52" s="9">
        <v>45</v>
      </c>
      <c r="B52" s="9" t="s">
        <v>125</v>
      </c>
      <c r="C52" s="21" t="s">
        <v>126</v>
      </c>
      <c r="D52" s="9">
        <v>100</v>
      </c>
      <c r="E52" s="11" t="s">
        <v>34</v>
      </c>
      <c r="F52" s="9"/>
      <c r="G52" s="9">
        <v>100</v>
      </c>
      <c r="H52" s="17"/>
      <c r="I52" s="9">
        <v>20</v>
      </c>
      <c r="J52" s="39"/>
      <c r="K52" s="45" t="s">
        <v>127</v>
      </c>
      <c r="L52" s="45"/>
      <c r="M52" s="45" t="s">
        <v>128</v>
      </c>
    </row>
    <row r="53" s="1" customFormat="1" ht="31" customHeight="1" spans="1:13">
      <c r="A53" s="9">
        <v>46</v>
      </c>
      <c r="B53" s="9" t="s">
        <v>129</v>
      </c>
      <c r="C53" s="21" t="s">
        <v>130</v>
      </c>
      <c r="D53" s="9">
        <v>50</v>
      </c>
      <c r="E53" s="11" t="s">
        <v>120</v>
      </c>
      <c r="F53" s="9"/>
      <c r="G53" s="9">
        <v>50</v>
      </c>
      <c r="H53" s="17">
        <f>I53/D53</f>
        <v>1.8</v>
      </c>
      <c r="I53" s="9">
        <v>90</v>
      </c>
      <c r="J53" s="39"/>
      <c r="K53" s="45" t="s">
        <v>131</v>
      </c>
      <c r="L53" s="45"/>
      <c r="M53" s="45" t="s">
        <v>128</v>
      </c>
    </row>
    <row r="54" s="1" customFormat="1" ht="31" customHeight="1" spans="1:13">
      <c r="A54" s="9">
        <v>47</v>
      </c>
      <c r="B54" s="9" t="s">
        <v>132</v>
      </c>
      <c r="C54" s="21" t="s">
        <v>133</v>
      </c>
      <c r="D54" s="9">
        <v>30</v>
      </c>
      <c r="E54" s="11" t="s">
        <v>120</v>
      </c>
      <c r="F54" s="9"/>
      <c r="G54" s="9">
        <v>30</v>
      </c>
      <c r="H54" s="17">
        <v>10</v>
      </c>
      <c r="I54" s="9">
        <v>300</v>
      </c>
      <c r="J54" s="39"/>
      <c r="K54" s="45"/>
      <c r="L54" s="45"/>
      <c r="M54" s="45" t="s">
        <v>128</v>
      </c>
    </row>
    <row r="55" s="1" customFormat="1" ht="31" customHeight="1" spans="1:13">
      <c r="A55" s="9">
        <v>48</v>
      </c>
      <c r="B55" s="9" t="s">
        <v>134</v>
      </c>
      <c r="C55" s="21" t="s">
        <v>135</v>
      </c>
      <c r="D55" s="9">
        <v>2</v>
      </c>
      <c r="E55" s="11" t="s">
        <v>136</v>
      </c>
      <c r="F55" s="9"/>
      <c r="G55" s="9">
        <v>2</v>
      </c>
      <c r="H55" s="17" t="s">
        <v>137</v>
      </c>
      <c r="I55" s="9">
        <v>312</v>
      </c>
      <c r="J55" s="39"/>
      <c r="K55" s="45" t="s">
        <v>138</v>
      </c>
      <c r="L55" s="45"/>
      <c r="M55" s="45" t="s">
        <v>128</v>
      </c>
    </row>
    <row r="56" s="1" customFormat="1" ht="31" customHeight="1" spans="1:13">
      <c r="A56" s="9">
        <v>49</v>
      </c>
      <c r="B56" s="9" t="s">
        <v>139</v>
      </c>
      <c r="C56" s="21" t="s">
        <v>140</v>
      </c>
      <c r="D56" s="9">
        <v>2</v>
      </c>
      <c r="E56" s="11" t="s">
        <v>34</v>
      </c>
      <c r="F56" s="9"/>
      <c r="G56" s="9">
        <v>2</v>
      </c>
      <c r="H56" s="17">
        <v>35</v>
      </c>
      <c r="I56" s="9">
        <v>70</v>
      </c>
      <c r="J56" s="39"/>
      <c r="K56" s="45" t="s">
        <v>141</v>
      </c>
      <c r="L56" s="45"/>
      <c r="M56" s="45" t="s">
        <v>128</v>
      </c>
    </row>
    <row r="57" s="1" customFormat="1" ht="31" customHeight="1" spans="1:13">
      <c r="A57" s="9">
        <v>50</v>
      </c>
      <c r="B57" s="9" t="s">
        <v>142</v>
      </c>
      <c r="C57" s="21" t="s">
        <v>143</v>
      </c>
      <c r="D57" s="9">
        <v>2</v>
      </c>
      <c r="E57" s="11" t="s">
        <v>28</v>
      </c>
      <c r="F57" s="9"/>
      <c r="G57" s="9">
        <v>2</v>
      </c>
      <c r="H57" s="17">
        <v>300</v>
      </c>
      <c r="I57" s="9">
        <v>600</v>
      </c>
      <c r="J57" s="39"/>
      <c r="K57" s="45"/>
      <c r="L57" s="45"/>
      <c r="M57" s="45" t="s">
        <v>144</v>
      </c>
    </row>
    <row r="58" s="1" customFormat="1" ht="31" customHeight="1" spans="1:13">
      <c r="A58" s="9">
        <v>51</v>
      </c>
      <c r="B58" s="9" t="s">
        <v>145</v>
      </c>
      <c r="C58" s="21" t="s">
        <v>146</v>
      </c>
      <c r="D58" s="9">
        <v>10</v>
      </c>
      <c r="E58" s="11" t="s">
        <v>82</v>
      </c>
      <c r="F58" s="9"/>
      <c r="G58" s="9">
        <v>10</v>
      </c>
      <c r="H58" s="17">
        <v>5.5</v>
      </c>
      <c r="I58" s="9">
        <v>55</v>
      </c>
      <c r="J58" s="39"/>
      <c r="K58" s="45"/>
      <c r="L58" s="46"/>
      <c r="M58" s="45" t="s">
        <v>144</v>
      </c>
    </row>
    <row r="59" s="1" customFormat="1" ht="31" customHeight="1" spans="1:13">
      <c r="A59" s="9">
        <v>52</v>
      </c>
      <c r="B59" s="9" t="s">
        <v>145</v>
      </c>
      <c r="C59" s="21" t="s">
        <v>147</v>
      </c>
      <c r="D59" s="9">
        <v>5</v>
      </c>
      <c r="E59" s="11" t="s">
        <v>82</v>
      </c>
      <c r="F59" s="9"/>
      <c r="G59" s="9">
        <v>5</v>
      </c>
      <c r="H59" s="17">
        <v>9.6</v>
      </c>
      <c r="I59" s="9">
        <v>48</v>
      </c>
      <c r="J59" s="39"/>
      <c r="K59" s="45"/>
      <c r="L59" s="47"/>
      <c r="M59" s="45" t="s">
        <v>144</v>
      </c>
    </row>
    <row r="60" s="1" customFormat="1" ht="31" customHeight="1" spans="1:13">
      <c r="A60" s="9">
        <v>53</v>
      </c>
      <c r="B60" s="9" t="s">
        <v>145</v>
      </c>
      <c r="C60" s="21" t="s">
        <v>148</v>
      </c>
      <c r="D60" s="9">
        <v>5</v>
      </c>
      <c r="E60" s="11" t="s">
        <v>82</v>
      </c>
      <c r="F60" s="9"/>
      <c r="G60" s="9">
        <v>5</v>
      </c>
      <c r="H60" s="17">
        <v>5</v>
      </c>
      <c r="I60" s="9">
        <v>25</v>
      </c>
      <c r="J60" s="39"/>
      <c r="K60" s="45"/>
      <c r="L60" s="48"/>
      <c r="M60" s="45" t="s">
        <v>144</v>
      </c>
    </row>
    <row r="61" s="1" customFormat="1" ht="31" customHeight="1" spans="1:13">
      <c r="A61" s="9">
        <v>54</v>
      </c>
      <c r="B61" s="9" t="s">
        <v>149</v>
      </c>
      <c r="C61" s="21" t="s">
        <v>77</v>
      </c>
      <c r="D61" s="9">
        <v>6</v>
      </c>
      <c r="E61" s="11" t="s">
        <v>34</v>
      </c>
      <c r="F61" s="9"/>
      <c r="G61" s="9">
        <v>6</v>
      </c>
      <c r="H61" s="17">
        <v>3</v>
      </c>
      <c r="I61" s="9">
        <v>18</v>
      </c>
      <c r="J61" s="39"/>
      <c r="K61" s="45" t="s">
        <v>150</v>
      </c>
      <c r="L61" s="45"/>
      <c r="M61" s="45" t="s">
        <v>128</v>
      </c>
    </row>
    <row r="62" s="1" customFormat="1" ht="27" customHeight="1" spans="1:13">
      <c r="A62" s="9">
        <v>55</v>
      </c>
      <c r="B62" s="9" t="s">
        <v>151</v>
      </c>
      <c r="C62" s="9"/>
      <c r="D62" s="9">
        <v>24</v>
      </c>
      <c r="E62" s="9" t="s">
        <v>28</v>
      </c>
      <c r="F62" s="9">
        <v>19</v>
      </c>
      <c r="G62" s="9">
        <v>24</v>
      </c>
      <c r="H62" s="17"/>
      <c r="I62" s="9"/>
      <c r="J62" s="36"/>
      <c r="K62" s="9"/>
      <c r="L62" s="9"/>
      <c r="M62" s="37" t="s">
        <v>64</v>
      </c>
    </row>
    <row r="63" s="1" customFormat="1" ht="16.9" customHeight="1" spans="1:13">
      <c r="A63" s="29"/>
      <c r="B63" s="29"/>
      <c r="C63" s="29"/>
      <c r="D63" s="29"/>
      <c r="E63" s="29"/>
      <c r="F63" s="29"/>
      <c r="G63" s="29"/>
      <c r="H63" s="30"/>
      <c r="I63" s="29"/>
      <c r="J63" s="29"/>
      <c r="K63" s="29"/>
      <c r="L63" s="29"/>
      <c r="M63" s="29"/>
    </row>
    <row r="64" s="1" customFormat="1" ht="55.9" customHeight="1" spans="1:13">
      <c r="A64" s="31" t="s">
        <v>152</v>
      </c>
      <c r="B64" s="31"/>
      <c r="C64" s="31"/>
      <c r="D64" s="31"/>
      <c r="E64" s="31"/>
      <c r="F64" s="31"/>
      <c r="G64" s="31"/>
      <c r="H64" s="32"/>
      <c r="I64" s="31"/>
      <c r="J64" s="31"/>
      <c r="K64" s="31"/>
      <c r="L64" s="31"/>
      <c r="M64" s="31"/>
    </row>
  </sheetData>
  <autoFilter ref="A4:M61">
    <extLst/>
  </autoFilter>
  <mergeCells count="19">
    <mergeCell ref="A3:M3"/>
    <mergeCell ref="K62:L62"/>
    <mergeCell ref="A64:M64"/>
    <mergeCell ref="A6:A7"/>
    <mergeCell ref="A23:A24"/>
    <mergeCell ref="A31:A32"/>
    <mergeCell ref="B6:B7"/>
    <mergeCell ref="B23:B24"/>
    <mergeCell ref="B31:B32"/>
    <mergeCell ref="C31:C32"/>
    <mergeCell ref="F6:F7"/>
    <mergeCell ref="F23:F24"/>
    <mergeCell ref="F31:F32"/>
    <mergeCell ref="G6:G7"/>
    <mergeCell ref="G23:G24"/>
    <mergeCell ref="G31:G32"/>
    <mergeCell ref="J1:J2"/>
    <mergeCell ref="L58:L60"/>
    <mergeCell ref="A1:I2"/>
  </mergeCells>
  <pageMargins left="0.75" right="0.75" top="1" bottom="1" header="0.5" footer="0.5"/>
  <pageSetup paperSize="9" scale="74" fitToHeight="0" orientation="landscape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61442</dc:creator>
  <cp:lastModifiedBy>61442</cp:lastModifiedBy>
  <dcterms:created xsi:type="dcterms:W3CDTF">2021-01-15T01:34:00Z</dcterms:created>
  <dcterms:modified xsi:type="dcterms:W3CDTF">2021-01-15T08:55:42Z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eadingLayout">
    <vt:bool>true</vt:bool>
  </property>
</Properties>
</file>