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12" windowHeight="7860" tabRatio="826"/>
  </bookViews>
  <sheets>
    <sheet name="项目问题清单" sheetId="1" r:id="rId1"/>
    <sheet name="问题33" sheetId="10" r:id="rId2"/>
    <sheet name="问题38" sheetId="8" r:id="rId3"/>
    <sheet name="问题50" sheetId="16" r:id="rId4"/>
    <sheet name="问题62" sheetId="25" r:id="rId5"/>
    <sheet name="问题69" sheetId="31" r:id="rId6"/>
    <sheet name="问题70" sheetId="32" r:id="rId7"/>
    <sheet name="问题71" sheetId="33" r:id="rId8"/>
    <sheet name="问题72" sheetId="34" r:id="rId9"/>
    <sheet name="问题74" sheetId="35" r:id="rId10"/>
    <sheet name="问题75" sheetId="36" r:id="rId11"/>
    <sheet name="问题77" sheetId="37" r:id="rId12"/>
    <sheet name="问题80" sheetId="38" r:id="rId13"/>
    <sheet name="问题82" sheetId="39" r:id="rId14"/>
    <sheet name="问题83" sheetId="40" r:id="rId15"/>
    <sheet name="问题84" sheetId="41" r:id="rId16"/>
    <sheet name="问题85" sheetId="42" r:id="rId17"/>
    <sheet name="问题86" sheetId="43" r:id="rId18"/>
    <sheet name="问题87" sheetId="44" r:id="rId19"/>
  </sheets>
  <definedNames>
    <definedName name="_xlnm._FilterDatabase" localSheetId="0" hidden="1">项目问题清单!$A$9:$V$79</definedName>
    <definedName name="B">#REF!</definedName>
  </definedNames>
  <calcPr calcId="145621"/>
</workbook>
</file>

<file path=xl/calcChain.xml><?xml version="1.0" encoding="utf-8"?>
<calcChain xmlns="http://schemas.openxmlformats.org/spreadsheetml/2006/main">
  <c r="S29" i="1" l="1"/>
  <c r="S23" i="1"/>
  <c r="S21" i="1"/>
  <c r="S19" i="1"/>
  <c r="S18" i="1"/>
  <c r="S16" i="1"/>
  <c r="S14" i="1"/>
  <c r="S13" i="1"/>
  <c r="S11" i="1"/>
  <c r="F2" i="1"/>
  <c r="F3" i="1" l="1"/>
  <c r="F8" i="1" l="1"/>
  <c r="F7" i="1"/>
  <c r="F6" i="1"/>
  <c r="F5" i="1"/>
  <c r="F4" i="1"/>
  <c r="H6" i="1" l="1"/>
  <c r="G2" i="1"/>
  <c r="H2" i="1" s="1"/>
</calcChain>
</file>

<file path=xl/sharedStrings.xml><?xml version="1.0" encoding="utf-8"?>
<sst xmlns="http://schemas.openxmlformats.org/spreadsheetml/2006/main" count="773" uniqueCount="206">
  <si>
    <r>
      <rPr>
        <b/>
        <sz val="11"/>
        <color rgb="FF000000"/>
        <rFont val="微软雅黑"/>
        <family val="2"/>
        <charset val="134"/>
      </rPr>
      <t>数量</t>
    </r>
    <r>
      <rPr>
        <b/>
        <sz val="11"/>
        <color rgb="FF000000"/>
        <rFont val="Arial Narrow"/>
        <family val="2"/>
      </rPr>
      <t xml:space="preserve">  Quantity</t>
    </r>
  </si>
  <si>
    <r>
      <rPr>
        <b/>
        <sz val="11"/>
        <color rgb="FF000000"/>
        <rFont val="微软雅黑"/>
        <family val="2"/>
        <charset val="134"/>
      </rPr>
      <t>合计</t>
    </r>
    <r>
      <rPr>
        <b/>
        <sz val="11"/>
        <color rgb="FF000000"/>
        <rFont val="Arial Narrow"/>
        <family val="2"/>
      </rPr>
      <t xml:space="preserve"> Sum</t>
    </r>
  </si>
  <si>
    <r>
      <rPr>
        <b/>
        <sz val="11"/>
        <color rgb="FF000000"/>
        <rFont val="微软雅黑"/>
        <family val="2"/>
        <charset val="134"/>
      </rPr>
      <t>关闭率</t>
    </r>
    <r>
      <rPr>
        <b/>
        <sz val="11"/>
        <color rgb="FF000000"/>
        <rFont val="Arial Narrow"/>
        <family val="2"/>
      </rPr>
      <t xml:space="preserve"> Close Ratio</t>
    </r>
  </si>
  <si>
    <t>A</t>
  </si>
  <si>
    <t>需求</t>
  </si>
  <si>
    <t>B</t>
  </si>
  <si>
    <t>开发</t>
  </si>
  <si>
    <t>已安排开发人员进行代码实现</t>
  </si>
  <si>
    <t>C</t>
  </si>
  <si>
    <t>顾问验证</t>
  </si>
  <si>
    <t>开发完成，顾问进行功能验证</t>
  </si>
  <si>
    <t>D</t>
  </si>
  <si>
    <t>客户验证</t>
  </si>
  <si>
    <t>交付客户作功能确认</t>
  </si>
  <si>
    <t>乙方问题关闭率</t>
  </si>
  <si>
    <t>E</t>
  </si>
  <si>
    <t>发布</t>
  </si>
  <si>
    <t>交付客户正式使用</t>
  </si>
  <si>
    <t>X</t>
  </si>
  <si>
    <t>取消</t>
  </si>
  <si>
    <t>甲乙双发确认需求取消</t>
  </si>
  <si>
    <t>R</t>
  </si>
  <si>
    <t>客户提交需求</t>
  </si>
  <si>
    <r>
      <rPr>
        <b/>
        <sz val="11"/>
        <color rgb="FF000000"/>
        <rFont val="微软雅黑"/>
        <family val="2"/>
        <charset val="134"/>
      </rPr>
      <t xml:space="preserve">问题编号
</t>
    </r>
    <r>
      <rPr>
        <b/>
        <sz val="11"/>
        <color rgb="FF000000"/>
        <rFont val="Arial Narrow"/>
        <family val="2"/>
      </rPr>
      <t>No.</t>
    </r>
  </si>
  <si>
    <t>客户问题编号</t>
  </si>
  <si>
    <r>
      <rPr>
        <b/>
        <sz val="11"/>
        <color rgb="FF000000"/>
        <rFont val="微软雅黑"/>
        <family val="2"/>
        <charset val="134"/>
      </rPr>
      <t xml:space="preserve">问题标题
</t>
    </r>
    <r>
      <rPr>
        <b/>
        <sz val="11"/>
        <color rgb="FF000000"/>
        <rFont val="Arial Narrow"/>
        <family val="2"/>
      </rPr>
      <t>Issue Title</t>
    </r>
  </si>
  <si>
    <t>分类
Category</t>
  </si>
  <si>
    <t>环境</t>
  </si>
  <si>
    <r>
      <rPr>
        <b/>
        <sz val="11"/>
        <color rgb="FF000000"/>
        <rFont val="微软雅黑"/>
        <family val="2"/>
        <charset val="134"/>
      </rPr>
      <t>问题来源
I</t>
    </r>
    <r>
      <rPr>
        <b/>
        <sz val="9"/>
        <color rgb="FF000000"/>
        <rFont val="微软雅黑"/>
        <family val="2"/>
        <charset val="134"/>
      </rPr>
      <t>ssue Source</t>
    </r>
  </si>
  <si>
    <t>重要性</t>
  </si>
  <si>
    <t>问题页面</t>
  </si>
  <si>
    <r>
      <rPr>
        <b/>
        <sz val="11"/>
        <color rgb="FF000000"/>
        <rFont val="微软雅黑"/>
        <family val="2"/>
        <charset val="134"/>
      </rPr>
      <t xml:space="preserve">问题描述
</t>
    </r>
    <r>
      <rPr>
        <b/>
        <sz val="11"/>
        <color rgb="FF000000"/>
        <rFont val="Arial Narrow"/>
        <family val="2"/>
      </rPr>
      <t>Issue Description</t>
    </r>
  </si>
  <si>
    <t>问题案例（样例）</t>
  </si>
  <si>
    <t>提出人
Introducer</t>
  </si>
  <si>
    <t>提出日期
Raised Date</t>
  </si>
  <si>
    <r>
      <rPr>
        <b/>
        <sz val="11"/>
        <color rgb="FF000000"/>
        <rFont val="微软雅黑"/>
        <family val="2"/>
        <charset val="134"/>
      </rPr>
      <t xml:space="preserve">解决措施与进度跟踪
</t>
    </r>
    <r>
      <rPr>
        <b/>
        <sz val="11"/>
        <color rgb="FF000000"/>
        <rFont val="Arial Narrow"/>
        <family val="2"/>
      </rPr>
      <t>Solution and Tracking</t>
    </r>
  </si>
  <si>
    <t>状态
StDtus</t>
  </si>
  <si>
    <r>
      <rPr>
        <b/>
        <sz val="11"/>
        <color rgb="FF000000"/>
        <rFont val="宋体"/>
        <family val="3"/>
        <charset val="134"/>
      </rPr>
      <t>负责公司</t>
    </r>
    <r>
      <rPr>
        <b/>
        <sz val="11"/>
        <color rgb="FF000000"/>
        <rFont val="Arial Narrow"/>
        <family val="2"/>
      </rPr>
      <t>.</t>
    </r>
  </si>
  <si>
    <r>
      <rPr>
        <b/>
        <sz val="11"/>
        <color rgb="FF000000"/>
        <rFont val="微软雅黑"/>
        <family val="2"/>
        <charset val="134"/>
      </rPr>
      <t xml:space="preserve">负责人
</t>
    </r>
    <r>
      <rPr>
        <sz val="11"/>
        <color rgb="FF000000"/>
        <rFont val="Arial Narrow"/>
        <family val="2"/>
      </rPr>
      <t>Resp.</t>
    </r>
  </si>
  <si>
    <t>实施顾问</t>
  </si>
  <si>
    <r>
      <rPr>
        <b/>
        <sz val="11"/>
        <color rgb="FF000000"/>
        <rFont val="微软雅黑"/>
        <family val="2"/>
        <charset val="134"/>
      </rPr>
      <t xml:space="preserve">计划完成日期
</t>
    </r>
    <r>
      <rPr>
        <sz val="11"/>
        <color rgb="FF000000"/>
        <rFont val="Arial Narrow"/>
        <family val="2"/>
      </rPr>
      <t>Plan Date</t>
    </r>
  </si>
  <si>
    <t>问题分析/解决方案</t>
  </si>
  <si>
    <t>1.技术类</t>
  </si>
  <si>
    <t>3.Profit</t>
  </si>
  <si>
    <t>Profit</t>
  </si>
  <si>
    <t>Frank</t>
  </si>
  <si>
    <t>Jason</t>
  </si>
  <si>
    <t>James</t>
  </si>
  <si>
    <t>Sunny</t>
  </si>
  <si>
    <t>现场</t>
    <phoneticPr fontId="20" type="noConversion"/>
  </si>
  <si>
    <t>中等</t>
    <phoneticPr fontId="20" type="noConversion"/>
  </si>
  <si>
    <r>
      <t>w</t>
    </r>
    <r>
      <rPr>
        <sz val="11"/>
        <color theme="1"/>
        <rFont val="宋体"/>
        <family val="3"/>
        <charset val="134"/>
        <scheme val="minor"/>
      </rPr>
      <t>ade</t>
    </r>
    <phoneticPr fontId="20" type="noConversion"/>
  </si>
  <si>
    <t>现场</t>
    <phoneticPr fontId="20" type="noConversion"/>
  </si>
  <si>
    <t>高</t>
    <phoneticPr fontId="20" type="noConversion"/>
  </si>
  <si>
    <t>3.甲方</t>
  </si>
  <si>
    <t>0.正式环境</t>
  </si>
  <si>
    <t>工位标签的如何处理（现在工位标签打印都不合格）</t>
    <phoneticPr fontId="20" type="noConversion"/>
  </si>
  <si>
    <t>A</t>
    <phoneticPr fontId="20" type="noConversion"/>
  </si>
  <si>
    <t>GHRC</t>
    <phoneticPr fontId="20" type="noConversion"/>
  </si>
  <si>
    <t>冯部</t>
    <phoneticPr fontId="20" type="noConversion"/>
  </si>
  <si>
    <t>现场</t>
    <phoneticPr fontId="20" type="noConversion"/>
  </si>
  <si>
    <t>Gerry</t>
    <phoneticPr fontId="20" type="noConversion"/>
  </si>
  <si>
    <t>日程单的需求量与完成量要设成一致（采购日程单、生产计划日程单、销售日程单一样都要设成一致）</t>
    <phoneticPr fontId="20" type="noConversion"/>
  </si>
  <si>
    <t>B</t>
    <phoneticPr fontId="20" type="noConversion"/>
  </si>
  <si>
    <t>wade</t>
    <phoneticPr fontId="20" type="noConversion"/>
  </si>
  <si>
    <t>中等</t>
    <phoneticPr fontId="20" type="noConversion"/>
  </si>
  <si>
    <t>wade</t>
    <phoneticPr fontId="20" type="noConversion"/>
  </si>
  <si>
    <t>高</t>
    <phoneticPr fontId="20" type="noConversion"/>
  </si>
  <si>
    <t>中转仓网络如何连接VPN</t>
    <phoneticPr fontId="20" type="noConversion"/>
  </si>
  <si>
    <t>需要跟甲方确认需求</t>
    <phoneticPr fontId="20" type="noConversion"/>
  </si>
  <si>
    <r>
      <t>QAD中</t>
    </r>
    <r>
      <rPr>
        <sz val="11"/>
        <color theme="1"/>
        <rFont val="宋体"/>
        <family val="3"/>
        <charset val="134"/>
        <scheme val="minor"/>
      </rPr>
      <t>自定义7</t>
    </r>
    <r>
      <rPr>
        <sz val="11"/>
        <color theme="1"/>
        <rFont val="宋体"/>
        <family val="3"/>
        <charset val="134"/>
        <scheme val="minor"/>
      </rPr>
      <t>0菜单，在QADIPO.Applications上查询不到</t>
    </r>
    <phoneticPr fontId="20" type="noConversion"/>
  </si>
  <si>
    <t>7.5【发货通知单管理】出库单打印，在分拣分成后就应该允许打印</t>
    <phoneticPr fontId="20" type="noConversion"/>
  </si>
  <si>
    <t>7.5【发货通知单管理】出库单打印在分拣完成后就应该允许打印</t>
    <phoneticPr fontId="20" type="noConversion"/>
  </si>
  <si>
    <t>2.24【分拣看板】ST单据不需要体现在分拣看板中</t>
    <phoneticPr fontId="20" type="noConversion"/>
  </si>
  <si>
    <t>7.5【发货通知单管理】点击计算/打印，页面死机</t>
    <phoneticPr fontId="20" type="noConversion"/>
  </si>
  <si>
    <r>
      <t>2</t>
    </r>
    <r>
      <rPr>
        <sz val="11"/>
        <color theme="1"/>
        <rFont val="宋体"/>
        <family val="3"/>
        <charset val="134"/>
        <scheme val="minor"/>
      </rPr>
      <t>.2【领料单管理】按照创建人查询不到结果</t>
    </r>
    <phoneticPr fontId="20" type="noConversion"/>
  </si>
  <si>
    <t>2.5【生产计划管理】按生产线查询查不到数据</t>
    <phoneticPr fontId="20" type="noConversion"/>
  </si>
  <si>
    <t>1.40【打印类型维护】不输入用户，提示保护成功，实际并没有保护成功</t>
    <phoneticPr fontId="20" type="noConversion"/>
  </si>
  <si>
    <r>
      <t>1</t>
    </r>
    <r>
      <rPr>
        <sz val="11"/>
        <color theme="1"/>
        <rFont val="宋体"/>
        <family val="3"/>
        <charset val="134"/>
        <scheme val="minor"/>
      </rPr>
      <t>.46【库位维护】</t>
    </r>
    <r>
      <rPr>
        <sz val="11"/>
        <color theme="1"/>
        <rFont val="宋体"/>
        <family val="3"/>
        <charset val="134"/>
        <scheme val="minor"/>
      </rPr>
      <t>库位编码重复</t>
    </r>
    <phoneticPr fontId="20" type="noConversion"/>
  </si>
  <si>
    <t>1.20【物料管理】零件物流类型保存完，查询无变化</t>
    <phoneticPr fontId="20" type="noConversion"/>
  </si>
  <si>
    <t>1.40【打印类型维护】增加Excel模板导出，批量导入</t>
    <phoneticPr fontId="20" type="noConversion"/>
  </si>
  <si>
    <t>PDA100.5.11【料车拣货】一辆料车装两个物料，事务重复了</t>
    <phoneticPr fontId="20" type="noConversion"/>
  </si>
  <si>
    <t>PDA100.5.11【料车拣货】总需、建议、实拣，没有显示列表信息</t>
    <phoneticPr fontId="20" type="noConversion"/>
  </si>
  <si>
    <t>PDA100.5.11【料车拣货】点提交，报无效类型错误</t>
    <phoneticPr fontId="20" type="noConversion"/>
  </si>
  <si>
    <t>1.8【车间维护】1.17.4【车间导入】车间导出导入模板不一致</t>
    <phoneticPr fontId="20" type="noConversion"/>
  </si>
  <si>
    <t>1.17.4【车间导入】车间导入，成品库位和原材料库位导入没有保存</t>
    <phoneticPr fontId="20" type="noConversion"/>
  </si>
  <si>
    <t>打印标签，当发货量少于单包装量时，无法打印</t>
    <phoneticPr fontId="20" type="noConversion"/>
  </si>
  <si>
    <t>22-2</t>
    <phoneticPr fontId="20" type="noConversion"/>
  </si>
  <si>
    <t>C</t>
    <phoneticPr fontId="20" type="noConversion"/>
  </si>
  <si>
    <t>Brenna</t>
    <phoneticPr fontId="20" type="noConversion"/>
  </si>
  <si>
    <t>Gerry</t>
    <phoneticPr fontId="20" type="noConversion"/>
  </si>
  <si>
    <r>
      <t>V</t>
    </r>
    <r>
      <rPr>
        <sz val="11"/>
        <color theme="1"/>
        <rFont val="宋体"/>
        <family val="3"/>
        <charset val="134"/>
        <scheme val="minor"/>
      </rPr>
      <t>ito</t>
    </r>
    <phoneticPr fontId="20" type="noConversion"/>
  </si>
  <si>
    <t>Vito</t>
    <phoneticPr fontId="20" type="noConversion"/>
  </si>
  <si>
    <t>Vito</t>
    <phoneticPr fontId="20" type="noConversion"/>
  </si>
  <si>
    <t>Vito</t>
    <phoneticPr fontId="20" type="noConversion"/>
  </si>
  <si>
    <r>
      <t>w</t>
    </r>
    <r>
      <rPr>
        <sz val="11"/>
        <color theme="1"/>
        <rFont val="宋体"/>
        <family val="3"/>
        <charset val="134"/>
        <scheme val="minor"/>
      </rPr>
      <t>ade</t>
    </r>
    <phoneticPr fontId="20" type="noConversion"/>
  </si>
  <si>
    <t>E</t>
    <phoneticPr fontId="20" type="noConversion"/>
  </si>
  <si>
    <t>5.48【采购退货单生成】采购退货累计结算量都是负的</t>
    <phoneticPr fontId="20" type="noConversion"/>
  </si>
  <si>
    <t>5.4【物料采购订单查询】5.40【采购订单执行状态跟踪】3.1【事务（操作流水）查询】采购订单的抵扣量和采购收货量对不上（采购单号RO210112，零件号SNZCONS-P-01）</t>
    <phoneticPr fontId="20" type="noConversion"/>
  </si>
  <si>
    <t>1.38【零件拉动关系维护】批量导入，分拣库位为空时系统白屏</t>
    <phoneticPr fontId="20" type="noConversion"/>
  </si>
  <si>
    <t>PDA100.6.15【移库（箱控）】移库扫描，不同储位两个标签零件移到另一个库存，扣库存是错误的（扣的同一个储位）</t>
    <phoneticPr fontId="20" type="noConversion"/>
  </si>
  <si>
    <t>Brenna</t>
    <phoneticPr fontId="20" type="noConversion"/>
  </si>
  <si>
    <t>导入库存没填单位</t>
    <phoneticPr fontId="20" type="noConversion"/>
  </si>
  <si>
    <t>E</t>
    <phoneticPr fontId="20" type="noConversion"/>
  </si>
  <si>
    <t>工位标签张贴已确认</t>
    <phoneticPr fontId="20" type="noConversion"/>
  </si>
  <si>
    <t>3.3【按库存打标签】输入6位的年月日点击确认没有任何响应（打印的零件：REM0001567，打印没有批次的库存）</t>
    <phoneticPr fontId="20" type="noConversion"/>
  </si>
  <si>
    <t>5.4【物料采购订单查询】采购订单（1911157A、1913001A)同步不过来</t>
    <phoneticPr fontId="20" type="noConversion"/>
  </si>
  <si>
    <t>5.4【物料采购订单查询】（采购订单1913037A，零件号SHT0000299)同步不过来</t>
    <phoneticPr fontId="20" type="noConversion"/>
  </si>
  <si>
    <t>3.1【事务（操作流水）查询】事务流水单位显示都是米</t>
    <phoneticPr fontId="20" type="noConversion"/>
  </si>
  <si>
    <t>英文输入成拼音格式造成</t>
    <phoneticPr fontId="20" type="noConversion"/>
  </si>
  <si>
    <t>西安光华荣昌有参考号为L2124库存记录，需要在LES中建相应的零件组织属性</t>
    <phoneticPr fontId="20" type="noConversion"/>
  </si>
  <si>
    <r>
      <t>90.56【同步数据信息（</t>
    </r>
    <r>
      <rPr>
        <sz val="11"/>
        <color theme="1"/>
        <rFont val="宋体"/>
        <family val="3"/>
        <charset val="134"/>
        <scheme val="minor"/>
      </rPr>
      <t>QAD）】领料单范围是100时，同步领料单报未读取到数据</t>
    </r>
    <phoneticPr fontId="20" type="noConversion"/>
  </si>
  <si>
    <t>90.47【模板维护】，BarCodelable, 标签查询与标签内容不相符</t>
    <phoneticPr fontId="20" type="noConversion"/>
  </si>
  <si>
    <t>90.47【模板维护】，CBarCodelable, 标签查询与标签内容不相符</t>
    <phoneticPr fontId="20" type="noConversion"/>
  </si>
  <si>
    <r>
      <t>3.3【按库存打标签】判定是否</t>
    </r>
    <r>
      <rPr>
        <sz val="11"/>
        <color theme="1"/>
        <rFont val="宋体"/>
        <family val="3"/>
        <charset val="134"/>
        <scheme val="minor"/>
      </rPr>
      <t>成品标签原则是</t>
    </r>
    <r>
      <rPr>
        <sz val="11"/>
        <color theme="1"/>
        <rFont val="宋体"/>
        <family val="3"/>
        <charset val="134"/>
        <scheme val="minor"/>
      </rPr>
      <t>1.20【物料管理】采购自制</t>
    </r>
    <r>
      <rPr>
        <sz val="11"/>
        <color theme="1"/>
        <rFont val="宋体"/>
        <family val="3"/>
        <charset val="134"/>
        <scheme val="minor"/>
      </rPr>
      <t>为M</t>
    </r>
    <r>
      <rPr>
        <sz val="11"/>
        <color theme="1"/>
        <rFont val="宋体"/>
        <family val="3"/>
        <charset val="134"/>
        <scheme val="minor"/>
      </rPr>
      <t>,现改为该栏位不等于P都属于成品。</t>
    </r>
    <phoneticPr fontId="20" type="noConversion"/>
  </si>
  <si>
    <t>料车拣货要求：分拣量=需求量</t>
    <phoneticPr fontId="20" type="noConversion"/>
  </si>
  <si>
    <r>
      <t>L</t>
    </r>
    <r>
      <rPr>
        <sz val="11"/>
        <color theme="1"/>
        <rFont val="宋体"/>
        <family val="3"/>
        <charset val="134"/>
        <scheme val="minor"/>
      </rPr>
      <t>ucky</t>
    </r>
    <phoneticPr fontId="20" type="noConversion"/>
  </si>
  <si>
    <r>
      <t>w</t>
    </r>
    <r>
      <rPr>
        <sz val="11"/>
        <color theme="1"/>
        <rFont val="宋体"/>
        <family val="3"/>
        <charset val="134"/>
        <scheme val="minor"/>
      </rPr>
      <t>ade</t>
    </r>
    <phoneticPr fontId="20" type="noConversion"/>
  </si>
  <si>
    <t>2.9【加工单管理】加工单打印，按现在上传的模板优化（打印分页的问题）</t>
    <phoneticPr fontId="20" type="noConversion"/>
  </si>
  <si>
    <t>中等</t>
    <phoneticPr fontId="20" type="noConversion"/>
  </si>
  <si>
    <t>5.48【采购退货单生成】可退货量改成：【可退货量】=if(【订购量】&lt;0,0-【订购量】，【已收货量】-【退货量】-【待退货量】）</t>
    <phoneticPr fontId="20" type="noConversion"/>
  </si>
  <si>
    <t>James</t>
    <phoneticPr fontId="20" type="noConversion"/>
  </si>
  <si>
    <t>Gerry</t>
    <phoneticPr fontId="20" type="noConversion"/>
  </si>
  <si>
    <t>快打客户端打印报错（群里发了相关文档：PFTWMS_2021-01-20_log）</t>
    <phoneticPr fontId="20" type="noConversion"/>
  </si>
  <si>
    <t>PDAPDA100.2.9【采购收货】日程订单收货没有同步</t>
    <phoneticPr fontId="20" type="noConversion"/>
  </si>
  <si>
    <t>James</t>
    <phoneticPr fontId="20" type="noConversion"/>
  </si>
  <si>
    <t>Brenna</t>
    <phoneticPr fontId="20" type="noConversion"/>
  </si>
  <si>
    <r>
      <t>PDA100.5.11</t>
    </r>
    <r>
      <rPr>
        <sz val="11"/>
        <color theme="1"/>
        <rFont val="宋体"/>
        <family val="3"/>
        <charset val="134"/>
        <scheme val="minor"/>
      </rPr>
      <t>【料车拣货】（分拣单PK210115012，零件</t>
    </r>
    <r>
      <rPr>
        <sz val="11"/>
        <color theme="1"/>
        <rFont val="宋体"/>
        <family val="3"/>
        <charset val="134"/>
        <scheme val="minor"/>
      </rPr>
      <t>SHT0011352、SHT0011353，料车GZ013）标签所在储位没有发生变化，该标签应该被装到GZ013料车上。</t>
    </r>
    <phoneticPr fontId="20" type="noConversion"/>
  </si>
  <si>
    <r>
      <t>PDA100.5.12【车间领料】扫描共用标签</t>
    </r>
    <r>
      <rPr>
        <sz val="11"/>
        <color theme="1"/>
        <rFont val="宋体"/>
        <family val="3"/>
        <charset val="134"/>
        <scheme val="minor"/>
      </rPr>
      <t>(料车GZ012)</t>
    </r>
    <r>
      <rPr>
        <sz val="11"/>
        <color theme="1"/>
        <rFont val="宋体"/>
        <family val="3"/>
        <charset val="134"/>
        <scheme val="minor"/>
      </rPr>
      <t>所查询的标签数量，与库存对应不上</t>
    </r>
    <phoneticPr fontId="20" type="noConversion"/>
  </si>
  <si>
    <t>2.17【托标签生成】打印出来的标签是A4纸张大小（尺寸4*3cm）</t>
    <phoneticPr fontId="20" type="noConversion"/>
  </si>
  <si>
    <t>3.3【库存打印标签】打印原材料标签的时候，快打客户端已然打印的是成品标签模板</t>
    <phoneticPr fontId="20" type="noConversion"/>
  </si>
  <si>
    <t>PDA100.5.12【车间领料】扫描料车编号(GZ003)存在问题</t>
    <phoneticPr fontId="20" type="noConversion"/>
  </si>
  <si>
    <t>1.40【打印类型维护】批量导入文件显示白屏</t>
    <phoneticPr fontId="20" type="noConversion"/>
  </si>
  <si>
    <t>PDA100.5.12【车间领料】扫描料车GZ013报标签操作失败null</t>
    <phoneticPr fontId="20" type="noConversion"/>
  </si>
  <si>
    <t>1.40【打印类型维护】无法删除打印类型</t>
    <phoneticPr fontId="20" type="noConversion"/>
  </si>
  <si>
    <t>PDA100.5.11【料车拣货】
一个分拣单（PK210120016）装两个料车（GZ014、GZ015），
GZ014装1个零件（SHT0000446）5个，
GZ015装2个零件（SHT0000445、SHT0000446）10+5个，
以上事务流水和扫描历史对不上。</t>
    <phoneticPr fontId="20" type="noConversion"/>
  </si>
  <si>
    <t>中等</t>
    <phoneticPr fontId="20" type="noConversion"/>
  </si>
  <si>
    <t>PDA100.5.11【料车拣货】页面标题“料车：”字样去掉（扫描枪上料车编码显示不全）</t>
    <phoneticPr fontId="20" type="noConversion"/>
  </si>
  <si>
    <t>2.24【分拣看板】母件编码改成父级编码，第一个规格型号改成客户图号，第二个规格型号改成物料名称。</t>
    <phoneticPr fontId="20" type="noConversion"/>
  </si>
  <si>
    <r>
      <t>7</t>
    </r>
    <r>
      <rPr>
        <sz val="11"/>
        <color theme="1"/>
        <rFont val="宋体"/>
        <family val="3"/>
        <charset val="134"/>
        <scheme val="minor"/>
      </rPr>
      <t>.5【发货通知单管理】</t>
    </r>
    <r>
      <rPr>
        <sz val="11"/>
        <color theme="1"/>
        <rFont val="宋体"/>
        <family val="3"/>
        <charset val="134"/>
        <scheme val="minor"/>
      </rPr>
      <t>出库单模板优化。</t>
    </r>
    <phoneticPr fontId="20" type="noConversion"/>
  </si>
  <si>
    <t xml:space="preserve">          产成品出库单</t>
  </si>
  <si>
    <t>收货单位：陕汽商用车（北郊）</t>
  </si>
  <si>
    <t>发货时间：2021/01/04</t>
  </si>
  <si>
    <t>单据号：1-11</t>
  </si>
  <si>
    <t>1联财务2联库房3联第三方4联销售5联质量</t>
  </si>
  <si>
    <t>序号</t>
  </si>
  <si>
    <t>QAD编码</t>
  </si>
  <si>
    <t>产品名称</t>
  </si>
  <si>
    <t>规格图号</t>
  </si>
  <si>
    <t>单位</t>
  </si>
  <si>
    <t>出库数量</t>
  </si>
  <si>
    <t>实收数量</t>
  </si>
  <si>
    <t>备注</t>
  </si>
  <si>
    <t>SHT0002267</t>
  </si>
  <si>
    <t>正司机座椅</t>
  </si>
  <si>
    <t>DZ15221510161</t>
  </si>
  <si>
    <t>件</t>
  </si>
  <si>
    <t>SHT0001703</t>
  </si>
  <si>
    <t>副司机座椅</t>
  </si>
  <si>
    <t>DZ15221510146</t>
  </si>
  <si>
    <t>库管员</t>
  </si>
  <si>
    <t>检验员</t>
  </si>
  <si>
    <t>物流司机</t>
  </si>
  <si>
    <t>收货人</t>
  </si>
  <si>
    <t>销售经手人</t>
  </si>
  <si>
    <t>车型及车牌号</t>
  </si>
  <si>
    <t>PDA100.5.11【料车拣货】拆箱优化</t>
    <phoneticPr fontId="20" type="noConversion"/>
  </si>
  <si>
    <t>PDA100.5.12【车间领料】扫完料车点击保存不要提示为空</t>
    <phoneticPr fontId="20" type="noConversion"/>
  </si>
  <si>
    <t>90.47【模板维护】条件规则没有区分域，陕重汽规则重复</t>
    <phoneticPr fontId="20" type="noConversion"/>
  </si>
  <si>
    <t>3.3【库存打印标签】按库存打印成品标签，没有取出客户图号（客户图号从1.3【客户图号关系维护】中取）</t>
    <phoneticPr fontId="20" type="noConversion"/>
  </si>
  <si>
    <t>3.甲方</t>
    <phoneticPr fontId="20" type="noConversion"/>
  </si>
  <si>
    <r>
      <t>PDA【销售分拣】
分拣单号：  PK210121006  分拣两个物料；</t>
    </r>
    <r>
      <rPr>
        <sz val="11"/>
        <color theme="1"/>
        <rFont val="宋体"/>
        <family val="3"/>
        <charset val="134"/>
        <scheme val="minor"/>
      </rPr>
      <t xml:space="preserve">
托标签：   21012100112220</t>
    </r>
    <r>
      <rPr>
        <sz val="11"/>
        <color theme="1"/>
        <rFont val="宋体"/>
        <family val="3"/>
        <charset val="134"/>
        <scheme val="minor"/>
      </rPr>
      <t xml:space="preserve">   托标签有两个物料；</t>
    </r>
    <r>
      <rPr>
        <sz val="11"/>
        <color theme="1"/>
        <rFont val="宋体"/>
        <family val="3"/>
        <charset val="134"/>
        <scheme val="minor"/>
      </rPr>
      <t xml:space="preserve">
扫描拖标签分拣，总需量已拣栏位所有物料都统计到一个物料上，导致系统提示过量分拣的错误。</t>
    </r>
    <phoneticPr fontId="20" type="noConversion"/>
  </si>
  <si>
    <t>3.3【库存打印标签】零件SHT0001664，生成的标签唯一标识没有加上等级编号。（可参照2.9【加工单管理】打印的标签）</t>
    <phoneticPr fontId="20" type="noConversion"/>
  </si>
  <si>
    <t>3.12【库存状态变更】等级必须要数字还必填，数字检查要去掉</t>
    <phoneticPr fontId="20" type="noConversion"/>
  </si>
  <si>
    <t>PDA100.5.11【料车拣货】不支持缺料分拣单分拣（分拣单号：ST210116001）</t>
    <phoneticPr fontId="20" type="noConversion"/>
  </si>
  <si>
    <t>3.3【按库存打标签】零件REM0001567，打印页面显示白屏</t>
    <phoneticPr fontId="20" type="noConversion"/>
  </si>
  <si>
    <t>2.9【加工单管理】双份打印模板要与单份打印模板保持一致</t>
    <phoneticPr fontId="20" type="noConversion"/>
  </si>
  <si>
    <t>PDA100.14.2【巡线拉料】巡线拉料报无效列类型</t>
    <phoneticPr fontId="20" type="noConversion"/>
  </si>
  <si>
    <t>标签模板：成品标签打印后无法扫描，且与陕汽要求的不一致</t>
    <phoneticPr fontId="20" type="noConversion"/>
  </si>
  <si>
    <t>手持扫描端登录：在登陆扫描端系统时报错提示已停止运行</t>
    <phoneticPr fontId="20" type="noConversion"/>
  </si>
  <si>
    <t>成品标签打印报错：成品标签打印时，无法生成文件且该菜单卡死</t>
    <phoneticPr fontId="20" type="noConversion"/>
  </si>
  <si>
    <t>采购订单导入取单报错：QAD日程订单下数量下达后，LES系统无法取单，提示取单失败</t>
    <phoneticPr fontId="20" type="noConversion"/>
  </si>
  <si>
    <t>采购收货报错无有效采购订单：由于前期日程订单数量未在5.5.3.3中下达，LES系统取单后已收货量大于订单量所以报错无法收货</t>
    <phoneticPr fontId="20" type="noConversion"/>
  </si>
  <si>
    <t>QAD70下菜单无法使用：netterm70新开发的领料单菜单可以使用，在QADIPO.Applications中无法正常使用</t>
    <phoneticPr fontId="20" type="noConversion"/>
  </si>
  <si>
    <t>顾倬铨</t>
    <phoneticPr fontId="20" type="noConversion"/>
  </si>
  <si>
    <t>2.业务类</t>
  </si>
  <si>
    <t>高</t>
    <phoneticPr fontId="20" type="noConversion"/>
  </si>
  <si>
    <t>中等</t>
    <phoneticPr fontId="20" type="noConversion"/>
  </si>
  <si>
    <t>西安光华荣昌LES项目</t>
    <phoneticPr fontId="20" type="noConversion"/>
  </si>
  <si>
    <t>ProfitLES问题跟踪清单</t>
    <phoneticPr fontId="20" type="noConversion"/>
  </si>
  <si>
    <t>已调整模板</t>
  </si>
  <si>
    <r>
      <rPr>
        <sz val="11"/>
        <color theme="1"/>
        <rFont val="宋体"/>
        <family val="3"/>
        <charset val="134"/>
        <scheme val="minor"/>
      </rPr>
      <t>重新打APK、</t>
    </r>
    <r>
      <rPr>
        <sz val="11"/>
        <color theme="1"/>
        <rFont val="宋体"/>
        <family val="3"/>
        <charset val="134"/>
        <scheme val="minor"/>
      </rPr>
      <t> PDA</t>
    </r>
    <r>
      <rPr>
        <sz val="11"/>
        <color theme="1"/>
        <rFont val="宋体"/>
        <family val="3"/>
        <charset val="134"/>
        <scheme val="minor"/>
      </rPr>
      <t>升级安装</t>
    </r>
  </si>
  <si>
    <t>备注</t>
    <phoneticPr fontId="20" type="noConversion"/>
  </si>
  <si>
    <t>提出日期</t>
    <phoneticPr fontId="20" type="noConversion"/>
  </si>
  <si>
    <t>西安光华荣昌</t>
    <phoneticPr fontId="20" type="noConversion"/>
  </si>
  <si>
    <t>冯健</t>
    <phoneticPr fontId="20" type="noConversion"/>
  </si>
  <si>
    <t>硬件采购：
1）、打印机、扫描枪采购申请刚审批完成，还需签订合同。
2）、销售中转库网络还未配置到位
3）、厂内新增无线网络无法使用。
4）、看板演示的硬件目前还未提交申请且未找到匹配的型号。</t>
    <phoneticPr fontId="20" type="noConversion"/>
  </si>
  <si>
    <t>系统模拟练习：从14日开始顾问公司进厂开始培训，目前库管员、销售、生产人员每天无时间全程参与。采购、系统管理员在抽出部分时间参与系统练习。直到目前为止还未全流程串起来实际操作，还无法预估具体的问题（人员是否满足、硬件是否足够、人员能力素质是否符合）。</t>
    <phoneticPr fontId="20" type="noConversion"/>
  </si>
  <si>
    <t>供应商打标签：目前只有12家供应商可以打印,18家无法体现（供货量系数大的供应商还未体现（河北荣昌、长生、新强力、江苏力乐、常州华阳等）如内部打印，目前人员无增加，无法满足。</t>
    <phoneticPr fontId="20" type="noConversion"/>
  </si>
  <si>
    <t>完成</t>
    <phoneticPr fontId="20" type="noConversion"/>
  </si>
  <si>
    <t>仓库现状：（因疫情、春节、物流提前停运、主机厂增量等原因原材料大量储备，无法做到系统要求的定置定位）且库管员全天都在仓库收货。</t>
    <phoneticPr fontId="20" type="noConversion"/>
  </si>
  <si>
    <t>已完成修复，需检验</t>
    <phoneticPr fontId="20" type="noConversion"/>
  </si>
  <si>
    <t>未解决</t>
    <phoneticPr fontId="20" type="noConversion"/>
  </si>
  <si>
    <t>现场问题</t>
    <phoneticPr fontId="20" type="noConversion"/>
  </si>
  <si>
    <t>需讨论优化</t>
    <phoneticPr fontId="20" type="noConversion"/>
  </si>
  <si>
    <t>E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</si>
</sst>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/d;@"/>
    <numFmt numFmtId="177" formatCode="0.00_ "/>
    <numFmt numFmtId="178" formatCode="0_);[Red]\(0\)"/>
    <numFmt numFmtId="179" formatCode="0;[Red]0"/>
  </numFmts>
  <fonts count="32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9"/>
      <color rgb="FF000000"/>
      <name val="Arial"/>
      <family val="2"/>
    </font>
    <font>
      <sz val="9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b/>
      <sz val="10"/>
      <color rgb="FF000000"/>
      <name val="Arial Narrow"/>
      <family val="2"/>
    </font>
    <font>
      <b/>
      <sz val="18"/>
      <color rgb="FF000000"/>
      <name val="Arial Narrow"/>
      <family val="2"/>
    </font>
    <font>
      <b/>
      <sz val="24"/>
      <color rgb="FF000000"/>
      <name val="Arial Narrow"/>
      <family val="2"/>
    </font>
    <font>
      <b/>
      <sz val="9"/>
      <name val="Arial"/>
      <family val="2"/>
    </font>
    <font>
      <b/>
      <sz val="9"/>
      <color rgb="FF000000"/>
      <name val="微软雅黑"/>
      <family val="2"/>
      <charset val="134"/>
    </font>
    <font>
      <b/>
      <sz val="9"/>
      <color theme="1"/>
      <name val="Arial"/>
      <family val="2"/>
    </font>
    <font>
      <sz val="48"/>
      <color theme="1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rgb="FFC1C6C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00FC7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6" fillId="0" borderId="0"/>
    <xf numFmtId="0" fontId="19" fillId="0" borderId="0"/>
    <xf numFmtId="0" fontId="15" fillId="0" borderId="0">
      <alignment vertical="center"/>
    </xf>
    <xf numFmtId="0" fontId="19" fillId="0" borderId="0">
      <alignment vertical="center"/>
    </xf>
    <xf numFmtId="0" fontId="15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7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0" borderId="0" xfId="0" applyNumberForma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12" fillId="8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9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1" fillId="10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center" vertical="center" wrapText="1"/>
    </xf>
    <xf numFmtId="176" fontId="21" fillId="1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2" fillId="0" borderId="1" xfId="9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19" fillId="0" borderId="1" xfId="0" quotePrefix="1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9" fillId="10" borderId="1" xfId="0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78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7" fillId="0" borderId="1" xfId="5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0" borderId="4" xfId="5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58" fontId="27" fillId="0" borderId="4" xfId="0" applyNumberFormat="1" applyFont="1" applyBorder="1" applyAlignment="1">
      <alignment horizontal="center" vertical="center"/>
    </xf>
    <xf numFmtId="58" fontId="27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9" fillId="11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left" vertical="center" wrapText="1"/>
    </xf>
    <xf numFmtId="176" fontId="19" fillId="11" borderId="1" xfId="0" applyNumberFormat="1" applyFont="1" applyFill="1" applyBorder="1" applyAlignment="1">
      <alignment horizontal="left" vertical="center" wrapText="1"/>
    </xf>
    <xf numFmtId="0" fontId="22" fillId="0" borderId="1" xfId="9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9" fontId="9" fillId="4" borderId="1" xfId="0" applyNumberFormat="1" applyFont="1" applyFill="1" applyBorder="1" applyAlignment="1" applyProtection="1">
      <alignment horizontal="center" vertical="center" wrapText="1"/>
    </xf>
    <xf numFmtId="9" fontId="9" fillId="4" borderId="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58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58" fontId="27" fillId="0" borderId="4" xfId="0" applyNumberFormat="1" applyFont="1" applyBorder="1" applyAlignment="1">
      <alignment horizontal="center" vertical="center"/>
    </xf>
    <xf numFmtId="58" fontId="27" fillId="0" borderId="5" xfId="0" applyNumberFormat="1" applyFont="1" applyBorder="1" applyAlignment="1">
      <alignment horizontal="center" vertical="center"/>
    </xf>
    <xf numFmtId="178" fontId="31" fillId="0" borderId="4" xfId="0" applyNumberFormat="1" applyFont="1" applyBorder="1" applyAlignment="1">
      <alignment horizontal="center" vertical="center"/>
    </xf>
    <xf numFmtId="178" fontId="31" fillId="0" borderId="5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58" fontId="29" fillId="0" borderId="4" xfId="0" applyNumberFormat="1" applyFont="1" applyBorder="1" applyAlignment="1">
      <alignment horizontal="center" vertical="center"/>
    </xf>
    <xf numFmtId="58" fontId="29" fillId="0" borderId="5" xfId="0" applyNumberFormat="1" applyFont="1" applyBorder="1" applyAlignment="1">
      <alignment horizontal="center" vertical="center"/>
    </xf>
    <xf numFmtId="178" fontId="30" fillId="0" borderId="4" xfId="0" applyNumberFormat="1" applyFont="1" applyBorder="1" applyAlignment="1">
      <alignment horizontal="center" vertical="center"/>
    </xf>
    <xf numFmtId="178" fontId="30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58" fontId="27" fillId="0" borderId="1" xfId="5" applyNumberFormat="1" applyFont="1" applyFill="1" applyBorder="1" applyAlignment="1">
      <alignment horizontal="center" vertical="center"/>
    </xf>
    <xf numFmtId="58" fontId="27" fillId="0" borderId="4" xfId="5" applyNumberFormat="1" applyFont="1" applyFill="1" applyBorder="1" applyAlignment="1">
      <alignment horizontal="center" vertical="center"/>
    </xf>
    <xf numFmtId="0" fontId="27" fillId="0" borderId="1" xfId="5" applyFont="1" applyFill="1" applyBorder="1" applyAlignment="1">
      <alignment horizontal="center" vertical="center"/>
    </xf>
    <xf numFmtId="0" fontId="19" fillId="0" borderId="1" xfId="0" applyFont="1" applyBorder="1" applyAlignment="1">
      <alignment wrapText="1"/>
    </xf>
  </cellXfs>
  <cellStyles count="10">
    <cellStyle name="Normal_Book4" xfId="3"/>
    <cellStyle name="常规" xfId="0" builtinId="0"/>
    <cellStyle name="常规 2" xfId="5"/>
    <cellStyle name="常规 3" xfId="4"/>
    <cellStyle name="常规 4" xfId="6"/>
    <cellStyle name="常规 5" xfId="7"/>
    <cellStyle name="常规 6" xfId="1"/>
    <cellStyle name="常规 7" xfId="8"/>
    <cellStyle name="常规 8" xfId="2"/>
    <cellStyle name="超链接" xfId="9" builtinId="8"/>
  </cellStyles>
  <dxfs count="56">
    <dxf>
      <font>
        <color rgb="FFFF0000"/>
      </font>
      <fill>
        <patternFill patternType="solid">
          <bgColor theme="5" tint="0.3998229926450392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88402966399123"/>
        </patternFill>
      </fill>
    </dxf>
    <dxf>
      <fill>
        <patternFill patternType="solid">
          <bgColor theme="9" tint="0.79989013336588644"/>
        </patternFill>
      </fill>
    </dxf>
    <dxf>
      <fill>
        <patternFill patternType="solid">
          <bgColor theme="8" tint="0.39988402966399123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rgb="FF31EF59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39963988158818325"/>
        </patternFill>
      </fill>
    </dxf>
    <dxf>
      <fill>
        <patternFill patternType="solid">
          <bgColor theme="4" tint="0.39963988158818325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rgb="FF00FC71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39963988158818325"/>
        </patternFill>
      </fill>
    </dxf>
    <dxf>
      <fill>
        <patternFill patternType="solid">
          <bgColor theme="4" tint="0.39963988158818325"/>
        </patternFill>
      </fill>
    </dxf>
    <dxf>
      <fill>
        <patternFill patternType="solid">
          <bgColor theme="6"/>
        </patternFill>
      </fill>
    </dxf>
    <dxf>
      <font>
        <color auto="1"/>
      </font>
      <fill>
        <patternFill patternType="solid">
          <bgColor rgb="FF00FF00"/>
        </patternFill>
      </fill>
    </dxf>
    <dxf>
      <font>
        <color auto="1"/>
      </font>
      <fill>
        <patternFill patternType="solid">
          <bgColor rgb="FFFF0000"/>
        </patternFill>
      </fill>
    </dxf>
    <dxf>
      <fill>
        <patternFill patternType="solid">
          <bgColor theme="9" tint="0.39963988158818325"/>
        </patternFill>
      </fill>
    </dxf>
    <dxf>
      <fill>
        <patternFill patternType="solid">
          <bgColor theme="4" tint="0.39963988158818325"/>
        </patternFill>
      </fill>
    </dxf>
    <dxf>
      <fill>
        <patternFill patternType="solid"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14</xdr:col>
      <xdr:colOff>434341</xdr:colOff>
      <xdr:row>29</xdr:row>
      <xdr:rowOff>72153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968740" cy="53756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152401</xdr:colOff>
      <xdr:row>31</xdr:row>
      <xdr:rowOff>20321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200400" cy="5689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13</xdr:col>
      <xdr:colOff>198507</xdr:colOff>
      <xdr:row>28</xdr:row>
      <xdr:rowOff>152857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0"/>
          <a:ext cx="4465707" cy="52734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709295</xdr:colOff>
      <xdr:row>0</xdr:row>
      <xdr:rowOff>347345</xdr:rowOff>
    </xdr:to>
    <xdr:pic>
      <xdr:nvPicPr>
        <xdr:cNvPr id="2" name="Picture 1" descr="C:\Documents and Settings\Administrator\Application Data\Tencent\Users\953299001\QQ\WinTemp\RichOle\)~]N~N8C2TQ]{NR)PVOYA9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050" y="47625"/>
          <a:ext cx="2275205" cy="2997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0</xdr:row>
      <xdr:rowOff>635</xdr:rowOff>
    </xdr:from>
    <xdr:to>
      <xdr:col>2</xdr:col>
      <xdr:colOff>937260</xdr:colOff>
      <xdr:row>0</xdr:row>
      <xdr:rowOff>376401</xdr:rowOff>
    </xdr:to>
    <xdr:pic>
      <xdr:nvPicPr>
        <xdr:cNvPr id="3" name="Picture 1" descr="C:\Documents and Settings\Administrator\Application Data\Tencent\Users\953299001\QQ\WinTemp\RichOle\)~]N~N8C2TQ]{NR)PVOYA9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635"/>
          <a:ext cx="2234565" cy="375766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518160</xdr:colOff>
      <xdr:row>0</xdr:row>
      <xdr:rowOff>0</xdr:rowOff>
    </xdr:from>
    <xdr:to>
      <xdr:col>16</xdr:col>
      <xdr:colOff>169038</xdr:colOff>
      <xdr:row>16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560" y="0"/>
          <a:ext cx="6966078" cy="2956560"/>
        </a:xfrm>
        <a:prstGeom prst="rect">
          <a:avLst/>
        </a:prstGeom>
      </xdr:spPr>
    </xdr:pic>
    <xdr:clientData/>
  </xdr:twoCellAnchor>
  <xdr:twoCellAnchor editAs="oneCell">
    <xdr:from>
      <xdr:col>4</xdr:col>
      <xdr:colOff>502921</xdr:colOff>
      <xdr:row>17</xdr:row>
      <xdr:rowOff>1</xdr:rowOff>
    </xdr:from>
    <xdr:to>
      <xdr:col>17</xdr:col>
      <xdr:colOff>97743</xdr:colOff>
      <xdr:row>30</xdr:row>
      <xdr:rowOff>137161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1321" y="3108961"/>
          <a:ext cx="7519622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4</xdr:col>
      <xdr:colOff>259079</xdr:colOff>
      <xdr:row>29</xdr:row>
      <xdr:rowOff>40637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48640"/>
          <a:ext cx="2697479" cy="479551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1</xdr:row>
      <xdr:rowOff>7622</xdr:rowOff>
    </xdr:from>
    <xdr:to>
      <xdr:col>4</xdr:col>
      <xdr:colOff>533400</xdr:colOff>
      <xdr:row>12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182882"/>
          <a:ext cx="2994659" cy="20650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144780</xdr:rowOff>
    </xdr:from>
    <xdr:to>
      <xdr:col>6</xdr:col>
      <xdr:colOff>304800</xdr:colOff>
      <xdr:row>17</xdr:row>
      <xdr:rowOff>53339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144780"/>
          <a:ext cx="4000499" cy="2887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38101</xdr:rowOff>
    </xdr:from>
    <xdr:to>
      <xdr:col>11</xdr:col>
      <xdr:colOff>213360</xdr:colOff>
      <xdr:row>28</xdr:row>
      <xdr:rowOff>33920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38101"/>
          <a:ext cx="6934199" cy="49030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17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68840" cy="3268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586105</xdr:colOff>
      <xdr:row>26</xdr:row>
      <xdr:rowOff>114935</xdr:rowOff>
    </xdr:to>
    <xdr:pic>
      <xdr:nvPicPr>
        <xdr:cNvPr id="2" name="图片 1" descr="da47296faf7bee364996aa3fbc4465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30105" cy="486981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182880</xdr:colOff>
      <xdr:row>16</xdr:row>
      <xdr:rowOff>137415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50080" cy="29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7</xdr:col>
      <xdr:colOff>175261</xdr:colOff>
      <xdr:row>38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329940"/>
          <a:ext cx="4442460" cy="346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419717</xdr:colOff>
      <xdr:row>42</xdr:row>
      <xdr:rowOff>69252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25317" cy="7750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449580</xdr:colOff>
      <xdr:row>22</xdr:row>
      <xdr:rowOff>129900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64780" cy="4153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7620</xdr:rowOff>
    </xdr:from>
    <xdr:to>
      <xdr:col>13</xdr:col>
      <xdr:colOff>38642</xdr:colOff>
      <xdr:row>45</xdr:row>
      <xdr:rowOff>144780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13860"/>
          <a:ext cx="7963442" cy="4160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22860</xdr:rowOff>
    </xdr:from>
    <xdr:to>
      <xdr:col>14</xdr:col>
      <xdr:colOff>193011</xdr:colOff>
      <xdr:row>65</xdr:row>
      <xdr:rowOff>168162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35340"/>
          <a:ext cx="8727411" cy="3620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146169</xdr:colOff>
      <xdr:row>15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632568" cy="2758440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167641</xdr:colOff>
      <xdr:row>0</xdr:row>
      <xdr:rowOff>0</xdr:rowOff>
    </xdr:from>
    <xdr:to>
      <xdr:col>16</xdr:col>
      <xdr:colOff>37133</xdr:colOff>
      <xdr:row>15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4041" y="0"/>
          <a:ext cx="4136692" cy="2773680"/>
        </a:xfrm>
        <a:prstGeom prst="rect">
          <a:avLst/>
        </a:prstGeom>
      </xdr:spPr>
    </xdr:pic>
    <xdr:clientData/>
  </xdr:twoCellAnchor>
  <xdr:twoCellAnchor editAs="oneCell">
    <xdr:from>
      <xdr:col>16</xdr:col>
      <xdr:colOff>160020</xdr:colOff>
      <xdr:row>0</xdr:row>
      <xdr:rowOff>0</xdr:rowOff>
    </xdr:from>
    <xdr:to>
      <xdr:col>21</xdr:col>
      <xdr:colOff>495593</xdr:colOff>
      <xdr:row>10</xdr:row>
      <xdr:rowOff>38262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3620" y="0"/>
          <a:ext cx="3383573" cy="1867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304800</xdr:colOff>
      <xdr:row>28</xdr:row>
      <xdr:rowOff>162560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962399" cy="5283199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0</xdr:row>
      <xdr:rowOff>0</xdr:rowOff>
    </xdr:from>
    <xdr:to>
      <xdr:col>20</xdr:col>
      <xdr:colOff>498279</xdr:colOff>
      <xdr:row>17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0"/>
          <a:ext cx="8613579" cy="3147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14</xdr:col>
      <xdr:colOff>83966</xdr:colOff>
      <xdr:row>23</xdr:row>
      <xdr:rowOff>144781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8618366" cy="435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29529</xdr:colOff>
      <xdr:row>29</xdr:row>
      <xdr:rowOff>167641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077528" cy="5471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503703</xdr:colOff>
      <xdr:row>26</xdr:row>
      <xdr:rowOff>160446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38103" cy="49153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14</xdr:col>
      <xdr:colOff>532785</xdr:colOff>
      <xdr:row>13</xdr:row>
      <xdr:rowOff>99061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9067184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19</xdr:col>
      <xdr:colOff>496347</xdr:colOff>
      <xdr:row>25</xdr:row>
      <xdr:rowOff>23020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43200"/>
          <a:ext cx="12078747" cy="1851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tabSelected="1"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14" sqref="F14"/>
    </sheetView>
  </sheetViews>
  <sheetFormatPr defaultColWidth="9" defaultRowHeight="18" customHeight="1" x14ac:dyDescent="0.25"/>
  <cols>
    <col min="1" max="1" width="3.44140625" style="2" customWidth="1"/>
    <col min="2" max="2" width="11.6640625" style="3" customWidth="1"/>
    <col min="3" max="3" width="12.21875" style="3" customWidth="1"/>
    <col min="4" max="4" width="132.77734375" style="4" bestFit="1" customWidth="1"/>
    <col min="5" max="5" width="10.77734375" style="4" customWidth="1"/>
    <col min="6" max="6" width="12.109375" style="4" customWidth="1"/>
    <col min="7" max="7" width="12.44140625" style="3" customWidth="1"/>
    <col min="8" max="8" width="13.21875" style="3" customWidth="1"/>
    <col min="9" max="9" width="12.21875" style="4" customWidth="1"/>
    <col min="10" max="10" width="46.109375" style="4" customWidth="1"/>
    <col min="11" max="11" width="14.88671875" style="4" customWidth="1"/>
    <col min="12" max="12" width="10.6640625" style="4" customWidth="1"/>
    <col min="13" max="13" width="11.77734375" style="4" customWidth="1"/>
    <col min="14" max="14" width="7.6640625" style="4" customWidth="1"/>
    <col min="15" max="15" width="14.44140625" style="5" customWidth="1"/>
    <col min="16" max="16" width="13.33203125" style="3" customWidth="1"/>
    <col min="17" max="17" width="11.21875" style="6" customWidth="1"/>
    <col min="18" max="18" width="7.44140625" style="6" customWidth="1"/>
    <col min="19" max="19" width="13.88671875" style="6" customWidth="1"/>
    <col min="20" max="20" width="14.88671875" style="7" customWidth="1"/>
    <col min="21" max="21" width="40.88671875" style="42" customWidth="1"/>
    <col min="22" max="22" width="20.44140625" style="2" customWidth="1"/>
    <col min="23" max="16384" width="9" style="2"/>
  </cols>
  <sheetData>
    <row r="1" spans="1:22" s="1" customFormat="1" ht="30" customHeight="1" x14ac:dyDescent="0.25">
      <c r="B1" s="84" t="s">
        <v>188</v>
      </c>
      <c r="C1" s="85"/>
      <c r="D1" s="85"/>
      <c r="E1" s="85"/>
      <c r="F1" s="8" t="s">
        <v>0</v>
      </c>
      <c r="G1" s="8" t="s">
        <v>1</v>
      </c>
      <c r="H1" s="33" t="s">
        <v>2</v>
      </c>
      <c r="I1" s="86" t="s">
        <v>189</v>
      </c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s="1" customFormat="1" ht="18" customHeight="1" x14ac:dyDescent="0.25">
      <c r="B2" s="9" t="s">
        <v>57</v>
      </c>
      <c r="C2" s="10" t="s">
        <v>4</v>
      </c>
      <c r="D2" s="92" t="s">
        <v>69</v>
      </c>
      <c r="E2" s="92"/>
      <c r="F2" s="11">
        <f>COUNTIFS(O:O,"="&amp;B2)</f>
        <v>12</v>
      </c>
      <c r="G2" s="88">
        <f>SUM(F2:F8)</f>
        <v>70</v>
      </c>
      <c r="H2" s="90">
        <f>(F4+F5+F6+F7)/G2</f>
        <v>0.6428571428571429</v>
      </c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1" customFormat="1" ht="18" customHeight="1" x14ac:dyDescent="0.25">
      <c r="B3" s="12" t="s">
        <v>5</v>
      </c>
      <c r="C3" s="10" t="s">
        <v>6</v>
      </c>
      <c r="D3" s="92" t="s">
        <v>7</v>
      </c>
      <c r="E3" s="92"/>
      <c r="F3" s="11">
        <f t="shared" ref="F3:F8" si="0">COUNTIFS(O:O,"="&amp;B3)</f>
        <v>13</v>
      </c>
      <c r="G3" s="88"/>
      <c r="H3" s="90"/>
      <c r="I3" s="86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s="1" customFormat="1" ht="18" customHeight="1" x14ac:dyDescent="0.25">
      <c r="B4" s="13" t="s">
        <v>8</v>
      </c>
      <c r="C4" s="10" t="s">
        <v>9</v>
      </c>
      <c r="D4" s="92" t="s">
        <v>10</v>
      </c>
      <c r="E4" s="92"/>
      <c r="F4" s="11">
        <f t="shared" si="0"/>
        <v>4</v>
      </c>
      <c r="G4" s="88"/>
      <c r="H4" s="90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2" s="1" customFormat="1" ht="18" customHeight="1" x14ac:dyDescent="0.25">
      <c r="B5" s="14" t="s">
        <v>11</v>
      </c>
      <c r="C5" s="10" t="s">
        <v>12</v>
      </c>
      <c r="D5" s="92" t="s">
        <v>13</v>
      </c>
      <c r="E5" s="92"/>
      <c r="F5" s="11">
        <f t="shared" si="0"/>
        <v>0</v>
      </c>
      <c r="G5" s="88"/>
      <c r="H5" s="15" t="s">
        <v>14</v>
      </c>
      <c r="I5" s="86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2" s="1" customFormat="1" ht="18" customHeight="1" x14ac:dyDescent="0.25">
      <c r="B6" s="16" t="s">
        <v>15</v>
      </c>
      <c r="C6" s="10" t="s">
        <v>16</v>
      </c>
      <c r="D6" s="92" t="s">
        <v>17</v>
      </c>
      <c r="E6" s="92"/>
      <c r="F6" s="11">
        <f t="shared" si="0"/>
        <v>41</v>
      </c>
      <c r="G6" s="88"/>
      <c r="H6" s="90">
        <f>(F4+F5+F6+F7)/SUM(F3:F7)</f>
        <v>0.77586206896551724</v>
      </c>
      <c r="I6" s="86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</row>
    <row r="7" spans="1:22" s="1" customFormat="1" ht="18" customHeight="1" x14ac:dyDescent="0.25">
      <c r="B7" s="17" t="s">
        <v>18</v>
      </c>
      <c r="C7" s="10" t="s">
        <v>19</v>
      </c>
      <c r="D7" s="92" t="s">
        <v>20</v>
      </c>
      <c r="E7" s="92"/>
      <c r="F7" s="11">
        <f t="shared" si="0"/>
        <v>0</v>
      </c>
      <c r="G7" s="88"/>
      <c r="H7" s="90"/>
      <c r="I7" s="86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</row>
    <row r="8" spans="1:22" s="1" customFormat="1" ht="18" customHeight="1" x14ac:dyDescent="0.25">
      <c r="B8" s="18" t="s">
        <v>21</v>
      </c>
      <c r="C8" s="72" t="s">
        <v>22</v>
      </c>
      <c r="D8" s="93" t="s">
        <v>22</v>
      </c>
      <c r="E8" s="93"/>
      <c r="F8" s="73">
        <f t="shared" si="0"/>
        <v>0</v>
      </c>
      <c r="G8" s="89"/>
      <c r="H8" s="91"/>
      <c r="I8" s="86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</row>
    <row r="9" spans="1:22" s="1" customFormat="1" ht="37.5" customHeight="1" x14ac:dyDescent="0.25">
      <c r="B9" s="68" t="s">
        <v>23</v>
      </c>
      <c r="C9" s="68" t="s">
        <v>24</v>
      </c>
      <c r="D9" s="68" t="s">
        <v>25</v>
      </c>
      <c r="E9" s="68" t="s">
        <v>26</v>
      </c>
      <c r="F9" s="68" t="s">
        <v>27</v>
      </c>
      <c r="G9" s="68" t="s">
        <v>28</v>
      </c>
      <c r="H9" s="68" t="s">
        <v>29</v>
      </c>
      <c r="I9" s="68" t="s">
        <v>30</v>
      </c>
      <c r="J9" s="68" t="s">
        <v>31</v>
      </c>
      <c r="K9" s="74" t="s">
        <v>32</v>
      </c>
      <c r="L9" s="68" t="s">
        <v>33</v>
      </c>
      <c r="M9" s="68" t="s">
        <v>34</v>
      </c>
      <c r="N9" s="68" t="s">
        <v>35</v>
      </c>
      <c r="O9" s="75" t="s">
        <v>36</v>
      </c>
      <c r="P9" s="76" t="s">
        <v>37</v>
      </c>
      <c r="Q9" s="68" t="s">
        <v>38</v>
      </c>
      <c r="R9" s="68" t="s">
        <v>39</v>
      </c>
      <c r="S9" s="68" t="s">
        <v>193</v>
      </c>
      <c r="T9" s="68" t="s">
        <v>40</v>
      </c>
      <c r="U9" s="74" t="s">
        <v>41</v>
      </c>
      <c r="V9" s="74" t="s">
        <v>192</v>
      </c>
    </row>
    <row r="10" spans="1:22" ht="26.1" customHeight="1" x14ac:dyDescent="0.25">
      <c r="B10" s="20">
        <v>22</v>
      </c>
      <c r="C10" s="39" t="s">
        <v>87</v>
      </c>
      <c r="D10" s="41" t="s">
        <v>78</v>
      </c>
      <c r="E10" s="21" t="s">
        <v>42</v>
      </c>
      <c r="F10" s="21" t="s">
        <v>43</v>
      </c>
      <c r="G10" s="19" t="s">
        <v>49</v>
      </c>
      <c r="H10" s="19" t="s">
        <v>50</v>
      </c>
      <c r="I10" s="21"/>
      <c r="J10" s="10"/>
      <c r="K10" s="19"/>
      <c r="L10" s="19"/>
      <c r="M10" s="19"/>
      <c r="N10" s="22"/>
      <c r="O10" s="32" t="s">
        <v>103</v>
      </c>
      <c r="P10" s="19" t="s">
        <v>44</v>
      </c>
      <c r="Q10" s="19" t="s">
        <v>51</v>
      </c>
      <c r="R10" s="19" t="s">
        <v>45</v>
      </c>
      <c r="S10" s="22">
        <v>44214</v>
      </c>
      <c r="T10" s="22">
        <v>44214</v>
      </c>
      <c r="U10" s="21"/>
      <c r="V10" s="127" t="s">
        <v>199</v>
      </c>
    </row>
    <row r="11" spans="1:22" ht="26.1" customHeight="1" x14ac:dyDescent="0.25">
      <c r="A11" s="35"/>
      <c r="B11" s="20">
        <v>23</v>
      </c>
      <c r="C11" s="20">
        <v>23</v>
      </c>
      <c r="D11" s="41" t="s">
        <v>84</v>
      </c>
      <c r="E11" s="21" t="s">
        <v>42</v>
      </c>
      <c r="F11" s="21" t="s">
        <v>43</v>
      </c>
      <c r="G11" s="19" t="s">
        <v>52</v>
      </c>
      <c r="H11" s="19" t="s">
        <v>50</v>
      </c>
      <c r="I11" s="21"/>
      <c r="J11" s="21"/>
      <c r="K11" s="21"/>
      <c r="L11" s="21"/>
      <c r="M11" s="21"/>
      <c r="N11" s="21"/>
      <c r="O11" s="32" t="s">
        <v>103</v>
      </c>
      <c r="P11" s="19" t="s">
        <v>44</v>
      </c>
      <c r="Q11" s="20" t="s">
        <v>90</v>
      </c>
      <c r="R11" s="19" t="s">
        <v>45</v>
      </c>
      <c r="S11" s="22">
        <f>T11-1</f>
        <v>44213</v>
      </c>
      <c r="T11" s="22">
        <v>44214</v>
      </c>
      <c r="U11" s="21"/>
      <c r="V11" s="127" t="s">
        <v>199</v>
      </c>
    </row>
    <row r="12" spans="1:22" ht="26.1" customHeight="1" x14ac:dyDescent="0.25">
      <c r="A12" s="35"/>
      <c r="B12" s="20">
        <v>24</v>
      </c>
      <c r="C12" s="20">
        <v>24</v>
      </c>
      <c r="D12" s="41" t="s">
        <v>77</v>
      </c>
      <c r="E12" s="21" t="s">
        <v>42</v>
      </c>
      <c r="F12" s="21" t="s">
        <v>43</v>
      </c>
      <c r="G12" s="19" t="s">
        <v>52</v>
      </c>
      <c r="H12" s="19" t="s">
        <v>50</v>
      </c>
      <c r="I12" s="21"/>
      <c r="J12" s="10"/>
      <c r="K12" s="19"/>
      <c r="L12" s="20"/>
      <c r="M12" s="19"/>
      <c r="N12" s="22"/>
      <c r="O12" s="32" t="s">
        <v>103</v>
      </c>
      <c r="P12" s="19" t="s">
        <v>44</v>
      </c>
      <c r="Q12" s="20" t="s">
        <v>90</v>
      </c>
      <c r="R12" s="19" t="s">
        <v>45</v>
      </c>
      <c r="S12" s="22">
        <v>44214</v>
      </c>
      <c r="T12" s="22">
        <v>44214</v>
      </c>
      <c r="U12" s="77"/>
      <c r="V12" s="127" t="s">
        <v>199</v>
      </c>
    </row>
    <row r="13" spans="1:22" ht="26.1" customHeight="1" x14ac:dyDescent="0.25">
      <c r="B13" s="20">
        <v>25</v>
      </c>
      <c r="C13" s="20">
        <v>25</v>
      </c>
      <c r="D13" s="41" t="s">
        <v>99</v>
      </c>
      <c r="E13" s="21" t="s">
        <v>42</v>
      </c>
      <c r="F13" s="21" t="s">
        <v>43</v>
      </c>
      <c r="G13" s="19" t="s">
        <v>52</v>
      </c>
      <c r="H13" s="19" t="s">
        <v>50</v>
      </c>
      <c r="I13" s="21"/>
      <c r="J13" s="21"/>
      <c r="K13" s="21"/>
      <c r="L13" s="21"/>
      <c r="M13" s="21"/>
      <c r="N13" s="21"/>
      <c r="O13" s="32" t="s">
        <v>103</v>
      </c>
      <c r="P13" s="19" t="s">
        <v>44</v>
      </c>
      <c r="Q13" s="20" t="s">
        <v>91</v>
      </c>
      <c r="R13" s="19" t="s">
        <v>45</v>
      </c>
      <c r="S13" s="22">
        <f>T13-1</f>
        <v>44213</v>
      </c>
      <c r="T13" s="22">
        <v>44214</v>
      </c>
      <c r="U13" s="77"/>
      <c r="V13" s="127" t="s">
        <v>199</v>
      </c>
    </row>
    <row r="14" spans="1:22" ht="26.1" customHeight="1" x14ac:dyDescent="0.25">
      <c r="B14" s="20">
        <v>26</v>
      </c>
      <c r="C14" s="20">
        <v>26</v>
      </c>
      <c r="D14" s="41" t="s">
        <v>79</v>
      </c>
      <c r="E14" s="21" t="s">
        <v>42</v>
      </c>
      <c r="F14" s="21" t="s">
        <v>43</v>
      </c>
      <c r="G14" s="19" t="s">
        <v>52</v>
      </c>
      <c r="H14" s="20" t="s">
        <v>53</v>
      </c>
      <c r="I14" s="21"/>
      <c r="J14" s="21"/>
      <c r="K14" s="21"/>
      <c r="L14" s="21"/>
      <c r="M14" s="21"/>
      <c r="N14" s="21"/>
      <c r="O14" s="32" t="s">
        <v>103</v>
      </c>
      <c r="P14" s="19" t="s">
        <v>44</v>
      </c>
      <c r="Q14" s="20" t="s">
        <v>92</v>
      </c>
      <c r="R14" s="19" t="s">
        <v>45</v>
      </c>
      <c r="S14" s="22">
        <f>T14-1</f>
        <v>44209</v>
      </c>
      <c r="T14" s="22">
        <v>44210</v>
      </c>
      <c r="U14" s="77"/>
      <c r="V14" s="127" t="s">
        <v>199</v>
      </c>
    </row>
    <row r="15" spans="1:22" ht="26.1" customHeight="1" x14ac:dyDescent="0.25">
      <c r="B15" s="19">
        <v>27</v>
      </c>
      <c r="C15" s="19">
        <v>27</v>
      </c>
      <c r="D15" s="26" t="s">
        <v>80</v>
      </c>
      <c r="E15" s="21" t="s">
        <v>42</v>
      </c>
      <c r="F15" s="21" t="s">
        <v>43</v>
      </c>
      <c r="G15" s="19" t="s">
        <v>52</v>
      </c>
      <c r="H15" s="19" t="s">
        <v>50</v>
      </c>
      <c r="I15" s="21"/>
      <c r="J15" s="21"/>
      <c r="K15" s="21"/>
      <c r="L15" s="21"/>
      <c r="M15" s="21"/>
      <c r="N15" s="21"/>
      <c r="O15" s="32" t="s">
        <v>103</v>
      </c>
      <c r="P15" s="19" t="s">
        <v>44</v>
      </c>
      <c r="Q15" s="20" t="s">
        <v>90</v>
      </c>
      <c r="R15" s="19" t="s">
        <v>45</v>
      </c>
      <c r="S15" s="22">
        <v>44214</v>
      </c>
      <c r="T15" s="22">
        <v>44214</v>
      </c>
      <c r="U15" s="77"/>
      <c r="V15" s="127" t="s">
        <v>199</v>
      </c>
    </row>
    <row r="16" spans="1:22" s="31" customFormat="1" ht="26.1" customHeight="1" x14ac:dyDescent="0.25">
      <c r="A16" s="30"/>
      <c r="B16" s="20">
        <v>28</v>
      </c>
      <c r="C16" s="20">
        <v>28</v>
      </c>
      <c r="D16" s="41" t="s">
        <v>56</v>
      </c>
      <c r="E16" s="24" t="s">
        <v>54</v>
      </c>
      <c r="F16" s="24" t="s">
        <v>55</v>
      </c>
      <c r="G16" s="19" t="s">
        <v>49</v>
      </c>
      <c r="H16" s="20" t="s">
        <v>53</v>
      </c>
      <c r="I16" s="24"/>
      <c r="J16" s="24"/>
      <c r="K16" s="24"/>
      <c r="L16" s="24"/>
      <c r="M16" s="24"/>
      <c r="N16" s="24"/>
      <c r="O16" s="29" t="s">
        <v>15</v>
      </c>
      <c r="P16" s="20" t="s">
        <v>58</v>
      </c>
      <c r="Q16" s="20" t="s">
        <v>59</v>
      </c>
      <c r="R16" s="19" t="s">
        <v>45</v>
      </c>
      <c r="S16" s="22">
        <f>T16-1</f>
        <v>44213</v>
      </c>
      <c r="T16" s="22">
        <v>44214</v>
      </c>
      <c r="U16" s="24" t="s">
        <v>104</v>
      </c>
      <c r="V16" s="127" t="s">
        <v>199</v>
      </c>
    </row>
    <row r="17" spans="1:22" ht="26.1" customHeight="1" x14ac:dyDescent="0.25">
      <c r="A17" s="37"/>
      <c r="B17" s="20">
        <v>29</v>
      </c>
      <c r="C17" s="20">
        <v>29</v>
      </c>
      <c r="D17" s="26" t="s">
        <v>86</v>
      </c>
      <c r="E17" s="26" t="s">
        <v>42</v>
      </c>
      <c r="F17" s="26" t="s">
        <v>43</v>
      </c>
      <c r="G17" s="27" t="s">
        <v>60</v>
      </c>
      <c r="H17" s="27" t="s">
        <v>53</v>
      </c>
      <c r="I17" s="21"/>
      <c r="J17" s="21"/>
      <c r="K17" s="21"/>
      <c r="L17" s="21"/>
      <c r="M17" s="21"/>
      <c r="N17" s="26"/>
      <c r="O17" s="29" t="s">
        <v>15</v>
      </c>
      <c r="P17" s="27" t="s">
        <v>44</v>
      </c>
      <c r="Q17" s="27" t="s">
        <v>61</v>
      </c>
      <c r="R17" s="27" t="s">
        <v>45</v>
      </c>
      <c r="S17" s="22">
        <v>44212</v>
      </c>
      <c r="T17" s="28">
        <v>44212</v>
      </c>
      <c r="U17" s="78"/>
      <c r="V17" s="127" t="s">
        <v>199</v>
      </c>
    </row>
    <row r="18" spans="1:22" ht="26.1" customHeight="1" x14ac:dyDescent="0.25">
      <c r="A18" s="37"/>
      <c r="B18" s="20">
        <v>30</v>
      </c>
      <c r="C18" s="20">
        <v>30</v>
      </c>
      <c r="D18" s="26" t="s">
        <v>85</v>
      </c>
      <c r="E18" s="26" t="s">
        <v>42</v>
      </c>
      <c r="F18" s="26" t="s">
        <v>43</v>
      </c>
      <c r="G18" s="27" t="s">
        <v>49</v>
      </c>
      <c r="H18" s="27" t="s">
        <v>53</v>
      </c>
      <c r="I18" s="26"/>
      <c r="J18" s="29" t="s">
        <v>63</v>
      </c>
      <c r="K18" s="27" t="s">
        <v>44</v>
      </c>
      <c r="L18" s="27" t="s">
        <v>64</v>
      </c>
      <c r="M18" s="27" t="s">
        <v>45</v>
      </c>
      <c r="N18" s="28"/>
      <c r="O18" s="32" t="s">
        <v>96</v>
      </c>
      <c r="P18" s="19" t="s">
        <v>44</v>
      </c>
      <c r="Q18" s="20" t="s">
        <v>92</v>
      </c>
      <c r="R18" s="19" t="s">
        <v>45</v>
      </c>
      <c r="S18" s="22">
        <f>T18-1</f>
        <v>44213</v>
      </c>
      <c r="T18" s="22">
        <v>44214</v>
      </c>
      <c r="U18" s="77"/>
      <c r="V18" s="127" t="s">
        <v>199</v>
      </c>
    </row>
    <row r="19" spans="1:22" ht="26.1" customHeight="1" x14ac:dyDescent="0.25">
      <c r="A19" s="20"/>
      <c r="B19" s="20">
        <v>31</v>
      </c>
      <c r="C19" s="20">
        <v>31</v>
      </c>
      <c r="D19" s="45" t="s">
        <v>173</v>
      </c>
      <c r="E19" s="26" t="s">
        <v>42</v>
      </c>
      <c r="F19" s="26" t="s">
        <v>43</v>
      </c>
      <c r="G19" s="27" t="s">
        <v>49</v>
      </c>
      <c r="H19" s="27" t="s">
        <v>53</v>
      </c>
      <c r="I19" s="21"/>
      <c r="J19" s="21"/>
      <c r="K19" s="21"/>
      <c r="L19" s="21"/>
      <c r="M19" s="21"/>
      <c r="N19" s="26"/>
      <c r="O19" s="32" t="s">
        <v>88</v>
      </c>
      <c r="P19" s="27" t="s">
        <v>44</v>
      </c>
      <c r="Q19" s="27" t="s">
        <v>66</v>
      </c>
      <c r="R19" s="27" t="s">
        <v>45</v>
      </c>
      <c r="S19" s="22">
        <f>T19-1</f>
        <v>44211</v>
      </c>
      <c r="T19" s="28">
        <v>44212</v>
      </c>
      <c r="U19" s="77"/>
      <c r="V19" s="127" t="s">
        <v>201</v>
      </c>
    </row>
    <row r="20" spans="1:22" ht="26.1" customHeight="1" x14ac:dyDescent="0.25">
      <c r="A20" s="38"/>
      <c r="B20" s="20">
        <v>32</v>
      </c>
      <c r="C20" s="20">
        <v>32</v>
      </c>
      <c r="D20" s="26" t="s">
        <v>76</v>
      </c>
      <c r="E20" s="26" t="s">
        <v>42</v>
      </c>
      <c r="F20" s="26" t="s">
        <v>43</v>
      </c>
      <c r="G20" s="27" t="s">
        <v>49</v>
      </c>
      <c r="H20" s="27" t="s">
        <v>53</v>
      </c>
      <c r="I20" s="21"/>
      <c r="J20" s="21"/>
      <c r="K20" s="21"/>
      <c r="L20" s="21"/>
      <c r="M20" s="21"/>
      <c r="N20" s="26"/>
      <c r="O20" s="32" t="s">
        <v>96</v>
      </c>
      <c r="P20" s="27" t="s">
        <v>44</v>
      </c>
      <c r="Q20" s="27" t="s">
        <v>66</v>
      </c>
      <c r="R20" s="27" t="s">
        <v>45</v>
      </c>
      <c r="S20" s="22">
        <v>44214</v>
      </c>
      <c r="T20" s="28">
        <v>44214</v>
      </c>
      <c r="U20" s="77"/>
      <c r="V20" s="127" t="s">
        <v>199</v>
      </c>
    </row>
    <row r="21" spans="1:22" ht="31.2" customHeight="1" x14ac:dyDescent="0.25">
      <c r="A21" s="38"/>
      <c r="B21" s="34">
        <v>33</v>
      </c>
      <c r="C21" s="34">
        <v>33</v>
      </c>
      <c r="D21" s="45" t="s">
        <v>174</v>
      </c>
      <c r="E21" s="26" t="s">
        <v>42</v>
      </c>
      <c r="F21" s="26" t="s">
        <v>43</v>
      </c>
      <c r="G21" s="27" t="s">
        <v>49</v>
      </c>
      <c r="H21" s="27" t="s">
        <v>53</v>
      </c>
      <c r="I21" s="21"/>
      <c r="J21" s="21"/>
      <c r="K21" s="21"/>
      <c r="L21" s="21"/>
      <c r="M21" s="21"/>
      <c r="N21" s="26"/>
      <c r="O21" s="32" t="s">
        <v>88</v>
      </c>
      <c r="P21" s="27" t="s">
        <v>44</v>
      </c>
      <c r="Q21" s="27" t="s">
        <v>66</v>
      </c>
      <c r="R21" s="27" t="s">
        <v>45</v>
      </c>
      <c r="S21" s="22">
        <f>T21-1</f>
        <v>44211</v>
      </c>
      <c r="T21" s="28">
        <v>44212</v>
      </c>
      <c r="U21" s="77" t="s">
        <v>115</v>
      </c>
      <c r="V21" s="127" t="s">
        <v>201</v>
      </c>
    </row>
    <row r="22" spans="1:22" ht="26.1" customHeight="1" x14ac:dyDescent="0.25">
      <c r="A22" s="25"/>
      <c r="B22" s="19">
        <v>34</v>
      </c>
      <c r="C22" s="19">
        <v>34</v>
      </c>
      <c r="D22" s="26" t="s">
        <v>81</v>
      </c>
      <c r="E22" s="26" t="s">
        <v>42</v>
      </c>
      <c r="F22" s="26" t="s">
        <v>43</v>
      </c>
      <c r="G22" s="27" t="s">
        <v>49</v>
      </c>
      <c r="H22" s="27" t="s">
        <v>53</v>
      </c>
      <c r="I22" s="21"/>
      <c r="J22" s="21"/>
      <c r="K22" s="21"/>
      <c r="L22" s="21"/>
      <c r="M22" s="21"/>
      <c r="N22" s="26"/>
      <c r="O22" s="32" t="s">
        <v>96</v>
      </c>
      <c r="P22" s="27" t="s">
        <v>44</v>
      </c>
      <c r="Q22" s="27" t="s">
        <v>66</v>
      </c>
      <c r="R22" s="27" t="s">
        <v>45</v>
      </c>
      <c r="S22" s="22">
        <v>44211</v>
      </c>
      <c r="T22" s="28">
        <v>44211</v>
      </c>
      <c r="U22" s="77"/>
      <c r="V22" s="127" t="s">
        <v>199</v>
      </c>
    </row>
    <row r="23" spans="1:22" ht="42" customHeight="1" x14ac:dyDescent="0.25">
      <c r="A23" s="25"/>
      <c r="B23" s="19">
        <v>35</v>
      </c>
      <c r="C23" s="19">
        <v>35</v>
      </c>
      <c r="D23" s="26" t="s">
        <v>62</v>
      </c>
      <c r="E23" s="26" t="s">
        <v>54</v>
      </c>
      <c r="F23" s="26" t="s">
        <v>55</v>
      </c>
      <c r="G23" s="27" t="s">
        <v>49</v>
      </c>
      <c r="H23" s="27" t="s">
        <v>53</v>
      </c>
      <c r="I23" s="21"/>
      <c r="J23" s="21"/>
      <c r="K23" s="21"/>
      <c r="L23" s="21"/>
      <c r="M23" s="21"/>
      <c r="N23" s="26"/>
      <c r="O23" s="29" t="s">
        <v>3</v>
      </c>
      <c r="P23" s="20" t="s">
        <v>58</v>
      </c>
      <c r="Q23" s="27" t="s">
        <v>59</v>
      </c>
      <c r="R23" s="27" t="s">
        <v>45</v>
      </c>
      <c r="S23" s="22">
        <f>T23-1</f>
        <v>44213</v>
      </c>
      <c r="T23" s="28">
        <v>44214</v>
      </c>
      <c r="U23" s="77"/>
      <c r="V23" s="127" t="s">
        <v>204</v>
      </c>
    </row>
    <row r="24" spans="1:22" ht="26.1" customHeight="1" x14ac:dyDescent="0.25">
      <c r="A24" s="25"/>
      <c r="B24" s="19">
        <v>36</v>
      </c>
      <c r="C24" s="19">
        <v>36</v>
      </c>
      <c r="D24" s="26" t="s">
        <v>82</v>
      </c>
      <c r="E24" s="26" t="s">
        <v>42</v>
      </c>
      <c r="F24" s="26" t="s">
        <v>43</v>
      </c>
      <c r="G24" s="27" t="s">
        <v>49</v>
      </c>
      <c r="H24" s="27" t="s">
        <v>53</v>
      </c>
      <c r="I24" s="21"/>
      <c r="J24" s="21"/>
      <c r="K24" s="21"/>
      <c r="L24" s="21"/>
      <c r="M24" s="21"/>
      <c r="N24" s="26"/>
      <c r="O24" s="32" t="s">
        <v>96</v>
      </c>
      <c r="P24" s="27" t="s">
        <v>44</v>
      </c>
      <c r="Q24" s="27" t="s">
        <v>64</v>
      </c>
      <c r="R24" s="27" t="s">
        <v>45</v>
      </c>
      <c r="S24" s="22">
        <v>44212</v>
      </c>
      <c r="T24" s="28">
        <v>44212</v>
      </c>
      <c r="U24" s="78"/>
      <c r="V24" s="127" t="s">
        <v>199</v>
      </c>
    </row>
    <row r="25" spans="1:22" ht="26.1" customHeight="1" x14ac:dyDescent="0.25">
      <c r="A25" s="25"/>
      <c r="B25" s="19">
        <v>37</v>
      </c>
      <c r="C25" s="19">
        <v>37</v>
      </c>
      <c r="D25" s="26" t="s">
        <v>83</v>
      </c>
      <c r="E25" s="26" t="s">
        <v>42</v>
      </c>
      <c r="F25" s="26" t="s">
        <v>43</v>
      </c>
      <c r="G25" s="27" t="s">
        <v>49</v>
      </c>
      <c r="H25" s="27" t="s">
        <v>53</v>
      </c>
      <c r="I25" s="21"/>
      <c r="J25" s="21"/>
      <c r="K25" s="21"/>
      <c r="L25" s="21"/>
      <c r="M25" s="21"/>
      <c r="N25" s="26"/>
      <c r="O25" s="32" t="s">
        <v>96</v>
      </c>
      <c r="P25" s="27" t="s">
        <v>44</v>
      </c>
      <c r="Q25" s="27" t="s">
        <v>64</v>
      </c>
      <c r="R25" s="27" t="s">
        <v>45</v>
      </c>
      <c r="S25" s="22">
        <v>44212</v>
      </c>
      <c r="T25" s="28">
        <v>44212</v>
      </c>
      <c r="U25" s="77"/>
      <c r="V25" s="127" t="s">
        <v>199</v>
      </c>
    </row>
    <row r="26" spans="1:22" ht="26.1" customHeight="1" x14ac:dyDescent="0.25">
      <c r="A26" s="25"/>
      <c r="B26" s="34">
        <v>38</v>
      </c>
      <c r="C26" s="34">
        <v>38</v>
      </c>
      <c r="D26" s="41" t="s">
        <v>129</v>
      </c>
      <c r="E26" s="21" t="s">
        <v>42</v>
      </c>
      <c r="F26" s="21" t="s">
        <v>43</v>
      </c>
      <c r="G26" s="19" t="s">
        <v>49</v>
      </c>
      <c r="H26" s="20" t="s">
        <v>65</v>
      </c>
      <c r="I26" s="21"/>
      <c r="J26" s="21"/>
      <c r="K26" s="21"/>
      <c r="L26" s="21"/>
      <c r="M26" s="21"/>
      <c r="N26" s="21"/>
      <c r="O26" s="29" t="s">
        <v>5</v>
      </c>
      <c r="P26" s="19" t="s">
        <v>44</v>
      </c>
      <c r="Q26" s="20" t="s">
        <v>93</v>
      </c>
      <c r="R26" s="19" t="s">
        <v>45</v>
      </c>
      <c r="S26" s="22">
        <v>44216</v>
      </c>
      <c r="T26" s="22">
        <v>44216</v>
      </c>
      <c r="U26" s="77"/>
      <c r="V26" s="127" t="s">
        <v>202</v>
      </c>
    </row>
    <row r="27" spans="1:22" ht="26.1" customHeight="1" x14ac:dyDescent="0.25">
      <c r="A27" s="25"/>
      <c r="B27" s="19">
        <v>39</v>
      </c>
      <c r="C27" s="19">
        <v>39</v>
      </c>
      <c r="D27" s="41" t="s">
        <v>74</v>
      </c>
      <c r="E27" s="21" t="s">
        <v>42</v>
      </c>
      <c r="F27" s="21" t="s">
        <v>43</v>
      </c>
      <c r="G27" s="19" t="s">
        <v>49</v>
      </c>
      <c r="H27" s="27" t="s">
        <v>53</v>
      </c>
      <c r="I27" s="21"/>
      <c r="J27" s="21"/>
      <c r="K27" s="21"/>
      <c r="L27" s="21"/>
      <c r="M27" s="21"/>
      <c r="N27" s="21"/>
      <c r="O27" s="29" t="s">
        <v>15</v>
      </c>
      <c r="P27" s="19" t="s">
        <v>44</v>
      </c>
      <c r="Q27" s="19" t="s">
        <v>51</v>
      </c>
      <c r="R27" s="19" t="s">
        <v>45</v>
      </c>
      <c r="S27" s="22">
        <v>44214</v>
      </c>
      <c r="T27" s="28">
        <v>44214</v>
      </c>
      <c r="U27" s="77"/>
      <c r="V27" s="127" t="s">
        <v>199</v>
      </c>
    </row>
    <row r="28" spans="1:22" ht="33.6" customHeight="1" x14ac:dyDescent="0.25">
      <c r="A28" s="25"/>
      <c r="B28" s="19">
        <v>40</v>
      </c>
      <c r="C28" s="19">
        <v>40</v>
      </c>
      <c r="D28" s="41" t="s">
        <v>71</v>
      </c>
      <c r="E28" s="21" t="s">
        <v>42</v>
      </c>
      <c r="F28" s="21" t="s">
        <v>43</v>
      </c>
      <c r="G28" s="19" t="s">
        <v>49</v>
      </c>
      <c r="H28" s="27" t="s">
        <v>53</v>
      </c>
      <c r="I28" s="21"/>
      <c r="J28" s="21"/>
      <c r="K28" s="21"/>
      <c r="L28" s="21"/>
      <c r="M28" s="21"/>
      <c r="N28" s="21"/>
      <c r="O28" s="29" t="s">
        <v>15</v>
      </c>
      <c r="P28" s="19" t="s">
        <v>44</v>
      </c>
      <c r="Q28" s="19" t="s">
        <v>51</v>
      </c>
      <c r="R28" s="19" t="s">
        <v>45</v>
      </c>
      <c r="S28" s="22">
        <v>44214</v>
      </c>
      <c r="T28" s="28">
        <v>44214</v>
      </c>
      <c r="U28" s="77"/>
      <c r="V28" s="127" t="s">
        <v>199</v>
      </c>
    </row>
    <row r="29" spans="1:22" ht="40.799999999999997" customHeight="1" x14ac:dyDescent="0.25">
      <c r="A29" s="25"/>
      <c r="B29" s="19">
        <v>41</v>
      </c>
      <c r="C29" s="19">
        <v>41</v>
      </c>
      <c r="D29" s="41" t="s">
        <v>105</v>
      </c>
      <c r="E29" s="21" t="s">
        <v>42</v>
      </c>
      <c r="F29" s="21" t="s">
        <v>43</v>
      </c>
      <c r="G29" s="19" t="s">
        <v>49</v>
      </c>
      <c r="H29" s="27" t="s">
        <v>53</v>
      </c>
      <c r="I29" s="21"/>
      <c r="J29" s="21"/>
      <c r="K29" s="21"/>
      <c r="L29" s="21"/>
      <c r="M29" s="21"/>
      <c r="N29" s="21"/>
      <c r="O29" s="29" t="s">
        <v>15</v>
      </c>
      <c r="P29" s="19" t="s">
        <v>44</v>
      </c>
      <c r="Q29" s="19" t="s">
        <v>51</v>
      </c>
      <c r="R29" s="19" t="s">
        <v>45</v>
      </c>
      <c r="S29" s="22">
        <f>T29-1</f>
        <v>44213</v>
      </c>
      <c r="T29" s="28">
        <v>44214</v>
      </c>
      <c r="U29" s="78"/>
      <c r="V29" s="127" t="s">
        <v>199</v>
      </c>
    </row>
    <row r="30" spans="1:22" ht="26.1" customHeight="1" x14ac:dyDescent="0.25">
      <c r="A30" s="25"/>
      <c r="B30" s="19">
        <v>42</v>
      </c>
      <c r="C30" s="19">
        <v>42</v>
      </c>
      <c r="D30" s="41" t="s">
        <v>68</v>
      </c>
      <c r="E30" s="21" t="s">
        <v>54</v>
      </c>
      <c r="F30" s="21" t="s">
        <v>55</v>
      </c>
      <c r="G30" s="19" t="s">
        <v>49</v>
      </c>
      <c r="H30" s="27" t="s">
        <v>53</v>
      </c>
      <c r="I30" s="21"/>
      <c r="J30" s="21"/>
      <c r="K30" s="21"/>
      <c r="L30" s="21"/>
      <c r="M30" s="21"/>
      <c r="N30" s="21"/>
      <c r="O30" s="29" t="s">
        <v>3</v>
      </c>
      <c r="P30" s="20" t="s">
        <v>58</v>
      </c>
      <c r="Q30" s="27" t="s">
        <v>59</v>
      </c>
      <c r="R30" s="27" t="s">
        <v>45</v>
      </c>
      <c r="S30" s="22">
        <v>44218</v>
      </c>
      <c r="T30" s="28">
        <v>44218</v>
      </c>
      <c r="U30" s="77"/>
      <c r="V30" s="127" t="s">
        <v>202</v>
      </c>
    </row>
    <row r="31" spans="1:22" ht="26.1" customHeight="1" x14ac:dyDescent="0.25">
      <c r="A31" s="25"/>
      <c r="B31" s="19">
        <v>43</v>
      </c>
      <c r="C31" s="19">
        <v>43</v>
      </c>
      <c r="D31" s="41" t="s">
        <v>70</v>
      </c>
      <c r="E31" s="21" t="s">
        <v>42</v>
      </c>
      <c r="F31" s="21" t="s">
        <v>43</v>
      </c>
      <c r="G31" s="19" t="s">
        <v>49</v>
      </c>
      <c r="H31" s="27" t="s">
        <v>53</v>
      </c>
      <c r="I31" s="21"/>
      <c r="J31" s="21"/>
      <c r="K31" s="21"/>
      <c r="L31" s="21"/>
      <c r="M31" s="21"/>
      <c r="N31" s="21"/>
      <c r="O31" s="29" t="s">
        <v>5</v>
      </c>
      <c r="P31" s="19" t="s">
        <v>44</v>
      </c>
      <c r="Q31" s="19" t="s">
        <v>48</v>
      </c>
      <c r="R31" s="27" t="s">
        <v>45</v>
      </c>
      <c r="S31" s="22">
        <v>44215</v>
      </c>
      <c r="T31" s="28">
        <v>44215</v>
      </c>
      <c r="U31" s="77"/>
      <c r="V31" s="127" t="s">
        <v>202</v>
      </c>
    </row>
    <row r="32" spans="1:22" ht="26.1" customHeight="1" x14ac:dyDescent="0.25">
      <c r="A32" s="36"/>
      <c r="B32" s="19">
        <v>44</v>
      </c>
      <c r="C32" s="19">
        <v>44</v>
      </c>
      <c r="D32" s="41" t="s">
        <v>131</v>
      </c>
      <c r="E32" s="21" t="s">
        <v>42</v>
      </c>
      <c r="F32" s="21" t="s">
        <v>43</v>
      </c>
      <c r="G32" s="19" t="s">
        <v>49</v>
      </c>
      <c r="H32" s="27" t="s">
        <v>53</v>
      </c>
      <c r="I32" s="21"/>
      <c r="J32" s="21"/>
      <c r="K32" s="21"/>
      <c r="L32" s="21"/>
      <c r="M32" s="21"/>
      <c r="N32" s="21"/>
      <c r="O32" s="29" t="s">
        <v>15</v>
      </c>
      <c r="P32" s="19" t="s">
        <v>44</v>
      </c>
      <c r="Q32" s="20" t="s">
        <v>95</v>
      </c>
      <c r="R32" s="19" t="s">
        <v>45</v>
      </c>
      <c r="S32" s="22">
        <v>44214</v>
      </c>
      <c r="T32" s="28">
        <v>44214</v>
      </c>
      <c r="U32" s="77"/>
      <c r="V32" s="127" t="s">
        <v>199</v>
      </c>
    </row>
    <row r="33" spans="1:22" ht="30" customHeight="1" x14ac:dyDescent="0.25">
      <c r="A33" s="36"/>
      <c r="B33" s="19">
        <v>45</v>
      </c>
      <c r="C33" s="19">
        <v>45</v>
      </c>
      <c r="D33" s="41" t="s">
        <v>72</v>
      </c>
      <c r="E33" s="21" t="s">
        <v>42</v>
      </c>
      <c r="F33" s="21" t="s">
        <v>43</v>
      </c>
      <c r="G33" s="19" t="s">
        <v>49</v>
      </c>
      <c r="H33" s="27" t="s">
        <v>53</v>
      </c>
      <c r="I33" s="21"/>
      <c r="J33" s="21"/>
      <c r="K33" s="21"/>
      <c r="L33" s="21"/>
      <c r="M33" s="21"/>
      <c r="N33" s="21"/>
      <c r="O33" s="32" t="s">
        <v>103</v>
      </c>
      <c r="P33" s="19" t="s">
        <v>44</v>
      </c>
      <c r="Q33" s="19" t="s">
        <v>51</v>
      </c>
      <c r="R33" s="19" t="s">
        <v>45</v>
      </c>
      <c r="S33" s="22">
        <v>44214</v>
      </c>
      <c r="T33" s="28">
        <v>44214</v>
      </c>
      <c r="U33" s="77"/>
      <c r="V33" s="127" t="s">
        <v>199</v>
      </c>
    </row>
    <row r="34" spans="1:22" ht="26.1" customHeight="1" x14ac:dyDescent="0.25">
      <c r="A34" s="36"/>
      <c r="B34" s="19">
        <v>46</v>
      </c>
      <c r="C34" s="19">
        <v>46</v>
      </c>
      <c r="D34" s="41" t="s">
        <v>73</v>
      </c>
      <c r="E34" s="21" t="s">
        <v>42</v>
      </c>
      <c r="F34" s="21" t="s">
        <v>43</v>
      </c>
      <c r="G34" s="19" t="s">
        <v>49</v>
      </c>
      <c r="H34" s="27" t="s">
        <v>53</v>
      </c>
      <c r="I34" s="21"/>
      <c r="J34" s="21"/>
      <c r="K34" s="21"/>
      <c r="L34" s="21"/>
      <c r="M34" s="21"/>
      <c r="N34" s="21"/>
      <c r="O34" s="29" t="s">
        <v>15</v>
      </c>
      <c r="P34" s="19" t="s">
        <v>44</v>
      </c>
      <c r="Q34" s="20" t="s">
        <v>94</v>
      </c>
      <c r="R34" s="19" t="s">
        <v>45</v>
      </c>
      <c r="S34" s="22">
        <v>44214</v>
      </c>
      <c r="T34" s="28">
        <v>44214</v>
      </c>
      <c r="U34" s="77"/>
      <c r="V34" s="127" t="s">
        <v>199</v>
      </c>
    </row>
    <row r="35" spans="1:22" ht="26.1" customHeight="1" x14ac:dyDescent="0.25">
      <c r="A35" s="40"/>
      <c r="B35" s="19">
        <v>47</v>
      </c>
      <c r="C35" s="19">
        <v>47</v>
      </c>
      <c r="D35" s="41" t="s">
        <v>75</v>
      </c>
      <c r="E35" s="21" t="s">
        <v>42</v>
      </c>
      <c r="F35" s="21" t="s">
        <v>43</v>
      </c>
      <c r="G35" s="19" t="s">
        <v>49</v>
      </c>
      <c r="H35" s="27" t="s">
        <v>53</v>
      </c>
      <c r="I35" s="21"/>
      <c r="J35" s="21"/>
      <c r="K35" s="21"/>
      <c r="L35" s="21"/>
      <c r="M35" s="21"/>
      <c r="N35" s="21"/>
      <c r="O35" s="29" t="s">
        <v>15</v>
      </c>
      <c r="P35" s="19" t="s">
        <v>44</v>
      </c>
      <c r="Q35" s="20" t="s">
        <v>90</v>
      </c>
      <c r="R35" s="19" t="s">
        <v>45</v>
      </c>
      <c r="S35" s="22">
        <v>44214</v>
      </c>
      <c r="T35" s="28">
        <v>44214</v>
      </c>
      <c r="U35" s="77"/>
      <c r="V35" s="127" t="s">
        <v>199</v>
      </c>
    </row>
    <row r="36" spans="1:22" ht="26.1" customHeight="1" x14ac:dyDescent="0.25">
      <c r="A36" s="25"/>
      <c r="B36" s="19">
        <v>48</v>
      </c>
      <c r="C36" s="19">
        <v>48</v>
      </c>
      <c r="D36" s="24" t="s">
        <v>106</v>
      </c>
      <c r="E36" s="21" t="s">
        <v>42</v>
      </c>
      <c r="F36" s="21" t="s">
        <v>43</v>
      </c>
      <c r="G36" s="19" t="s">
        <v>49</v>
      </c>
      <c r="H36" s="27" t="s">
        <v>53</v>
      </c>
      <c r="I36" s="21"/>
      <c r="J36" s="21"/>
      <c r="K36" s="21"/>
      <c r="L36" s="21"/>
      <c r="M36" s="21"/>
      <c r="N36" s="21"/>
      <c r="O36" s="29" t="s">
        <v>15</v>
      </c>
      <c r="P36" s="19" t="s">
        <v>44</v>
      </c>
      <c r="Q36" s="20" t="s">
        <v>89</v>
      </c>
      <c r="R36" s="19" t="s">
        <v>45</v>
      </c>
      <c r="S36" s="22">
        <v>44214</v>
      </c>
      <c r="T36" s="28">
        <v>44214</v>
      </c>
      <c r="U36" s="77"/>
      <c r="V36" s="127" t="s">
        <v>199</v>
      </c>
    </row>
    <row r="37" spans="1:22" ht="39" customHeight="1" x14ac:dyDescent="0.25">
      <c r="A37" s="25"/>
      <c r="B37" s="19">
        <v>49</v>
      </c>
      <c r="C37" s="19">
        <v>49</v>
      </c>
      <c r="D37" s="26" t="s">
        <v>100</v>
      </c>
      <c r="E37" s="21" t="s">
        <v>42</v>
      </c>
      <c r="F37" s="21" t="s">
        <v>43</v>
      </c>
      <c r="G37" s="19" t="s">
        <v>49</v>
      </c>
      <c r="H37" s="27" t="s">
        <v>53</v>
      </c>
      <c r="I37" s="21"/>
      <c r="J37" s="21"/>
      <c r="K37" s="21"/>
      <c r="L37" s="21"/>
      <c r="M37" s="21"/>
      <c r="N37" s="21"/>
      <c r="O37" s="29" t="s">
        <v>15</v>
      </c>
      <c r="P37" s="19" t="s">
        <v>44</v>
      </c>
      <c r="Q37" s="20" t="s">
        <v>116</v>
      </c>
      <c r="R37" s="19" t="s">
        <v>45</v>
      </c>
      <c r="S37" s="22">
        <v>44215</v>
      </c>
      <c r="T37" s="28">
        <v>44215</v>
      </c>
      <c r="U37" s="77"/>
      <c r="V37" s="127" t="s">
        <v>199</v>
      </c>
    </row>
    <row r="38" spans="1:22" ht="54" customHeight="1" x14ac:dyDescent="0.25">
      <c r="A38" s="25"/>
      <c r="B38" s="19">
        <v>50</v>
      </c>
      <c r="C38" s="34">
        <v>50</v>
      </c>
      <c r="D38" s="24" t="s">
        <v>98</v>
      </c>
      <c r="E38" s="21" t="s">
        <v>42</v>
      </c>
      <c r="F38" s="21" t="s">
        <v>43</v>
      </c>
      <c r="G38" s="19" t="s">
        <v>49</v>
      </c>
      <c r="H38" s="27" t="s">
        <v>53</v>
      </c>
      <c r="I38" s="21"/>
      <c r="J38" s="21"/>
      <c r="K38" s="21"/>
      <c r="L38" s="21"/>
      <c r="M38" s="21"/>
      <c r="N38" s="21"/>
      <c r="O38" s="29" t="s">
        <v>15</v>
      </c>
      <c r="P38" s="19" t="s">
        <v>44</v>
      </c>
      <c r="Q38" s="20" t="s">
        <v>117</v>
      </c>
      <c r="R38" s="19" t="s">
        <v>45</v>
      </c>
      <c r="S38" s="22">
        <v>44214</v>
      </c>
      <c r="T38" s="28">
        <v>44214</v>
      </c>
      <c r="U38" s="77"/>
      <c r="V38" s="127" t="s">
        <v>199</v>
      </c>
    </row>
    <row r="39" spans="1:22" ht="35.4" customHeight="1" x14ac:dyDescent="0.25">
      <c r="A39" s="25"/>
      <c r="B39" s="19">
        <v>51</v>
      </c>
      <c r="C39" s="19">
        <v>51</v>
      </c>
      <c r="D39" s="24" t="s">
        <v>97</v>
      </c>
      <c r="E39" s="21" t="s">
        <v>54</v>
      </c>
      <c r="F39" s="21" t="s">
        <v>55</v>
      </c>
      <c r="G39" s="19" t="s">
        <v>49</v>
      </c>
      <c r="H39" s="27" t="s">
        <v>53</v>
      </c>
      <c r="I39" s="21"/>
      <c r="J39" s="21"/>
      <c r="K39" s="21"/>
      <c r="L39" s="21"/>
      <c r="M39" s="21"/>
      <c r="N39" s="21"/>
      <c r="O39" s="29" t="s">
        <v>3</v>
      </c>
      <c r="P39" s="20" t="s">
        <v>58</v>
      </c>
      <c r="Q39" s="27" t="s">
        <v>59</v>
      </c>
      <c r="R39" s="19" t="s">
        <v>45</v>
      </c>
      <c r="S39" s="22">
        <v>44215</v>
      </c>
      <c r="T39" s="28">
        <v>44215</v>
      </c>
      <c r="U39" s="77"/>
      <c r="V39" s="127" t="s">
        <v>204</v>
      </c>
    </row>
    <row r="40" spans="1:22" ht="25.8" customHeight="1" x14ac:dyDescent="0.25">
      <c r="A40" s="40"/>
      <c r="B40" s="19">
        <v>52</v>
      </c>
      <c r="C40" s="19">
        <v>52</v>
      </c>
      <c r="D40" s="24" t="s">
        <v>108</v>
      </c>
      <c r="E40" s="21" t="s">
        <v>42</v>
      </c>
      <c r="F40" s="21" t="s">
        <v>43</v>
      </c>
      <c r="G40" s="19" t="s">
        <v>49</v>
      </c>
      <c r="H40" s="27" t="s">
        <v>53</v>
      </c>
      <c r="I40" s="21"/>
      <c r="J40" s="21"/>
      <c r="K40" s="21"/>
      <c r="L40" s="21"/>
      <c r="M40" s="21"/>
      <c r="N40" s="21"/>
      <c r="O40" s="29" t="s">
        <v>15</v>
      </c>
      <c r="P40" s="19" t="s">
        <v>44</v>
      </c>
      <c r="Q40" s="20" t="s">
        <v>101</v>
      </c>
      <c r="R40" s="19" t="s">
        <v>45</v>
      </c>
      <c r="S40" s="22">
        <v>44215</v>
      </c>
      <c r="T40" s="28">
        <v>44215</v>
      </c>
      <c r="U40" s="79" t="s">
        <v>102</v>
      </c>
      <c r="V40" s="127" t="s">
        <v>199</v>
      </c>
    </row>
    <row r="41" spans="1:22" ht="26.1" customHeight="1" x14ac:dyDescent="0.25">
      <c r="A41" s="25"/>
      <c r="B41" s="19">
        <v>53</v>
      </c>
      <c r="C41" s="19">
        <v>53</v>
      </c>
      <c r="D41" s="23" t="s">
        <v>175</v>
      </c>
      <c r="E41" s="21" t="s">
        <v>42</v>
      </c>
      <c r="F41" s="21" t="s">
        <v>43</v>
      </c>
      <c r="G41" s="19" t="s">
        <v>49</v>
      </c>
      <c r="H41" s="27" t="s">
        <v>53</v>
      </c>
      <c r="I41" s="21"/>
      <c r="J41" s="21"/>
      <c r="K41" s="21"/>
      <c r="L41" s="21"/>
      <c r="M41" s="21"/>
      <c r="N41" s="21"/>
      <c r="O41" s="29" t="s">
        <v>8</v>
      </c>
      <c r="P41" s="19" t="s">
        <v>44</v>
      </c>
      <c r="Q41" s="19" t="s">
        <v>47</v>
      </c>
      <c r="R41" s="19" t="s">
        <v>45</v>
      </c>
      <c r="S41" s="22">
        <v>44215</v>
      </c>
      <c r="T41" s="28">
        <v>44215</v>
      </c>
      <c r="U41" s="77"/>
      <c r="V41" s="127" t="s">
        <v>201</v>
      </c>
    </row>
    <row r="42" spans="1:22" ht="26.1" customHeight="1" x14ac:dyDescent="0.25">
      <c r="A42" s="25"/>
      <c r="B42" s="19">
        <v>54</v>
      </c>
      <c r="C42" s="19">
        <v>54</v>
      </c>
      <c r="D42" s="24" t="s">
        <v>132</v>
      </c>
      <c r="E42" s="21" t="s">
        <v>42</v>
      </c>
      <c r="F42" s="21" t="s">
        <v>43</v>
      </c>
      <c r="G42" s="19" t="s">
        <v>49</v>
      </c>
      <c r="H42" s="27" t="s">
        <v>53</v>
      </c>
      <c r="I42" s="21"/>
      <c r="J42" s="21"/>
      <c r="K42" s="21"/>
      <c r="L42" s="21"/>
      <c r="M42" s="21"/>
      <c r="N42" s="21"/>
      <c r="O42" s="29" t="s">
        <v>15</v>
      </c>
      <c r="P42" s="19" t="s">
        <v>44</v>
      </c>
      <c r="Q42" s="20" t="s">
        <v>61</v>
      </c>
      <c r="R42" s="19" t="s">
        <v>45</v>
      </c>
      <c r="S42" s="22">
        <v>44215</v>
      </c>
      <c r="T42" s="28">
        <v>44215</v>
      </c>
      <c r="U42" s="77"/>
      <c r="V42" s="127" t="s">
        <v>199</v>
      </c>
    </row>
    <row r="43" spans="1:22" ht="28.2" customHeight="1" x14ac:dyDescent="0.25">
      <c r="A43" s="25"/>
      <c r="B43" s="19">
        <v>55</v>
      </c>
      <c r="C43" s="19">
        <v>55</v>
      </c>
      <c r="D43" s="24" t="s">
        <v>118</v>
      </c>
      <c r="E43" s="21" t="s">
        <v>42</v>
      </c>
      <c r="F43" s="21" t="s">
        <v>43</v>
      </c>
      <c r="G43" s="19" t="s">
        <v>49</v>
      </c>
      <c r="H43" s="27" t="s">
        <v>53</v>
      </c>
      <c r="I43" s="21"/>
      <c r="J43" s="21"/>
      <c r="K43" s="21"/>
      <c r="L43" s="21"/>
      <c r="M43" s="21"/>
      <c r="N43" s="21"/>
      <c r="O43" s="29" t="s">
        <v>15</v>
      </c>
      <c r="P43" s="19" t="s">
        <v>44</v>
      </c>
      <c r="Q43" s="19" t="s">
        <v>47</v>
      </c>
      <c r="R43" s="19" t="s">
        <v>45</v>
      </c>
      <c r="S43" s="22">
        <v>44215</v>
      </c>
      <c r="T43" s="28">
        <v>44215</v>
      </c>
      <c r="U43" s="77"/>
      <c r="V43" s="127" t="s">
        <v>199</v>
      </c>
    </row>
    <row r="44" spans="1:22" ht="37.200000000000003" customHeight="1" x14ac:dyDescent="0.25">
      <c r="A44" s="25"/>
      <c r="B44" s="19">
        <v>56</v>
      </c>
      <c r="C44" s="19">
        <v>56</v>
      </c>
      <c r="D44" s="24" t="s">
        <v>107</v>
      </c>
      <c r="E44" s="21" t="s">
        <v>42</v>
      </c>
      <c r="F44" s="21" t="s">
        <v>43</v>
      </c>
      <c r="G44" s="19" t="s">
        <v>49</v>
      </c>
      <c r="H44" s="27" t="s">
        <v>53</v>
      </c>
      <c r="I44" s="21"/>
      <c r="J44" s="21"/>
      <c r="K44" s="21"/>
      <c r="L44" s="21"/>
      <c r="M44" s="21"/>
      <c r="N44" s="21"/>
      <c r="O44" s="29" t="s">
        <v>15</v>
      </c>
      <c r="P44" s="19" t="s">
        <v>44</v>
      </c>
      <c r="Q44" s="20" t="s">
        <v>89</v>
      </c>
      <c r="R44" s="19" t="s">
        <v>45</v>
      </c>
      <c r="S44" s="22">
        <v>44215</v>
      </c>
      <c r="T44" s="28">
        <v>44215</v>
      </c>
      <c r="U44" s="78" t="s">
        <v>109</v>
      </c>
      <c r="V44" s="127" t="s">
        <v>199</v>
      </c>
    </row>
    <row r="45" spans="1:22" ht="26.1" customHeight="1" x14ac:dyDescent="0.25">
      <c r="A45" s="25"/>
      <c r="B45" s="19">
        <v>57</v>
      </c>
      <c r="C45" s="19">
        <v>57</v>
      </c>
      <c r="D45" s="24" t="s">
        <v>110</v>
      </c>
      <c r="E45" s="21" t="s">
        <v>54</v>
      </c>
      <c r="F45" s="21" t="s">
        <v>55</v>
      </c>
      <c r="G45" s="19" t="s">
        <v>49</v>
      </c>
      <c r="H45" s="27" t="s">
        <v>53</v>
      </c>
      <c r="I45" s="21"/>
      <c r="J45" s="21"/>
      <c r="K45" s="21"/>
      <c r="L45" s="21"/>
      <c r="M45" s="21"/>
      <c r="N45" s="21"/>
      <c r="O45" s="32" t="s">
        <v>205</v>
      </c>
      <c r="P45" s="20" t="s">
        <v>58</v>
      </c>
      <c r="Q45" s="27" t="s">
        <v>59</v>
      </c>
      <c r="R45" s="19" t="s">
        <v>45</v>
      </c>
      <c r="S45" s="22">
        <v>44215</v>
      </c>
      <c r="T45" s="28">
        <v>44215</v>
      </c>
      <c r="U45" s="77"/>
      <c r="V45" s="127" t="s">
        <v>199</v>
      </c>
    </row>
    <row r="46" spans="1:22" ht="36.6" customHeight="1" x14ac:dyDescent="0.25">
      <c r="A46" s="25"/>
      <c r="B46" s="19">
        <v>58</v>
      </c>
      <c r="C46" s="19">
        <v>58</v>
      </c>
      <c r="D46" s="24" t="s">
        <v>111</v>
      </c>
      <c r="E46" s="21" t="s">
        <v>42</v>
      </c>
      <c r="F46" s="21" t="s">
        <v>43</v>
      </c>
      <c r="G46" s="19" t="s">
        <v>49</v>
      </c>
      <c r="H46" s="27" t="s">
        <v>53</v>
      </c>
      <c r="I46" s="21"/>
      <c r="J46" s="21"/>
      <c r="K46" s="21"/>
      <c r="L46" s="21"/>
      <c r="M46" s="21"/>
      <c r="N46" s="21"/>
      <c r="O46" s="29" t="s">
        <v>15</v>
      </c>
      <c r="P46" s="19" t="s">
        <v>44</v>
      </c>
      <c r="Q46" s="20" t="s">
        <v>89</v>
      </c>
      <c r="R46" s="19" t="s">
        <v>45</v>
      </c>
      <c r="S46" s="22">
        <v>44215</v>
      </c>
      <c r="T46" s="28">
        <v>44215</v>
      </c>
      <c r="U46" s="77"/>
      <c r="V46" s="127" t="s">
        <v>199</v>
      </c>
    </row>
    <row r="47" spans="1:22" ht="26.1" customHeight="1" x14ac:dyDescent="0.25">
      <c r="A47" s="25"/>
      <c r="B47" s="19">
        <v>59</v>
      </c>
      <c r="C47" s="19">
        <v>59</v>
      </c>
      <c r="D47" s="41" t="s">
        <v>112</v>
      </c>
      <c r="E47" s="21" t="s">
        <v>42</v>
      </c>
      <c r="F47" s="21" t="s">
        <v>43</v>
      </c>
      <c r="G47" s="19" t="s">
        <v>49</v>
      </c>
      <c r="H47" s="27" t="s">
        <v>53</v>
      </c>
      <c r="I47" s="21"/>
      <c r="J47" s="21"/>
      <c r="K47" s="21"/>
      <c r="L47" s="21"/>
      <c r="M47" s="21"/>
      <c r="N47" s="21"/>
      <c r="O47" s="29" t="s">
        <v>15</v>
      </c>
      <c r="P47" s="19" t="s">
        <v>44</v>
      </c>
      <c r="Q47" s="20" t="s">
        <v>126</v>
      </c>
      <c r="R47" s="19" t="s">
        <v>45</v>
      </c>
      <c r="S47" s="22">
        <v>44216</v>
      </c>
      <c r="T47" s="28">
        <v>44216</v>
      </c>
      <c r="U47" s="77"/>
      <c r="V47" s="127" t="s">
        <v>199</v>
      </c>
    </row>
    <row r="48" spans="1:22" ht="26.1" customHeight="1" x14ac:dyDescent="0.25">
      <c r="A48" s="25"/>
      <c r="B48" s="19">
        <v>60</v>
      </c>
      <c r="C48" s="19">
        <v>60</v>
      </c>
      <c r="D48" s="43" t="s">
        <v>113</v>
      </c>
      <c r="E48" s="21" t="s">
        <v>42</v>
      </c>
      <c r="F48" s="21" t="s">
        <v>43</v>
      </c>
      <c r="G48" s="19" t="s">
        <v>49</v>
      </c>
      <c r="H48" s="27" t="s">
        <v>53</v>
      </c>
      <c r="I48" s="21"/>
      <c r="J48" s="21"/>
      <c r="K48" s="21"/>
      <c r="L48" s="21"/>
      <c r="M48" s="21"/>
      <c r="N48" s="21"/>
      <c r="O48" s="29" t="s">
        <v>15</v>
      </c>
      <c r="P48" s="19" t="s">
        <v>44</v>
      </c>
      <c r="Q48" s="20" t="s">
        <v>126</v>
      </c>
      <c r="R48" s="19" t="s">
        <v>45</v>
      </c>
      <c r="S48" s="22">
        <v>44216</v>
      </c>
      <c r="T48" s="28">
        <v>44216</v>
      </c>
      <c r="U48" s="77"/>
      <c r="V48" s="127" t="s">
        <v>199</v>
      </c>
    </row>
    <row r="49" spans="1:22" ht="34.799999999999997" customHeight="1" x14ac:dyDescent="0.25">
      <c r="A49" s="25"/>
      <c r="B49" s="19">
        <v>61</v>
      </c>
      <c r="C49" s="19">
        <v>61</v>
      </c>
      <c r="D49" s="41" t="s">
        <v>114</v>
      </c>
      <c r="E49" s="21" t="s">
        <v>42</v>
      </c>
      <c r="F49" s="21" t="s">
        <v>43</v>
      </c>
      <c r="G49" s="19" t="s">
        <v>49</v>
      </c>
      <c r="H49" s="27" t="s">
        <v>53</v>
      </c>
      <c r="I49" s="21"/>
      <c r="J49" s="21"/>
      <c r="K49" s="21"/>
      <c r="L49" s="21"/>
      <c r="M49" s="21"/>
      <c r="N49" s="21"/>
      <c r="O49" s="29" t="s">
        <v>15</v>
      </c>
      <c r="P49" s="19" t="s">
        <v>44</v>
      </c>
      <c r="Q49" s="19" t="s">
        <v>51</v>
      </c>
      <c r="R49" s="19" t="s">
        <v>45</v>
      </c>
      <c r="S49" s="22">
        <v>44216</v>
      </c>
      <c r="T49" s="28">
        <v>44216</v>
      </c>
      <c r="U49" s="77"/>
      <c r="V49" s="127" t="s">
        <v>199</v>
      </c>
    </row>
    <row r="50" spans="1:22" ht="26.1" customHeight="1" x14ac:dyDescent="0.25">
      <c r="A50" s="25"/>
      <c r="B50" s="19">
        <v>62</v>
      </c>
      <c r="C50" s="34">
        <v>62</v>
      </c>
      <c r="D50" s="23" t="s">
        <v>176</v>
      </c>
      <c r="E50" s="21" t="s">
        <v>42</v>
      </c>
      <c r="F50" s="21" t="s">
        <v>43</v>
      </c>
      <c r="G50" s="19" t="s">
        <v>49</v>
      </c>
      <c r="H50" s="27" t="s">
        <v>119</v>
      </c>
      <c r="I50" s="21"/>
      <c r="J50" s="21"/>
      <c r="K50" s="21"/>
      <c r="L50" s="21"/>
      <c r="M50" s="21"/>
      <c r="N50" s="21"/>
      <c r="O50" s="29" t="s">
        <v>8</v>
      </c>
      <c r="P50" s="19" t="s">
        <v>44</v>
      </c>
      <c r="Q50" s="20" t="s">
        <v>121</v>
      </c>
      <c r="R50" s="19" t="s">
        <v>45</v>
      </c>
      <c r="S50" s="22">
        <v>44217</v>
      </c>
      <c r="T50" s="28">
        <v>44217</v>
      </c>
      <c r="U50" s="77"/>
      <c r="V50" s="127" t="s">
        <v>201</v>
      </c>
    </row>
    <row r="51" spans="1:22" ht="41.4" customHeight="1" x14ac:dyDescent="0.25">
      <c r="A51" s="25"/>
      <c r="B51" s="19">
        <v>63</v>
      </c>
      <c r="C51" s="19">
        <v>63</v>
      </c>
      <c r="D51" s="24" t="s">
        <v>120</v>
      </c>
      <c r="E51" s="21" t="s">
        <v>42</v>
      </c>
      <c r="F51" s="21" t="s">
        <v>43</v>
      </c>
      <c r="G51" s="19" t="s">
        <v>49</v>
      </c>
      <c r="H51" s="27" t="s">
        <v>53</v>
      </c>
      <c r="I51" s="21"/>
      <c r="J51" s="21"/>
      <c r="K51" s="21"/>
      <c r="L51" s="21"/>
      <c r="M51" s="21"/>
      <c r="N51" s="21"/>
      <c r="O51" s="29" t="s">
        <v>15</v>
      </c>
      <c r="P51" s="19" t="s">
        <v>44</v>
      </c>
      <c r="Q51" s="20" t="s">
        <v>122</v>
      </c>
      <c r="R51" s="19" t="s">
        <v>45</v>
      </c>
      <c r="S51" s="22">
        <v>44217</v>
      </c>
      <c r="T51" s="28">
        <v>44217</v>
      </c>
      <c r="U51" s="77"/>
      <c r="V51" s="127" t="s">
        <v>199</v>
      </c>
    </row>
    <row r="52" spans="1:22" ht="26.1" customHeight="1" x14ac:dyDescent="0.25">
      <c r="A52" s="25"/>
      <c r="B52" s="19">
        <v>64</v>
      </c>
      <c r="C52" s="19">
        <v>64</v>
      </c>
      <c r="D52" s="24" t="s">
        <v>123</v>
      </c>
      <c r="E52" s="21" t="s">
        <v>42</v>
      </c>
      <c r="F52" s="21" t="s">
        <v>43</v>
      </c>
      <c r="G52" s="19" t="s">
        <v>49</v>
      </c>
      <c r="H52" s="27" t="s">
        <v>53</v>
      </c>
      <c r="I52" s="21"/>
      <c r="J52" s="21"/>
      <c r="K52" s="21"/>
      <c r="L52" s="21"/>
      <c r="M52" s="21"/>
      <c r="N52" s="21"/>
      <c r="O52" s="29" t="s">
        <v>15</v>
      </c>
      <c r="P52" s="19" t="s">
        <v>44</v>
      </c>
      <c r="Q52" s="20" t="s">
        <v>121</v>
      </c>
      <c r="R52" s="19" t="s">
        <v>45</v>
      </c>
      <c r="S52" s="22">
        <v>44216</v>
      </c>
      <c r="T52" s="28">
        <v>44216</v>
      </c>
      <c r="U52" s="77"/>
      <c r="V52" s="127" t="s">
        <v>199</v>
      </c>
    </row>
    <row r="53" spans="1:22" ht="26.1" customHeight="1" x14ac:dyDescent="0.25">
      <c r="A53" s="25"/>
      <c r="B53" s="19">
        <v>65</v>
      </c>
      <c r="C53" s="19">
        <v>65</v>
      </c>
      <c r="D53" s="24" t="s">
        <v>124</v>
      </c>
      <c r="E53" s="21" t="s">
        <v>42</v>
      </c>
      <c r="F53" s="21" t="s">
        <v>43</v>
      </c>
      <c r="G53" s="19" t="s">
        <v>49</v>
      </c>
      <c r="H53" s="27" t="s">
        <v>53</v>
      </c>
      <c r="I53" s="21"/>
      <c r="J53" s="21"/>
      <c r="K53" s="21"/>
      <c r="L53" s="21"/>
      <c r="M53" s="21"/>
      <c r="N53" s="21"/>
      <c r="O53" s="29" t="s">
        <v>15</v>
      </c>
      <c r="P53" s="19" t="s">
        <v>44</v>
      </c>
      <c r="Q53" s="19" t="s">
        <v>46</v>
      </c>
      <c r="R53" s="19" t="s">
        <v>45</v>
      </c>
      <c r="S53" s="22">
        <v>44216</v>
      </c>
      <c r="T53" s="28">
        <v>44216</v>
      </c>
      <c r="U53" s="77"/>
      <c r="V53" s="127" t="s">
        <v>199</v>
      </c>
    </row>
    <row r="54" spans="1:22" ht="40.200000000000003" customHeight="1" x14ac:dyDescent="0.25">
      <c r="A54" s="25"/>
      <c r="B54" s="19">
        <v>66</v>
      </c>
      <c r="C54" s="19">
        <v>66</v>
      </c>
      <c r="D54" s="24" t="s">
        <v>130</v>
      </c>
      <c r="E54" s="21" t="s">
        <v>42</v>
      </c>
      <c r="F54" s="21" t="s">
        <v>43</v>
      </c>
      <c r="G54" s="19" t="s">
        <v>49</v>
      </c>
      <c r="H54" s="27" t="s">
        <v>67</v>
      </c>
      <c r="I54" s="21"/>
      <c r="J54" s="29" t="s">
        <v>8</v>
      </c>
      <c r="K54" s="19" t="s">
        <v>44</v>
      </c>
      <c r="L54" s="20" t="s">
        <v>125</v>
      </c>
      <c r="M54" s="19" t="s">
        <v>45</v>
      </c>
      <c r="N54" s="28"/>
      <c r="O54" s="29" t="s">
        <v>15</v>
      </c>
      <c r="P54" s="19" t="s">
        <v>44</v>
      </c>
      <c r="Q54" s="20" t="s">
        <v>125</v>
      </c>
      <c r="R54" s="19" t="s">
        <v>45</v>
      </c>
      <c r="S54" s="22">
        <v>44217</v>
      </c>
      <c r="T54" s="28">
        <v>44217</v>
      </c>
      <c r="U54" s="77"/>
      <c r="V54" s="127" t="s">
        <v>199</v>
      </c>
    </row>
    <row r="55" spans="1:22" ht="49.8" customHeight="1" x14ac:dyDescent="0.25">
      <c r="A55" s="25"/>
      <c r="B55" s="19">
        <v>67</v>
      </c>
      <c r="C55" s="19">
        <v>67</v>
      </c>
      <c r="D55" s="24" t="s">
        <v>127</v>
      </c>
      <c r="E55" s="21" t="s">
        <v>42</v>
      </c>
      <c r="F55" s="21" t="s">
        <v>43</v>
      </c>
      <c r="G55" s="19" t="s">
        <v>49</v>
      </c>
      <c r="H55" s="27" t="s">
        <v>67</v>
      </c>
      <c r="I55" s="21"/>
      <c r="J55" s="21"/>
      <c r="K55" s="21"/>
      <c r="L55" s="21"/>
      <c r="M55" s="21"/>
      <c r="N55" s="21"/>
      <c r="O55" s="29" t="s">
        <v>5</v>
      </c>
      <c r="P55" s="19" t="s">
        <v>44</v>
      </c>
      <c r="Q55" s="19" t="s">
        <v>51</v>
      </c>
      <c r="R55" s="19" t="s">
        <v>45</v>
      </c>
      <c r="S55" s="22">
        <v>44217</v>
      </c>
      <c r="T55" s="28">
        <v>44217</v>
      </c>
      <c r="U55" s="77"/>
      <c r="V55" s="127" t="s">
        <v>202</v>
      </c>
    </row>
    <row r="56" spans="1:22" ht="28.8" customHeight="1" x14ac:dyDescent="0.25">
      <c r="A56" s="25"/>
      <c r="B56" s="19">
        <v>68</v>
      </c>
      <c r="C56" s="19">
        <v>68</v>
      </c>
      <c r="D56" s="24" t="s">
        <v>133</v>
      </c>
      <c r="E56" s="21" t="s">
        <v>42</v>
      </c>
      <c r="F56" s="21" t="s">
        <v>43</v>
      </c>
      <c r="G56" s="19" t="s">
        <v>49</v>
      </c>
      <c r="H56" s="27" t="s">
        <v>67</v>
      </c>
      <c r="I56" s="21"/>
      <c r="J56" s="21"/>
      <c r="K56" s="21"/>
      <c r="L56" s="21"/>
      <c r="M56" s="21"/>
      <c r="N56" s="21"/>
      <c r="O56" s="29" t="s">
        <v>15</v>
      </c>
      <c r="P56" s="19" t="s">
        <v>44</v>
      </c>
      <c r="Q56" s="19" t="s">
        <v>51</v>
      </c>
      <c r="R56" s="19" t="s">
        <v>45</v>
      </c>
      <c r="S56" s="22">
        <v>44217</v>
      </c>
      <c r="T56" s="28">
        <v>44217</v>
      </c>
      <c r="U56" s="77"/>
      <c r="V56" s="127" t="s">
        <v>199</v>
      </c>
    </row>
    <row r="57" spans="1:22" ht="37.200000000000003" customHeight="1" x14ac:dyDescent="0.25">
      <c r="A57" s="25"/>
      <c r="B57" s="19">
        <v>69</v>
      </c>
      <c r="C57" s="34">
        <v>69</v>
      </c>
      <c r="D57" s="24" t="s">
        <v>128</v>
      </c>
      <c r="E57" s="21" t="s">
        <v>42</v>
      </c>
      <c r="F57" s="21" t="s">
        <v>43</v>
      </c>
      <c r="G57" s="19" t="s">
        <v>49</v>
      </c>
      <c r="H57" s="27" t="s">
        <v>53</v>
      </c>
      <c r="I57" s="21"/>
      <c r="J57" s="21"/>
      <c r="K57" s="21"/>
      <c r="L57" s="21"/>
      <c r="M57" s="21"/>
      <c r="N57" s="21"/>
      <c r="O57" s="29" t="s">
        <v>5</v>
      </c>
      <c r="P57" s="19" t="s">
        <v>44</v>
      </c>
      <c r="Q57" s="19" t="s">
        <v>51</v>
      </c>
      <c r="R57" s="19" t="s">
        <v>45</v>
      </c>
      <c r="S57" s="22">
        <v>44217</v>
      </c>
      <c r="T57" s="28">
        <v>44217</v>
      </c>
      <c r="U57" s="77"/>
      <c r="V57" s="127" t="s">
        <v>202</v>
      </c>
    </row>
    <row r="58" spans="1:22" ht="28.8" customHeight="1" x14ac:dyDescent="0.25">
      <c r="A58" s="25"/>
      <c r="B58" s="19">
        <v>70</v>
      </c>
      <c r="C58" s="34">
        <v>70</v>
      </c>
      <c r="D58" s="24" t="s">
        <v>134</v>
      </c>
      <c r="E58" s="21" t="s">
        <v>42</v>
      </c>
      <c r="F58" s="21" t="s">
        <v>43</v>
      </c>
      <c r="G58" s="19" t="s">
        <v>49</v>
      </c>
      <c r="H58" s="27" t="s">
        <v>53</v>
      </c>
      <c r="I58" s="21"/>
      <c r="J58" s="21"/>
      <c r="K58" s="21"/>
      <c r="L58" s="21"/>
      <c r="M58" s="21"/>
      <c r="N58" s="21"/>
      <c r="O58" s="29" t="s">
        <v>5</v>
      </c>
      <c r="P58" s="19" t="s">
        <v>44</v>
      </c>
      <c r="Q58" s="20" t="s">
        <v>61</v>
      </c>
      <c r="R58" s="19" t="s">
        <v>45</v>
      </c>
      <c r="S58" s="22">
        <v>44217</v>
      </c>
      <c r="T58" s="28">
        <v>44217</v>
      </c>
      <c r="U58" s="77"/>
      <c r="V58" s="127" t="s">
        <v>202</v>
      </c>
    </row>
    <row r="59" spans="1:22" ht="21.6" customHeight="1" x14ac:dyDescent="0.25">
      <c r="A59" s="25"/>
      <c r="B59" s="19">
        <v>71</v>
      </c>
      <c r="C59" s="34">
        <v>71</v>
      </c>
      <c r="D59" s="24" t="s">
        <v>167</v>
      </c>
      <c r="E59" s="21" t="s">
        <v>42</v>
      </c>
      <c r="F59" s="21" t="s">
        <v>43</v>
      </c>
      <c r="G59" s="19" t="s">
        <v>49</v>
      </c>
      <c r="H59" s="27" t="s">
        <v>53</v>
      </c>
      <c r="I59" s="21"/>
      <c r="J59" s="21"/>
      <c r="K59" s="21"/>
      <c r="L59" s="21"/>
      <c r="M59" s="21"/>
      <c r="N59" s="21"/>
      <c r="O59" s="29" t="s">
        <v>5</v>
      </c>
      <c r="P59" s="19" t="s">
        <v>44</v>
      </c>
      <c r="Q59" s="19" t="s">
        <v>51</v>
      </c>
      <c r="R59" s="19" t="s">
        <v>45</v>
      </c>
      <c r="S59" s="22">
        <v>44217</v>
      </c>
      <c r="T59" s="28">
        <v>44217</v>
      </c>
      <c r="U59" s="77"/>
      <c r="V59" s="127" t="s">
        <v>202</v>
      </c>
    </row>
    <row r="60" spans="1:22" ht="21" customHeight="1" x14ac:dyDescent="0.25">
      <c r="A60" s="25"/>
      <c r="B60" s="19">
        <v>72</v>
      </c>
      <c r="C60" s="34">
        <v>72</v>
      </c>
      <c r="D60" s="24" t="s">
        <v>168</v>
      </c>
      <c r="E60" s="21" t="s">
        <v>42</v>
      </c>
      <c r="F60" s="21" t="s">
        <v>43</v>
      </c>
      <c r="G60" s="19" t="s">
        <v>49</v>
      </c>
      <c r="H60" s="27" t="s">
        <v>53</v>
      </c>
      <c r="I60" s="21"/>
      <c r="J60" s="21"/>
      <c r="K60" s="21"/>
      <c r="L60" s="21"/>
      <c r="M60" s="21"/>
      <c r="N60" s="21"/>
      <c r="O60" s="29" t="s">
        <v>5</v>
      </c>
      <c r="P60" s="19" t="s">
        <v>44</v>
      </c>
      <c r="Q60" s="19" t="s">
        <v>51</v>
      </c>
      <c r="R60" s="19" t="s">
        <v>45</v>
      </c>
      <c r="S60" s="22">
        <v>44217</v>
      </c>
      <c r="T60" s="28">
        <v>44217</v>
      </c>
      <c r="U60" s="77"/>
      <c r="V60" s="127" t="s">
        <v>202</v>
      </c>
    </row>
    <row r="61" spans="1:22" ht="36.6" customHeight="1" x14ac:dyDescent="0.25">
      <c r="A61" s="25"/>
      <c r="B61" s="19">
        <v>73</v>
      </c>
      <c r="C61" s="19">
        <v>73</v>
      </c>
      <c r="D61" s="24" t="s">
        <v>169</v>
      </c>
      <c r="E61" s="21" t="s">
        <v>42</v>
      </c>
      <c r="F61" s="21" t="s">
        <v>43</v>
      </c>
      <c r="G61" s="19" t="s">
        <v>49</v>
      </c>
      <c r="H61" s="27" t="s">
        <v>53</v>
      </c>
      <c r="I61" s="21"/>
      <c r="J61" s="21"/>
      <c r="K61" s="21"/>
      <c r="L61" s="21"/>
      <c r="M61" s="21"/>
      <c r="N61" s="21"/>
      <c r="O61" s="29" t="s">
        <v>5</v>
      </c>
      <c r="P61" s="19" t="s">
        <v>44</v>
      </c>
      <c r="Q61" s="19" t="s">
        <v>51</v>
      </c>
      <c r="R61" s="19" t="s">
        <v>45</v>
      </c>
      <c r="S61" s="22">
        <v>44217</v>
      </c>
      <c r="T61" s="28">
        <v>44217</v>
      </c>
      <c r="U61" s="77"/>
      <c r="V61" s="127" t="s">
        <v>202</v>
      </c>
    </row>
    <row r="62" spans="1:22" ht="75" customHeight="1" x14ac:dyDescent="0.25">
      <c r="A62" s="25"/>
      <c r="B62" s="19">
        <v>74</v>
      </c>
      <c r="C62" s="34">
        <v>74</v>
      </c>
      <c r="D62" s="64" t="s">
        <v>135</v>
      </c>
      <c r="E62" s="21" t="s">
        <v>42</v>
      </c>
      <c r="F62" s="21" t="s">
        <v>43</v>
      </c>
      <c r="G62" s="19" t="s">
        <v>49</v>
      </c>
      <c r="H62" s="27" t="s">
        <v>53</v>
      </c>
      <c r="I62" s="21"/>
      <c r="J62" s="21"/>
      <c r="K62" s="21"/>
      <c r="L62" s="21"/>
      <c r="M62" s="21"/>
      <c r="N62" s="21"/>
      <c r="O62" s="29" t="s">
        <v>5</v>
      </c>
      <c r="P62" s="19" t="s">
        <v>44</v>
      </c>
      <c r="Q62" s="19" t="s">
        <v>51</v>
      </c>
      <c r="R62" s="19" t="s">
        <v>45</v>
      </c>
      <c r="S62" s="22">
        <v>44217</v>
      </c>
      <c r="T62" s="28">
        <v>44217</v>
      </c>
      <c r="U62" s="77"/>
      <c r="V62" s="127" t="s">
        <v>202</v>
      </c>
    </row>
    <row r="63" spans="1:22" ht="28.8" customHeight="1" x14ac:dyDescent="0.25">
      <c r="A63" s="25"/>
      <c r="B63" s="19">
        <v>75</v>
      </c>
      <c r="C63" s="34">
        <v>75</v>
      </c>
      <c r="D63" s="24" t="s">
        <v>137</v>
      </c>
      <c r="E63" s="21" t="s">
        <v>42</v>
      </c>
      <c r="F63" s="21" t="s">
        <v>43</v>
      </c>
      <c r="G63" s="19" t="s">
        <v>49</v>
      </c>
      <c r="H63" s="27" t="s">
        <v>136</v>
      </c>
      <c r="I63" s="21"/>
      <c r="J63" s="21"/>
      <c r="K63" s="21"/>
      <c r="L63" s="21"/>
      <c r="M63" s="21"/>
      <c r="N63" s="21"/>
      <c r="O63" s="29" t="s">
        <v>5</v>
      </c>
      <c r="P63" s="19" t="s">
        <v>44</v>
      </c>
      <c r="Q63" s="19" t="s">
        <v>51</v>
      </c>
      <c r="R63" s="19" t="s">
        <v>45</v>
      </c>
      <c r="S63" s="22">
        <v>44221</v>
      </c>
      <c r="T63" s="28">
        <v>44221</v>
      </c>
      <c r="U63" s="77"/>
      <c r="V63" s="127" t="s">
        <v>202</v>
      </c>
    </row>
    <row r="64" spans="1:22" ht="37.799999999999997" customHeight="1" x14ac:dyDescent="0.25">
      <c r="A64" s="25"/>
      <c r="B64" s="19">
        <v>76</v>
      </c>
      <c r="C64" s="19">
        <v>76</v>
      </c>
      <c r="D64" s="24" t="s">
        <v>138</v>
      </c>
      <c r="E64" s="24" t="s">
        <v>170</v>
      </c>
      <c r="F64" s="21" t="s">
        <v>55</v>
      </c>
      <c r="G64" s="19" t="s">
        <v>49</v>
      </c>
      <c r="H64" s="27" t="s">
        <v>136</v>
      </c>
      <c r="I64" s="21"/>
      <c r="J64" s="21"/>
      <c r="K64" s="21"/>
      <c r="L64" s="21"/>
      <c r="M64" s="21"/>
      <c r="N64" s="21"/>
      <c r="O64" s="29" t="s">
        <v>3</v>
      </c>
      <c r="P64" s="20"/>
      <c r="Q64" s="27"/>
      <c r="R64" s="19"/>
      <c r="S64" s="22"/>
      <c r="T64" s="28"/>
      <c r="U64" s="77"/>
      <c r="V64" s="127" t="s">
        <v>204</v>
      </c>
    </row>
    <row r="65" spans="1:22" ht="26.4" customHeight="1" x14ac:dyDescent="0.25">
      <c r="A65" s="25"/>
      <c r="B65" s="19">
        <v>77</v>
      </c>
      <c r="C65" s="19">
        <v>77</v>
      </c>
      <c r="D65" s="24" t="s">
        <v>139</v>
      </c>
      <c r="E65" s="21" t="s">
        <v>54</v>
      </c>
      <c r="F65" s="21" t="s">
        <v>55</v>
      </c>
      <c r="G65" s="19" t="s">
        <v>49</v>
      </c>
      <c r="H65" s="27" t="s">
        <v>136</v>
      </c>
      <c r="I65" s="21"/>
      <c r="J65" s="21"/>
      <c r="K65" s="21"/>
      <c r="L65" s="21"/>
      <c r="M65" s="21"/>
      <c r="N65" s="21"/>
      <c r="O65" s="29" t="s">
        <v>3</v>
      </c>
      <c r="P65" s="20"/>
      <c r="Q65" s="27"/>
      <c r="R65" s="19"/>
      <c r="S65" s="22"/>
      <c r="T65" s="28"/>
      <c r="U65" s="77"/>
      <c r="V65" s="127" t="s">
        <v>204</v>
      </c>
    </row>
    <row r="66" spans="1:22" ht="28.8" customHeight="1" x14ac:dyDescent="0.25">
      <c r="A66" s="25"/>
      <c r="B66" s="19">
        <v>78</v>
      </c>
      <c r="C66" s="19">
        <v>78</v>
      </c>
      <c r="D66" s="24" t="s">
        <v>166</v>
      </c>
      <c r="E66" s="21" t="s">
        <v>54</v>
      </c>
      <c r="F66" s="21" t="s">
        <v>55</v>
      </c>
      <c r="G66" s="19" t="s">
        <v>49</v>
      </c>
      <c r="H66" s="27" t="s">
        <v>136</v>
      </c>
      <c r="I66" s="21"/>
      <c r="J66" s="21"/>
      <c r="K66" s="21"/>
      <c r="L66" s="21"/>
      <c r="M66" s="21"/>
      <c r="N66" s="21"/>
      <c r="O66" s="29" t="s">
        <v>3</v>
      </c>
      <c r="P66" s="20"/>
      <c r="Q66" s="27"/>
      <c r="R66" s="19"/>
      <c r="S66" s="22"/>
      <c r="T66" s="28"/>
      <c r="U66" s="77"/>
      <c r="V66" s="127" t="s">
        <v>204</v>
      </c>
    </row>
    <row r="67" spans="1:22" ht="25.8" customHeight="1" x14ac:dyDescent="0.25">
      <c r="A67" s="25"/>
      <c r="B67" s="19">
        <v>79</v>
      </c>
      <c r="C67" s="19">
        <v>79</v>
      </c>
      <c r="D67" s="24" t="s">
        <v>177</v>
      </c>
      <c r="E67" s="21" t="s">
        <v>42</v>
      </c>
      <c r="F67" s="21" t="s">
        <v>43</v>
      </c>
      <c r="G67" s="19" t="s">
        <v>49</v>
      </c>
      <c r="H67" s="27" t="s">
        <v>53</v>
      </c>
      <c r="I67" s="21"/>
      <c r="J67" s="21"/>
      <c r="K67" s="21"/>
      <c r="L67" s="21"/>
      <c r="M67" s="21"/>
      <c r="N67" s="21"/>
      <c r="O67" s="29" t="s">
        <v>5</v>
      </c>
      <c r="P67" s="19" t="s">
        <v>44</v>
      </c>
      <c r="Q67" s="20" t="s">
        <v>92</v>
      </c>
      <c r="R67" s="19" t="s">
        <v>45</v>
      </c>
      <c r="S67" s="22">
        <v>44217</v>
      </c>
      <c r="T67" s="28">
        <v>44217</v>
      </c>
      <c r="U67" s="77"/>
      <c r="V67" s="127" t="s">
        <v>202</v>
      </c>
    </row>
    <row r="68" spans="1:22" ht="76.8" customHeight="1" x14ac:dyDescent="0.25">
      <c r="A68" s="25"/>
      <c r="B68" s="19">
        <v>80</v>
      </c>
      <c r="C68" s="34">
        <v>80</v>
      </c>
      <c r="D68" s="64" t="s">
        <v>171</v>
      </c>
      <c r="E68" s="21" t="s">
        <v>42</v>
      </c>
      <c r="F68" s="21" t="s">
        <v>43</v>
      </c>
      <c r="G68" s="19" t="s">
        <v>49</v>
      </c>
      <c r="H68" s="27" t="s">
        <v>53</v>
      </c>
      <c r="I68" s="21"/>
      <c r="J68" s="21"/>
      <c r="K68" s="21"/>
      <c r="L68" s="21"/>
      <c r="M68" s="21"/>
      <c r="N68" s="21"/>
      <c r="O68" s="29" t="s">
        <v>5</v>
      </c>
      <c r="P68" s="19" t="s">
        <v>44</v>
      </c>
      <c r="Q68" s="19" t="s">
        <v>51</v>
      </c>
      <c r="R68" s="19" t="s">
        <v>45</v>
      </c>
      <c r="S68" s="22">
        <v>44218</v>
      </c>
      <c r="T68" s="28">
        <v>44218</v>
      </c>
      <c r="U68" s="77"/>
      <c r="V68" s="127" t="s">
        <v>202</v>
      </c>
    </row>
    <row r="69" spans="1:22" ht="38.4" customHeight="1" x14ac:dyDescent="0.25">
      <c r="A69" s="25"/>
      <c r="B69" s="19">
        <v>81</v>
      </c>
      <c r="C69" s="69">
        <v>81</v>
      </c>
      <c r="D69" s="21" t="s">
        <v>172</v>
      </c>
      <c r="E69" s="21" t="s">
        <v>42</v>
      </c>
      <c r="F69" s="21" t="s">
        <v>43</v>
      </c>
      <c r="G69" s="19" t="s">
        <v>49</v>
      </c>
      <c r="H69" s="27" t="s">
        <v>53</v>
      </c>
      <c r="I69" s="21"/>
      <c r="J69" s="21"/>
      <c r="K69" s="21"/>
      <c r="L69" s="21"/>
      <c r="M69" s="21"/>
      <c r="N69" s="21"/>
      <c r="O69" s="29" t="s">
        <v>5</v>
      </c>
      <c r="P69" s="19" t="s">
        <v>44</v>
      </c>
      <c r="Q69" s="19" t="s">
        <v>51</v>
      </c>
      <c r="R69" s="19" t="s">
        <v>45</v>
      </c>
      <c r="S69" s="22">
        <v>44218</v>
      </c>
      <c r="T69" s="28">
        <v>44218</v>
      </c>
      <c r="U69" s="77"/>
      <c r="V69" s="127" t="s">
        <v>202</v>
      </c>
    </row>
    <row r="70" spans="1:22" ht="18" customHeight="1" x14ac:dyDescent="0.25">
      <c r="B70" s="19">
        <v>82</v>
      </c>
      <c r="C70" s="80">
        <v>82</v>
      </c>
      <c r="D70" s="66" t="s">
        <v>178</v>
      </c>
      <c r="E70" s="21" t="s">
        <v>42</v>
      </c>
      <c r="F70" s="21" t="s">
        <v>43</v>
      </c>
      <c r="G70" s="19" t="s">
        <v>49</v>
      </c>
      <c r="H70" s="20" t="s">
        <v>187</v>
      </c>
      <c r="I70" s="21"/>
      <c r="J70" s="21"/>
      <c r="K70" s="21"/>
      <c r="L70" s="21"/>
      <c r="M70" s="21"/>
      <c r="N70" s="21"/>
      <c r="O70" s="29" t="s">
        <v>15</v>
      </c>
      <c r="P70" s="19" t="s">
        <v>44</v>
      </c>
      <c r="Q70" s="81" t="s">
        <v>184</v>
      </c>
      <c r="R70" s="19" t="s">
        <v>45</v>
      </c>
      <c r="S70" s="22">
        <v>44200</v>
      </c>
      <c r="T70" s="70">
        <v>44204</v>
      </c>
      <c r="U70" s="69" t="s">
        <v>190</v>
      </c>
      <c r="V70" s="127" t="s">
        <v>199</v>
      </c>
    </row>
    <row r="71" spans="1:22" ht="18" customHeight="1" x14ac:dyDescent="0.25">
      <c r="B71" s="19">
        <v>83</v>
      </c>
      <c r="C71" s="34">
        <v>83</v>
      </c>
      <c r="D71" s="66" t="s">
        <v>179</v>
      </c>
      <c r="E71" s="21" t="s">
        <v>42</v>
      </c>
      <c r="F71" s="21" t="s">
        <v>43</v>
      </c>
      <c r="G71" s="19" t="s">
        <v>49</v>
      </c>
      <c r="H71" s="20" t="s">
        <v>187</v>
      </c>
      <c r="I71" s="21"/>
      <c r="J71" s="21"/>
      <c r="K71" s="21"/>
      <c r="L71" s="21"/>
      <c r="M71" s="21"/>
      <c r="N71" s="21"/>
      <c r="O71" s="29" t="s">
        <v>15</v>
      </c>
      <c r="P71" s="19" t="s">
        <v>44</v>
      </c>
      <c r="Q71" s="81" t="s">
        <v>184</v>
      </c>
      <c r="R71" s="19" t="s">
        <v>45</v>
      </c>
      <c r="S71" s="22">
        <v>44202</v>
      </c>
      <c r="T71" s="70">
        <v>44206</v>
      </c>
      <c r="U71" s="71" t="s">
        <v>191</v>
      </c>
      <c r="V71" s="127" t="s">
        <v>199</v>
      </c>
    </row>
    <row r="72" spans="1:22" ht="18" customHeight="1" x14ac:dyDescent="0.25">
      <c r="B72" s="19">
        <v>84</v>
      </c>
      <c r="C72" s="34">
        <v>84</v>
      </c>
      <c r="D72" s="65" t="s">
        <v>180</v>
      </c>
      <c r="E72" s="21" t="s">
        <v>42</v>
      </c>
      <c r="F72" s="21" t="s">
        <v>43</v>
      </c>
      <c r="G72" s="19" t="s">
        <v>49</v>
      </c>
      <c r="H72" s="20" t="s">
        <v>187</v>
      </c>
      <c r="I72" s="21"/>
      <c r="J72" s="21"/>
      <c r="K72" s="21"/>
      <c r="L72" s="21"/>
      <c r="M72" s="21"/>
      <c r="N72" s="21"/>
      <c r="O72" s="29" t="s">
        <v>15</v>
      </c>
      <c r="P72" s="19" t="s">
        <v>44</v>
      </c>
      <c r="Q72" s="81" t="s">
        <v>184</v>
      </c>
      <c r="R72" s="19" t="s">
        <v>45</v>
      </c>
      <c r="S72" s="22">
        <v>43843</v>
      </c>
      <c r="T72" s="70">
        <v>43843</v>
      </c>
      <c r="U72" s="77"/>
      <c r="V72" s="127" t="s">
        <v>199</v>
      </c>
    </row>
    <row r="73" spans="1:22" ht="18" customHeight="1" x14ac:dyDescent="0.25">
      <c r="B73" s="19">
        <v>85</v>
      </c>
      <c r="C73" s="34">
        <v>85</v>
      </c>
      <c r="D73" s="67" t="s">
        <v>181</v>
      </c>
      <c r="E73" s="21" t="s">
        <v>42</v>
      </c>
      <c r="F73" s="21" t="s">
        <v>43</v>
      </c>
      <c r="G73" s="19" t="s">
        <v>49</v>
      </c>
      <c r="H73" s="20" t="s">
        <v>187</v>
      </c>
      <c r="I73" s="21"/>
      <c r="J73" s="21"/>
      <c r="K73" s="21"/>
      <c r="L73" s="21"/>
      <c r="M73" s="21"/>
      <c r="N73" s="21"/>
      <c r="O73" s="29" t="s">
        <v>15</v>
      </c>
      <c r="P73" s="19" t="s">
        <v>44</v>
      </c>
      <c r="Q73" s="81" t="s">
        <v>184</v>
      </c>
      <c r="R73" s="19" t="s">
        <v>45</v>
      </c>
      <c r="S73" s="22">
        <v>43844</v>
      </c>
      <c r="T73" s="70">
        <v>43844</v>
      </c>
      <c r="U73" s="77"/>
      <c r="V73" s="127" t="s">
        <v>199</v>
      </c>
    </row>
    <row r="74" spans="1:22" ht="18" customHeight="1" x14ac:dyDescent="0.25">
      <c r="B74" s="19">
        <v>86</v>
      </c>
      <c r="C74" s="34">
        <v>86</v>
      </c>
      <c r="D74" s="67" t="s">
        <v>182</v>
      </c>
      <c r="E74" s="21" t="s">
        <v>185</v>
      </c>
      <c r="F74" s="21" t="s">
        <v>43</v>
      </c>
      <c r="G74" s="19" t="s">
        <v>49</v>
      </c>
      <c r="H74" s="20" t="s">
        <v>186</v>
      </c>
      <c r="I74" s="21"/>
      <c r="J74" s="21"/>
      <c r="K74" s="21"/>
      <c r="L74" s="21"/>
      <c r="M74" s="21"/>
      <c r="N74" s="21"/>
      <c r="O74" s="29" t="s">
        <v>3</v>
      </c>
      <c r="P74" s="19" t="s">
        <v>44</v>
      </c>
      <c r="Q74" s="81" t="s">
        <v>184</v>
      </c>
      <c r="R74" s="19" t="s">
        <v>45</v>
      </c>
      <c r="S74" s="22">
        <v>44214</v>
      </c>
      <c r="T74" s="22"/>
      <c r="U74" s="77"/>
      <c r="V74" s="127" t="s">
        <v>204</v>
      </c>
    </row>
    <row r="75" spans="1:22" ht="18" customHeight="1" x14ac:dyDescent="0.25">
      <c r="B75" s="19">
        <v>87</v>
      </c>
      <c r="C75" s="34">
        <v>87</v>
      </c>
      <c r="D75" s="67" t="s">
        <v>183</v>
      </c>
      <c r="E75" s="21" t="s">
        <v>42</v>
      </c>
      <c r="F75" s="21" t="s">
        <v>43</v>
      </c>
      <c r="G75" s="19" t="s">
        <v>49</v>
      </c>
      <c r="H75" s="20" t="s">
        <v>186</v>
      </c>
      <c r="I75" s="21"/>
      <c r="J75" s="21"/>
      <c r="K75" s="21"/>
      <c r="L75" s="21"/>
      <c r="M75" s="21"/>
      <c r="N75" s="21"/>
      <c r="O75" s="29" t="s">
        <v>3</v>
      </c>
      <c r="P75" s="19" t="s">
        <v>44</v>
      </c>
      <c r="Q75" s="81" t="s">
        <v>184</v>
      </c>
      <c r="R75" s="19" t="s">
        <v>45</v>
      </c>
      <c r="S75" s="22">
        <v>44214</v>
      </c>
      <c r="T75" s="22"/>
      <c r="U75" s="77"/>
      <c r="V75" s="127" t="s">
        <v>204</v>
      </c>
    </row>
    <row r="76" spans="1:22" ht="18" customHeight="1" x14ac:dyDescent="0.25">
      <c r="B76" s="19">
        <v>88</v>
      </c>
      <c r="C76" s="19">
        <v>88</v>
      </c>
      <c r="D76" s="24" t="s">
        <v>200</v>
      </c>
      <c r="E76" s="21" t="s">
        <v>54</v>
      </c>
      <c r="F76" s="21"/>
      <c r="G76" s="19" t="s">
        <v>49</v>
      </c>
      <c r="H76" s="20" t="s">
        <v>53</v>
      </c>
      <c r="I76" s="21"/>
      <c r="J76" s="21"/>
      <c r="K76" s="21"/>
      <c r="L76" s="21"/>
      <c r="M76" s="21"/>
      <c r="N76" s="21"/>
      <c r="O76" s="29" t="s">
        <v>3</v>
      </c>
      <c r="P76" s="20" t="s">
        <v>194</v>
      </c>
      <c r="Q76" s="81" t="s">
        <v>195</v>
      </c>
      <c r="R76" s="82"/>
      <c r="S76" s="83">
        <v>44218</v>
      </c>
      <c r="T76" s="22"/>
      <c r="U76" s="77"/>
      <c r="V76" s="127" t="s">
        <v>203</v>
      </c>
    </row>
    <row r="77" spans="1:22" ht="28.8" x14ac:dyDescent="0.25">
      <c r="B77" s="19">
        <v>89</v>
      </c>
      <c r="C77" s="19">
        <v>89</v>
      </c>
      <c r="D77" s="24" t="s">
        <v>198</v>
      </c>
      <c r="E77" s="21" t="s">
        <v>54</v>
      </c>
      <c r="F77" s="21"/>
      <c r="G77" s="19" t="s">
        <v>49</v>
      </c>
      <c r="H77" s="20" t="s">
        <v>53</v>
      </c>
      <c r="I77" s="21"/>
      <c r="J77" s="21"/>
      <c r="K77" s="21"/>
      <c r="L77" s="21"/>
      <c r="M77" s="21"/>
      <c r="N77" s="21"/>
      <c r="O77" s="29" t="s">
        <v>3</v>
      </c>
      <c r="P77" s="20" t="s">
        <v>194</v>
      </c>
      <c r="Q77" s="81" t="s">
        <v>195</v>
      </c>
      <c r="R77" s="82"/>
      <c r="S77" s="83">
        <v>44218</v>
      </c>
      <c r="T77" s="22"/>
      <c r="U77" s="77"/>
      <c r="V77" s="127" t="s">
        <v>203</v>
      </c>
    </row>
    <row r="78" spans="1:22" ht="28.8" x14ac:dyDescent="0.25">
      <c r="B78" s="19">
        <v>90</v>
      </c>
      <c r="C78" s="19">
        <v>90</v>
      </c>
      <c r="D78" s="24" t="s">
        <v>197</v>
      </c>
      <c r="E78" s="21" t="s">
        <v>54</v>
      </c>
      <c r="F78" s="21"/>
      <c r="G78" s="19" t="s">
        <v>49</v>
      </c>
      <c r="H78" s="20" t="s">
        <v>53</v>
      </c>
      <c r="I78" s="21"/>
      <c r="J78" s="21"/>
      <c r="K78" s="21"/>
      <c r="L78" s="21"/>
      <c r="M78" s="21"/>
      <c r="N78" s="21"/>
      <c r="O78" s="29" t="s">
        <v>3</v>
      </c>
      <c r="P78" s="20" t="s">
        <v>194</v>
      </c>
      <c r="Q78" s="81" t="s">
        <v>195</v>
      </c>
      <c r="R78" s="82"/>
      <c r="S78" s="83">
        <v>44218</v>
      </c>
      <c r="T78" s="22"/>
      <c r="U78" s="77"/>
      <c r="V78" s="127" t="s">
        <v>203</v>
      </c>
    </row>
    <row r="79" spans="1:22" ht="72" x14ac:dyDescent="0.25">
      <c r="B79" s="19">
        <v>91</v>
      </c>
      <c r="C79" s="19">
        <v>91</v>
      </c>
      <c r="D79" s="24" t="s">
        <v>196</v>
      </c>
      <c r="E79" s="21" t="s">
        <v>54</v>
      </c>
      <c r="F79" s="21"/>
      <c r="G79" s="19" t="s">
        <v>49</v>
      </c>
      <c r="H79" s="20" t="s">
        <v>53</v>
      </c>
      <c r="I79" s="21"/>
      <c r="J79" s="21"/>
      <c r="K79" s="21"/>
      <c r="L79" s="21"/>
      <c r="M79" s="21"/>
      <c r="N79" s="21"/>
      <c r="O79" s="29" t="s">
        <v>3</v>
      </c>
      <c r="P79" s="20" t="s">
        <v>194</v>
      </c>
      <c r="Q79" s="20" t="s">
        <v>195</v>
      </c>
      <c r="R79" s="82"/>
      <c r="S79" s="83">
        <v>44218</v>
      </c>
      <c r="T79" s="22"/>
      <c r="U79" s="77"/>
      <c r="V79" s="127" t="s">
        <v>203</v>
      </c>
    </row>
    <row r="80" spans="1:22" ht="18" customHeight="1" x14ac:dyDescent="0.25">
      <c r="O80" s="44"/>
    </row>
    <row r="81" spans="15:15" ht="18" customHeight="1" x14ac:dyDescent="0.25">
      <c r="O81" s="44"/>
    </row>
    <row r="82" spans="15:15" ht="18" customHeight="1" x14ac:dyDescent="0.25">
      <c r="O82" s="44"/>
    </row>
    <row r="83" spans="15:15" ht="18" customHeight="1" x14ac:dyDescent="0.25">
      <c r="O83" s="44"/>
    </row>
    <row r="84" spans="15:15" ht="18" customHeight="1" x14ac:dyDescent="0.25">
      <c r="O84" s="44"/>
    </row>
    <row r="85" spans="15:15" ht="18" customHeight="1" x14ac:dyDescent="0.25">
      <c r="O85" s="44"/>
    </row>
    <row r="86" spans="15:15" ht="18" customHeight="1" x14ac:dyDescent="0.25">
      <c r="O86" s="44"/>
    </row>
    <row r="87" spans="15:15" ht="18" customHeight="1" x14ac:dyDescent="0.25">
      <c r="O87" s="44"/>
    </row>
    <row r="88" spans="15:15" ht="18" customHeight="1" x14ac:dyDescent="0.25">
      <c r="O88" s="44"/>
    </row>
    <row r="89" spans="15:15" ht="18" customHeight="1" x14ac:dyDescent="0.25">
      <c r="O89" s="44"/>
    </row>
    <row r="90" spans="15:15" ht="18" customHeight="1" x14ac:dyDescent="0.25">
      <c r="O90" s="44"/>
    </row>
    <row r="91" spans="15:15" ht="18" customHeight="1" x14ac:dyDescent="0.25">
      <c r="O91" s="44"/>
    </row>
    <row r="92" spans="15:15" ht="18" customHeight="1" x14ac:dyDescent="0.25">
      <c r="O92" s="44"/>
    </row>
    <row r="93" spans="15:15" ht="18" customHeight="1" x14ac:dyDescent="0.25">
      <c r="O93" s="44"/>
    </row>
    <row r="94" spans="15:15" ht="18" customHeight="1" x14ac:dyDescent="0.25">
      <c r="O94" s="44"/>
    </row>
    <row r="95" spans="15:15" ht="18" customHeight="1" x14ac:dyDescent="0.25">
      <c r="O95" s="44"/>
    </row>
    <row r="96" spans="15:15" ht="18" customHeight="1" x14ac:dyDescent="0.25">
      <c r="O96" s="44"/>
    </row>
    <row r="97" spans="15:15" ht="18" customHeight="1" x14ac:dyDescent="0.25">
      <c r="O97" s="44"/>
    </row>
    <row r="98" spans="15:15" ht="18" customHeight="1" x14ac:dyDescent="0.25">
      <c r="O98" s="44"/>
    </row>
    <row r="99" spans="15:15" ht="18" customHeight="1" x14ac:dyDescent="0.25">
      <c r="O99" s="44"/>
    </row>
    <row r="100" spans="15:15" ht="18" customHeight="1" x14ac:dyDescent="0.25">
      <c r="O100" s="44"/>
    </row>
    <row r="101" spans="15:15" ht="18" customHeight="1" x14ac:dyDescent="0.25">
      <c r="O101" s="44"/>
    </row>
    <row r="102" spans="15:15" ht="18" customHeight="1" x14ac:dyDescent="0.25">
      <c r="O102" s="44"/>
    </row>
    <row r="103" spans="15:15" ht="18" customHeight="1" x14ac:dyDescent="0.25">
      <c r="O103" s="44"/>
    </row>
    <row r="104" spans="15:15" ht="18" customHeight="1" x14ac:dyDescent="0.25">
      <c r="O104" s="44"/>
    </row>
    <row r="105" spans="15:15" ht="18" customHeight="1" x14ac:dyDescent="0.25">
      <c r="O105" s="44"/>
    </row>
    <row r="106" spans="15:15" ht="18" customHeight="1" x14ac:dyDescent="0.25">
      <c r="O106" s="44"/>
    </row>
    <row r="107" spans="15:15" ht="18" customHeight="1" x14ac:dyDescent="0.25">
      <c r="O107" s="44"/>
    </row>
    <row r="108" spans="15:15" ht="18" customHeight="1" x14ac:dyDescent="0.25">
      <c r="O108" s="44"/>
    </row>
    <row r="109" spans="15:15" ht="18" customHeight="1" x14ac:dyDescent="0.25">
      <c r="O109" s="44"/>
    </row>
    <row r="110" spans="15:15" ht="18" customHeight="1" x14ac:dyDescent="0.25">
      <c r="O110" s="44"/>
    </row>
    <row r="111" spans="15:15" ht="18" customHeight="1" x14ac:dyDescent="0.25">
      <c r="O111" s="44"/>
    </row>
    <row r="112" spans="15:15" ht="18" customHeight="1" x14ac:dyDescent="0.25">
      <c r="O112" s="44"/>
    </row>
    <row r="113" spans="15:15" ht="18" customHeight="1" x14ac:dyDescent="0.25">
      <c r="O113" s="44"/>
    </row>
    <row r="114" spans="15:15" ht="18" customHeight="1" x14ac:dyDescent="0.25">
      <c r="O114" s="44"/>
    </row>
    <row r="115" spans="15:15" ht="18" customHeight="1" x14ac:dyDescent="0.25">
      <c r="O115" s="44"/>
    </row>
    <row r="116" spans="15:15" ht="18" customHeight="1" x14ac:dyDescent="0.25">
      <c r="O116" s="44"/>
    </row>
    <row r="117" spans="15:15" ht="18" customHeight="1" x14ac:dyDescent="0.25">
      <c r="O117" s="44"/>
    </row>
    <row r="118" spans="15:15" ht="18" customHeight="1" x14ac:dyDescent="0.25">
      <c r="O118" s="44"/>
    </row>
    <row r="119" spans="15:15" ht="18" customHeight="1" x14ac:dyDescent="0.25">
      <c r="O119" s="44"/>
    </row>
    <row r="120" spans="15:15" ht="18" customHeight="1" x14ac:dyDescent="0.25">
      <c r="O120" s="44"/>
    </row>
    <row r="121" spans="15:15" ht="18" customHeight="1" x14ac:dyDescent="0.25">
      <c r="O121" s="44"/>
    </row>
    <row r="122" spans="15:15" ht="18" customHeight="1" x14ac:dyDescent="0.25">
      <c r="O122" s="44"/>
    </row>
    <row r="123" spans="15:15" ht="18" customHeight="1" x14ac:dyDescent="0.25">
      <c r="O123" s="44"/>
    </row>
    <row r="124" spans="15:15" ht="18" customHeight="1" x14ac:dyDescent="0.25">
      <c r="O124" s="44"/>
    </row>
    <row r="125" spans="15:15" ht="18" customHeight="1" x14ac:dyDescent="0.25">
      <c r="O125" s="44"/>
    </row>
    <row r="126" spans="15:15" ht="18" customHeight="1" x14ac:dyDescent="0.25">
      <c r="O126" s="44"/>
    </row>
    <row r="127" spans="15:15" ht="18" customHeight="1" x14ac:dyDescent="0.25">
      <c r="O127" s="44"/>
    </row>
    <row r="128" spans="15:15" ht="18" customHeight="1" x14ac:dyDescent="0.25">
      <c r="O128" s="44"/>
    </row>
    <row r="129" spans="15:15" ht="18" customHeight="1" x14ac:dyDescent="0.25">
      <c r="O129" s="44"/>
    </row>
    <row r="130" spans="15:15" ht="18" customHeight="1" x14ac:dyDescent="0.25">
      <c r="O130" s="44"/>
    </row>
    <row r="131" spans="15:15" ht="18" customHeight="1" x14ac:dyDescent="0.25">
      <c r="O131" s="44"/>
    </row>
    <row r="132" spans="15:15" ht="18" customHeight="1" x14ac:dyDescent="0.25">
      <c r="O132" s="44"/>
    </row>
    <row r="133" spans="15:15" ht="18" customHeight="1" x14ac:dyDescent="0.25">
      <c r="O133" s="44"/>
    </row>
    <row r="134" spans="15:15" ht="18" customHeight="1" x14ac:dyDescent="0.25">
      <c r="O134" s="44"/>
    </row>
    <row r="135" spans="15:15" ht="18" customHeight="1" x14ac:dyDescent="0.25">
      <c r="O135" s="44"/>
    </row>
    <row r="136" spans="15:15" ht="18" customHeight="1" x14ac:dyDescent="0.25">
      <c r="O136" s="44"/>
    </row>
    <row r="137" spans="15:15" ht="18" customHeight="1" x14ac:dyDescent="0.25">
      <c r="O137" s="44"/>
    </row>
    <row r="138" spans="15:15" ht="18" customHeight="1" x14ac:dyDescent="0.25">
      <c r="O138" s="44"/>
    </row>
    <row r="139" spans="15:15" ht="18" customHeight="1" x14ac:dyDescent="0.25">
      <c r="O139" s="44"/>
    </row>
    <row r="140" spans="15:15" ht="18" customHeight="1" x14ac:dyDescent="0.25">
      <c r="O140" s="44"/>
    </row>
    <row r="141" spans="15:15" ht="18" customHeight="1" x14ac:dyDescent="0.25">
      <c r="O141" s="44"/>
    </row>
    <row r="142" spans="15:15" ht="18" customHeight="1" x14ac:dyDescent="0.25">
      <c r="O142" s="44"/>
    </row>
    <row r="143" spans="15:15" ht="18" customHeight="1" x14ac:dyDescent="0.25">
      <c r="O143" s="44"/>
    </row>
    <row r="144" spans="15:15" ht="18" customHeight="1" x14ac:dyDescent="0.25">
      <c r="O144" s="44"/>
    </row>
    <row r="145" spans="15:15" ht="18" customHeight="1" x14ac:dyDescent="0.25">
      <c r="O145" s="44"/>
    </row>
    <row r="146" spans="15:15" ht="18" customHeight="1" x14ac:dyDescent="0.25">
      <c r="O146" s="44"/>
    </row>
    <row r="147" spans="15:15" ht="18" customHeight="1" x14ac:dyDescent="0.25">
      <c r="O147" s="44"/>
    </row>
    <row r="148" spans="15:15" ht="18" customHeight="1" x14ac:dyDescent="0.25">
      <c r="O148" s="44"/>
    </row>
    <row r="149" spans="15:15" ht="18" customHeight="1" x14ac:dyDescent="0.25">
      <c r="O149" s="44"/>
    </row>
    <row r="150" spans="15:15" ht="18" customHeight="1" x14ac:dyDescent="0.25">
      <c r="O150" s="44"/>
    </row>
    <row r="151" spans="15:15" ht="18" customHeight="1" x14ac:dyDescent="0.25">
      <c r="O151" s="44"/>
    </row>
    <row r="152" spans="15:15" ht="18" customHeight="1" x14ac:dyDescent="0.25">
      <c r="O152" s="44"/>
    </row>
    <row r="153" spans="15:15" ht="18" customHeight="1" x14ac:dyDescent="0.25">
      <c r="O153" s="44"/>
    </row>
    <row r="154" spans="15:15" ht="18" customHeight="1" x14ac:dyDescent="0.25">
      <c r="O154" s="44"/>
    </row>
    <row r="155" spans="15:15" ht="18" customHeight="1" x14ac:dyDescent="0.25">
      <c r="O155" s="44"/>
    </row>
    <row r="156" spans="15:15" ht="18" customHeight="1" x14ac:dyDescent="0.25">
      <c r="O156" s="44"/>
    </row>
    <row r="157" spans="15:15" ht="18" customHeight="1" x14ac:dyDescent="0.25">
      <c r="O157" s="44"/>
    </row>
    <row r="158" spans="15:15" ht="18" customHeight="1" x14ac:dyDescent="0.25">
      <c r="O158" s="44"/>
    </row>
    <row r="159" spans="15:15" ht="18" customHeight="1" x14ac:dyDescent="0.25">
      <c r="O159" s="44"/>
    </row>
    <row r="160" spans="15:15" ht="18" customHeight="1" x14ac:dyDescent="0.25">
      <c r="O160" s="44"/>
    </row>
    <row r="161" spans="15:15" ht="18" customHeight="1" x14ac:dyDescent="0.25">
      <c r="O161" s="44"/>
    </row>
    <row r="162" spans="15:15" ht="18" customHeight="1" x14ac:dyDescent="0.25">
      <c r="O162" s="44"/>
    </row>
    <row r="163" spans="15:15" ht="18" customHeight="1" x14ac:dyDescent="0.25">
      <c r="O163" s="44"/>
    </row>
    <row r="164" spans="15:15" ht="18" customHeight="1" x14ac:dyDescent="0.25">
      <c r="O164" s="44"/>
    </row>
    <row r="165" spans="15:15" ht="18" customHeight="1" x14ac:dyDescent="0.25">
      <c r="O165" s="44"/>
    </row>
    <row r="166" spans="15:15" ht="18" customHeight="1" x14ac:dyDescent="0.25">
      <c r="O166" s="44"/>
    </row>
    <row r="167" spans="15:15" ht="18" customHeight="1" x14ac:dyDescent="0.25">
      <c r="O167" s="44"/>
    </row>
    <row r="168" spans="15:15" ht="18" customHeight="1" x14ac:dyDescent="0.25">
      <c r="O168" s="44"/>
    </row>
    <row r="169" spans="15:15" ht="18" customHeight="1" x14ac:dyDescent="0.25">
      <c r="O169" s="44"/>
    </row>
    <row r="170" spans="15:15" ht="18" customHeight="1" x14ac:dyDescent="0.25">
      <c r="O170" s="44"/>
    </row>
    <row r="171" spans="15:15" ht="18" customHeight="1" x14ac:dyDescent="0.25">
      <c r="O171" s="44"/>
    </row>
    <row r="172" spans="15:15" ht="18" customHeight="1" x14ac:dyDescent="0.25">
      <c r="O172" s="44"/>
    </row>
    <row r="173" spans="15:15" ht="18" customHeight="1" x14ac:dyDescent="0.25">
      <c r="O173" s="44"/>
    </row>
    <row r="174" spans="15:15" ht="18" customHeight="1" x14ac:dyDescent="0.25">
      <c r="O174" s="44"/>
    </row>
    <row r="175" spans="15:15" ht="18" customHeight="1" x14ac:dyDescent="0.25">
      <c r="O175" s="44"/>
    </row>
    <row r="176" spans="15:15" ht="18" customHeight="1" x14ac:dyDescent="0.25">
      <c r="O176" s="44"/>
    </row>
    <row r="177" spans="15:15" ht="18" customHeight="1" x14ac:dyDescent="0.25">
      <c r="O177" s="44"/>
    </row>
    <row r="178" spans="15:15" ht="18" customHeight="1" x14ac:dyDescent="0.25">
      <c r="O178" s="44"/>
    </row>
    <row r="179" spans="15:15" ht="18" customHeight="1" x14ac:dyDescent="0.25">
      <c r="O179" s="44"/>
    </row>
    <row r="180" spans="15:15" ht="18" customHeight="1" x14ac:dyDescent="0.25">
      <c r="O180" s="44"/>
    </row>
    <row r="181" spans="15:15" ht="18" customHeight="1" x14ac:dyDescent="0.25">
      <c r="O181" s="44"/>
    </row>
    <row r="182" spans="15:15" ht="18" customHeight="1" x14ac:dyDescent="0.25">
      <c r="O182" s="44"/>
    </row>
    <row r="183" spans="15:15" ht="18" customHeight="1" x14ac:dyDescent="0.25">
      <c r="O183" s="44"/>
    </row>
    <row r="184" spans="15:15" ht="18" customHeight="1" x14ac:dyDescent="0.25">
      <c r="O184" s="44"/>
    </row>
    <row r="185" spans="15:15" ht="18" customHeight="1" x14ac:dyDescent="0.25">
      <c r="O185" s="44"/>
    </row>
    <row r="186" spans="15:15" ht="18" customHeight="1" x14ac:dyDescent="0.25">
      <c r="O186" s="44"/>
    </row>
    <row r="187" spans="15:15" ht="18" customHeight="1" x14ac:dyDescent="0.25">
      <c r="O187" s="44"/>
    </row>
    <row r="188" spans="15:15" ht="18" customHeight="1" x14ac:dyDescent="0.25">
      <c r="O188" s="44"/>
    </row>
    <row r="189" spans="15:15" ht="18" customHeight="1" x14ac:dyDescent="0.25">
      <c r="O189" s="44"/>
    </row>
    <row r="190" spans="15:15" ht="18" customHeight="1" x14ac:dyDescent="0.25">
      <c r="O190" s="44"/>
    </row>
    <row r="191" spans="15:15" ht="18" customHeight="1" x14ac:dyDescent="0.25">
      <c r="O191" s="44"/>
    </row>
    <row r="192" spans="15:15" ht="18" customHeight="1" x14ac:dyDescent="0.25">
      <c r="O192" s="44"/>
    </row>
    <row r="193" spans="15:15" ht="18" customHeight="1" x14ac:dyDescent="0.25">
      <c r="O193" s="44"/>
    </row>
    <row r="194" spans="15:15" ht="18" customHeight="1" x14ac:dyDescent="0.25">
      <c r="O194" s="44"/>
    </row>
    <row r="195" spans="15:15" ht="18" customHeight="1" x14ac:dyDescent="0.25">
      <c r="O195" s="44"/>
    </row>
    <row r="196" spans="15:15" ht="18" customHeight="1" x14ac:dyDescent="0.25">
      <c r="O196" s="44"/>
    </row>
    <row r="197" spans="15:15" ht="18" customHeight="1" x14ac:dyDescent="0.25">
      <c r="O197" s="44"/>
    </row>
    <row r="198" spans="15:15" ht="18" customHeight="1" x14ac:dyDescent="0.25">
      <c r="O198" s="44"/>
    </row>
    <row r="199" spans="15:15" ht="18" customHeight="1" x14ac:dyDescent="0.25">
      <c r="O199" s="44"/>
    </row>
    <row r="200" spans="15:15" ht="18" customHeight="1" x14ac:dyDescent="0.25">
      <c r="O200" s="44"/>
    </row>
    <row r="201" spans="15:15" ht="18" customHeight="1" x14ac:dyDescent="0.25">
      <c r="O201" s="44"/>
    </row>
    <row r="202" spans="15:15" ht="18" customHeight="1" x14ac:dyDescent="0.25">
      <c r="O202" s="44"/>
    </row>
    <row r="203" spans="15:15" ht="18" customHeight="1" x14ac:dyDescent="0.25">
      <c r="O203" s="44"/>
    </row>
    <row r="204" spans="15:15" ht="18" customHeight="1" x14ac:dyDescent="0.25">
      <c r="O204" s="44"/>
    </row>
    <row r="205" spans="15:15" ht="18" customHeight="1" x14ac:dyDescent="0.25">
      <c r="O205" s="44"/>
    </row>
    <row r="206" spans="15:15" ht="18" customHeight="1" x14ac:dyDescent="0.25">
      <c r="O206" s="44"/>
    </row>
    <row r="207" spans="15:15" ht="18" customHeight="1" x14ac:dyDescent="0.25">
      <c r="O207" s="44"/>
    </row>
    <row r="208" spans="15:15" ht="18" customHeight="1" x14ac:dyDescent="0.25">
      <c r="O208" s="44"/>
    </row>
    <row r="209" spans="15:15" ht="18" customHeight="1" x14ac:dyDescent="0.25">
      <c r="O209" s="44"/>
    </row>
    <row r="210" spans="15:15" ht="18" customHeight="1" x14ac:dyDescent="0.25">
      <c r="O210" s="44"/>
    </row>
    <row r="211" spans="15:15" ht="18" customHeight="1" x14ac:dyDescent="0.25">
      <c r="O211" s="44"/>
    </row>
    <row r="212" spans="15:15" ht="18" customHeight="1" x14ac:dyDescent="0.25">
      <c r="O212" s="44"/>
    </row>
    <row r="213" spans="15:15" ht="18" customHeight="1" x14ac:dyDescent="0.25">
      <c r="O213" s="44"/>
    </row>
    <row r="214" spans="15:15" ht="18" customHeight="1" x14ac:dyDescent="0.25">
      <c r="O214" s="44"/>
    </row>
    <row r="215" spans="15:15" ht="18" customHeight="1" x14ac:dyDescent="0.25">
      <c r="O215" s="44"/>
    </row>
    <row r="216" spans="15:15" ht="18" customHeight="1" x14ac:dyDescent="0.25">
      <c r="O216" s="44"/>
    </row>
    <row r="217" spans="15:15" ht="18" customHeight="1" x14ac:dyDescent="0.25">
      <c r="O217" s="44"/>
    </row>
    <row r="218" spans="15:15" ht="18" customHeight="1" x14ac:dyDescent="0.25">
      <c r="O218" s="44"/>
    </row>
    <row r="219" spans="15:15" ht="18" customHeight="1" x14ac:dyDescent="0.25">
      <c r="O219" s="44"/>
    </row>
    <row r="220" spans="15:15" ht="18" customHeight="1" x14ac:dyDescent="0.25">
      <c r="O220" s="44"/>
    </row>
    <row r="221" spans="15:15" ht="18" customHeight="1" x14ac:dyDescent="0.25">
      <c r="O221" s="44"/>
    </row>
    <row r="222" spans="15:15" ht="18" customHeight="1" x14ac:dyDescent="0.25">
      <c r="O222" s="44"/>
    </row>
    <row r="223" spans="15:15" ht="18" customHeight="1" x14ac:dyDescent="0.25">
      <c r="O223" s="44"/>
    </row>
    <row r="224" spans="15:15" ht="18" customHeight="1" x14ac:dyDescent="0.25">
      <c r="O224" s="44"/>
    </row>
    <row r="225" spans="15:15" ht="18" customHeight="1" x14ac:dyDescent="0.25">
      <c r="O225" s="44"/>
    </row>
    <row r="226" spans="15:15" ht="18" customHeight="1" x14ac:dyDescent="0.25">
      <c r="O226" s="44"/>
    </row>
    <row r="227" spans="15:15" ht="18" customHeight="1" x14ac:dyDescent="0.25">
      <c r="O227" s="44"/>
    </row>
    <row r="228" spans="15:15" ht="18" customHeight="1" x14ac:dyDescent="0.25">
      <c r="O228" s="44"/>
    </row>
    <row r="229" spans="15:15" ht="18" customHeight="1" x14ac:dyDescent="0.25">
      <c r="O229" s="44"/>
    </row>
    <row r="230" spans="15:15" ht="18" customHeight="1" x14ac:dyDescent="0.25">
      <c r="O230" s="44"/>
    </row>
    <row r="231" spans="15:15" ht="18" customHeight="1" x14ac:dyDescent="0.25">
      <c r="O231" s="44"/>
    </row>
    <row r="232" spans="15:15" ht="18" customHeight="1" x14ac:dyDescent="0.25">
      <c r="O232" s="44"/>
    </row>
    <row r="233" spans="15:15" ht="18" customHeight="1" x14ac:dyDescent="0.25">
      <c r="O233" s="44"/>
    </row>
    <row r="234" spans="15:15" ht="18" customHeight="1" x14ac:dyDescent="0.25">
      <c r="O234" s="44"/>
    </row>
  </sheetData>
  <mergeCells count="12">
    <mergeCell ref="B1:E1"/>
    <mergeCell ref="I1:V8"/>
    <mergeCell ref="G2:G8"/>
    <mergeCell ref="H2:H4"/>
    <mergeCell ref="H6:H8"/>
    <mergeCell ref="D4:E4"/>
    <mergeCell ref="D5:E5"/>
    <mergeCell ref="D6:E6"/>
    <mergeCell ref="D2:E2"/>
    <mergeCell ref="D3:E3"/>
    <mergeCell ref="D7:E7"/>
    <mergeCell ref="D8:E8"/>
  </mergeCells>
  <phoneticPr fontId="20" type="noConversion"/>
  <conditionalFormatting sqref="O235:O1048576">
    <cfRule type="containsText" dxfId="55" priority="620" operator="containsText" text="New">
      <formula>NOT(ISERROR(SEARCH("New",O235)))</formula>
    </cfRule>
    <cfRule type="containsText" dxfId="54" priority="621" operator="containsText" text="B">
      <formula>NOT(ISERROR(SEARCH("B",O235)))</formula>
    </cfRule>
    <cfRule type="containsText" dxfId="53" priority="622" operator="containsText" text="A">
      <formula>NOT(ISERROR(SEARCH("A",O235)))</formula>
    </cfRule>
    <cfRule type="containsText" dxfId="52" priority="623" operator="containsText" text="R">
      <formula>NOT(ISERROR(SEARCH("R",O235)))</formula>
    </cfRule>
    <cfRule type="containsText" dxfId="51" priority="624" operator="containsText" text="G">
      <formula>NOT(ISERROR(SEARCH("G",O235)))</formula>
    </cfRule>
  </conditionalFormatting>
  <conditionalFormatting sqref="B3:B4 B6">
    <cfRule type="containsText" dxfId="50" priority="597" operator="containsText" text="New">
      <formula>NOT(ISERROR(SEARCH("New",B3)))</formula>
    </cfRule>
    <cfRule type="containsText" dxfId="49" priority="598" operator="containsText" text="B">
      <formula>NOT(ISERROR(SEARCH("B",B3)))</formula>
    </cfRule>
    <cfRule type="containsText" dxfId="48" priority="599" operator="containsText" text="A">
      <formula>NOT(ISERROR(SEARCH("A",B3)))</formula>
    </cfRule>
    <cfRule type="containsText" dxfId="47" priority="600" operator="containsText" text="R">
      <formula>NOT(ISERROR(SEARCH("R",B3)))</formula>
    </cfRule>
    <cfRule type="containsText" dxfId="46" priority="601" operator="containsText" text="G">
      <formula>NOT(ISERROR(SEARCH("G",B3)))</formula>
    </cfRule>
  </conditionalFormatting>
  <conditionalFormatting sqref="B5">
    <cfRule type="cellIs" dxfId="45" priority="625" operator="equal">
      <formula>#REF!</formula>
    </cfRule>
    <cfRule type="cellIs" dxfId="44" priority="626" operator="equal">
      <formula>#REF!</formula>
    </cfRule>
    <cfRule type="containsText" dxfId="43" priority="627" operator="containsText" text="New">
      <formula>NOT(ISERROR(SEARCH("New",B5)))</formula>
    </cfRule>
    <cfRule type="containsText" dxfId="42" priority="628" operator="containsText" text="B">
      <formula>NOT(ISERROR(SEARCH("B",B5)))</formula>
    </cfRule>
    <cfRule type="containsText" dxfId="41" priority="629" operator="containsText" text="A">
      <formula>NOT(ISERROR(SEARCH("A",B5)))</formula>
    </cfRule>
    <cfRule type="containsText" dxfId="40" priority="630" operator="containsText" text="R">
      <formula>NOT(ISERROR(SEARCH("R",B5)))</formula>
    </cfRule>
    <cfRule type="containsText" dxfId="39" priority="631" operator="containsText" text="G">
      <formula>NOT(ISERROR(SEARCH("G",B5)))</formula>
    </cfRule>
  </conditionalFormatting>
  <conditionalFormatting sqref="J18 J54 O10:O234">
    <cfRule type="cellIs" dxfId="38" priority="632" operator="equal">
      <formula>#REF!</formula>
    </cfRule>
    <cfRule type="cellIs" dxfId="37" priority="633" operator="equal">
      <formula>#REF!</formula>
    </cfRule>
    <cfRule type="cellIs" dxfId="36" priority="634" operator="equal">
      <formula>#REF!</formula>
    </cfRule>
    <cfRule type="cellIs" dxfId="35" priority="635" operator="equal">
      <formula>#REF!</formula>
    </cfRule>
    <cfRule type="cellIs" dxfId="34" priority="636" operator="equal">
      <formula>#REF!</formula>
    </cfRule>
    <cfRule type="cellIs" dxfId="33" priority="637" operator="equal">
      <formula>#REF!</formula>
    </cfRule>
    <cfRule type="cellIs" dxfId="32" priority="638" operator="equal">
      <formula>#REF!</formula>
    </cfRule>
  </conditionalFormatting>
  <dataValidations count="4">
    <dataValidation type="list" allowBlank="1" showInputMessage="1" showErrorMessage="1" sqref="F9:F1048576">
      <formula1>"0.正式环境,1.验收环境,2.开发环境,3.Profit"</formula1>
    </dataValidation>
    <dataValidation type="list" allowBlank="1" showInputMessage="1" showErrorMessage="1" sqref="O16:O17 O23 O26:O32 J54 O34:O234">
      <formula1>"A,B,C,D,E"</formula1>
    </dataValidation>
    <dataValidation type="list" allowBlank="1" showInputMessage="1" showErrorMessage="1" sqref="O9 O235:O1048576">
      <formula1>"R,B,A,G,New"</formula1>
    </dataValidation>
    <dataValidation type="list" allowBlank="1" showInputMessage="1" showErrorMessage="1" sqref="E9:E1048576">
      <formula1>"1.技术类,2.业务类,3.甲方,4.其他"</formula1>
    </dataValidation>
  </dataValidations>
  <hyperlinks>
    <hyperlink ref="B26:C26" location="问题38!A1" display="问题38!A1"/>
    <hyperlink ref="B21:C21" location="问题33!A1" display="问题33!A1"/>
    <hyperlink ref="C38" location="问题50!A1" display="问题50!A1"/>
    <hyperlink ref="C50" location="问题62!A1" display="问题62!A1"/>
    <hyperlink ref="C57" location="问题69!A1" display="问题69!A1"/>
    <hyperlink ref="C58" location="问题70!A1" display="问题70!A1"/>
    <hyperlink ref="C59" location="问题71!A1" display="问题71!A1"/>
    <hyperlink ref="C60" location="问题72!A1" display="问题72!A1"/>
    <hyperlink ref="C62" location="问题74!A1" display="问题74!A1"/>
    <hyperlink ref="C63" location="问题75!A1" display="问题75!A1"/>
    <hyperlink ref="C68" location="问题80!A1" display="问题80!A1"/>
    <hyperlink ref="C70" location="问题82!A1" display="问题82!A1"/>
    <hyperlink ref="C71" location="问题83!A1" display="问题83!A1"/>
    <hyperlink ref="C72" location="问题84!A1" display="问题84!A1"/>
    <hyperlink ref="C73" location="问题85!A1" display="问题85!A1"/>
    <hyperlink ref="C74" location="问题86!A1" display="问题86!A1"/>
    <hyperlink ref="C75" location="问题87!A1" display="问题87!A1"/>
  </hyperlinks>
  <pageMargins left="0.75" right="0.75" top="1" bottom="1" header="0.51180555555555596" footer="0.5118055555555559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0" sqref="S10"/>
    </sheetView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C7" sqref="C7"/>
    </sheetView>
  </sheetViews>
  <sheetFormatPr defaultColWidth="9" defaultRowHeight="14.4" x14ac:dyDescent="0.25"/>
  <cols>
    <col min="1" max="1" width="5.109375" style="46" customWidth="1"/>
    <col min="2" max="2" width="14.77734375" style="46" customWidth="1"/>
    <col min="3" max="3" width="14.88671875" style="46" customWidth="1"/>
    <col min="4" max="4" width="20.33203125" style="46" customWidth="1"/>
    <col min="5" max="5" width="5.21875" style="46" customWidth="1"/>
    <col min="6" max="6" width="8.77734375" style="46" customWidth="1"/>
    <col min="7" max="7" width="8.88671875" style="46" customWidth="1"/>
    <col min="8" max="8" width="5.6640625" style="46" customWidth="1"/>
    <col min="9" max="9" width="10.77734375" style="46" customWidth="1"/>
    <col min="10" max="10" width="8" style="46" customWidth="1"/>
    <col min="11" max="11" width="2.77734375" style="46" customWidth="1"/>
    <col min="12" max="16384" width="9" style="46"/>
  </cols>
  <sheetData>
    <row r="1" spans="1:11" ht="31.2" customHeight="1" x14ac:dyDescent="0.25">
      <c r="B1" s="111" t="s">
        <v>140</v>
      </c>
      <c r="C1" s="111"/>
      <c r="D1" s="111"/>
      <c r="E1" s="111"/>
      <c r="F1" s="111"/>
      <c r="G1" s="111"/>
      <c r="H1" s="111"/>
      <c r="I1" s="111"/>
    </row>
    <row r="2" spans="1:11" ht="16.2" x14ac:dyDescent="0.25">
      <c r="A2" s="112" t="s">
        <v>141</v>
      </c>
      <c r="B2" s="113"/>
      <c r="C2" s="113"/>
      <c r="D2" s="114" t="s">
        <v>142</v>
      </c>
      <c r="E2" s="114"/>
      <c r="F2" s="114"/>
      <c r="G2" s="114"/>
      <c r="H2" s="113" t="s">
        <v>143</v>
      </c>
      <c r="I2" s="113"/>
      <c r="J2" s="115"/>
      <c r="K2" s="118" t="s">
        <v>144</v>
      </c>
    </row>
    <row r="3" spans="1:11" ht="16.2" x14ac:dyDescent="0.25">
      <c r="A3" s="47" t="s">
        <v>145</v>
      </c>
      <c r="B3" s="47" t="s">
        <v>146</v>
      </c>
      <c r="C3" s="47" t="s">
        <v>147</v>
      </c>
      <c r="D3" s="47" t="s">
        <v>148</v>
      </c>
      <c r="E3" s="47" t="s">
        <v>149</v>
      </c>
      <c r="F3" s="47" t="s">
        <v>150</v>
      </c>
      <c r="G3" s="120" t="s">
        <v>151</v>
      </c>
      <c r="H3" s="121"/>
      <c r="I3" s="122" t="s">
        <v>152</v>
      </c>
      <c r="J3" s="123"/>
      <c r="K3" s="118"/>
    </row>
    <row r="4" spans="1:11" x14ac:dyDescent="0.25">
      <c r="A4" s="48">
        <v>1</v>
      </c>
      <c r="B4" s="49" t="s">
        <v>153</v>
      </c>
      <c r="C4" s="50" t="s">
        <v>154</v>
      </c>
      <c r="D4" s="50" t="s">
        <v>155</v>
      </c>
      <c r="E4" s="50" t="s">
        <v>156</v>
      </c>
      <c r="F4" s="50">
        <v>42</v>
      </c>
      <c r="G4" s="94"/>
      <c r="H4" s="100"/>
      <c r="I4" s="116"/>
      <c r="J4" s="117"/>
      <c r="K4" s="119"/>
    </row>
    <row r="5" spans="1:11" x14ac:dyDescent="0.25">
      <c r="A5" s="48">
        <v>2</v>
      </c>
      <c r="B5" s="49" t="s">
        <v>157</v>
      </c>
      <c r="C5" s="50" t="s">
        <v>158</v>
      </c>
      <c r="D5" s="50" t="s">
        <v>159</v>
      </c>
      <c r="E5" s="50" t="s">
        <v>156</v>
      </c>
      <c r="F5" s="50">
        <v>42</v>
      </c>
      <c r="G5" s="94"/>
      <c r="H5" s="100"/>
      <c r="I5" s="116"/>
      <c r="J5" s="117"/>
      <c r="K5" s="119"/>
    </row>
    <row r="6" spans="1:11" x14ac:dyDescent="0.25">
      <c r="A6" s="48">
        <v>3</v>
      </c>
      <c r="B6" s="50"/>
      <c r="C6" s="51"/>
      <c r="D6" s="51"/>
      <c r="E6" s="52"/>
      <c r="F6" s="50"/>
      <c r="G6" s="94"/>
      <c r="H6" s="100"/>
      <c r="I6" s="116"/>
      <c r="J6" s="117"/>
      <c r="K6" s="119"/>
    </row>
    <row r="7" spans="1:11" x14ac:dyDescent="0.25">
      <c r="A7" s="53">
        <v>4</v>
      </c>
      <c r="B7" s="50"/>
      <c r="C7" s="50"/>
      <c r="D7" s="50"/>
      <c r="E7" s="50"/>
      <c r="F7" s="54"/>
      <c r="G7" s="124"/>
      <c r="H7" s="125"/>
      <c r="I7" s="116"/>
      <c r="J7" s="117"/>
      <c r="K7" s="119"/>
    </row>
    <row r="8" spans="1:11" x14ac:dyDescent="0.25">
      <c r="A8" s="48">
        <v>5</v>
      </c>
      <c r="B8" s="50"/>
      <c r="C8" s="50"/>
      <c r="D8" s="50"/>
      <c r="E8" s="50"/>
      <c r="F8" s="52"/>
      <c r="G8" s="124"/>
      <c r="H8" s="125"/>
      <c r="I8" s="116"/>
      <c r="J8" s="117"/>
      <c r="K8" s="119"/>
    </row>
    <row r="9" spans="1:11" x14ac:dyDescent="0.25">
      <c r="A9" s="48">
        <v>6</v>
      </c>
      <c r="B9" s="50"/>
      <c r="C9" s="50"/>
      <c r="D9" s="50"/>
      <c r="E9" s="50"/>
      <c r="F9" s="52"/>
      <c r="G9" s="124"/>
      <c r="H9" s="125"/>
      <c r="I9" s="116"/>
      <c r="J9" s="117"/>
      <c r="K9" s="119"/>
    </row>
    <row r="10" spans="1:11" x14ac:dyDescent="0.25">
      <c r="A10" s="55">
        <v>7</v>
      </c>
      <c r="B10" s="50"/>
      <c r="C10" s="50"/>
      <c r="D10" s="50"/>
      <c r="E10" s="50"/>
      <c r="F10" s="56"/>
      <c r="G10" s="124"/>
      <c r="H10" s="124"/>
      <c r="I10" s="126"/>
      <c r="J10" s="126"/>
      <c r="K10" s="118"/>
    </row>
    <row r="11" spans="1:11" x14ac:dyDescent="0.25">
      <c r="A11" s="57">
        <v>8</v>
      </c>
      <c r="B11" s="50"/>
      <c r="C11" s="50"/>
      <c r="D11" s="50"/>
      <c r="E11" s="50"/>
      <c r="F11" s="56"/>
      <c r="G11" s="110"/>
      <c r="H11" s="110"/>
      <c r="I11" s="95"/>
      <c r="J11" s="95"/>
      <c r="K11" s="118"/>
    </row>
    <row r="12" spans="1:11" x14ac:dyDescent="0.25">
      <c r="A12" s="57">
        <v>9</v>
      </c>
      <c r="B12" s="50"/>
      <c r="C12" s="50"/>
      <c r="D12" s="50"/>
      <c r="E12" s="50"/>
      <c r="F12" s="56"/>
      <c r="G12" s="94"/>
      <c r="H12" s="94"/>
      <c r="I12" s="95"/>
      <c r="J12" s="95"/>
      <c r="K12" s="118"/>
    </row>
    <row r="13" spans="1:11" x14ac:dyDescent="0.25">
      <c r="A13" s="48">
        <v>10</v>
      </c>
      <c r="B13" s="50"/>
      <c r="C13" s="50"/>
      <c r="D13" s="50"/>
      <c r="E13" s="50"/>
      <c r="F13" s="58"/>
      <c r="G13" s="94"/>
      <c r="H13" s="94"/>
      <c r="I13" s="95"/>
      <c r="J13" s="95"/>
      <c r="K13" s="118"/>
    </row>
    <row r="14" spans="1:11" x14ac:dyDescent="0.25">
      <c r="A14" s="48">
        <v>11</v>
      </c>
      <c r="B14" s="50"/>
      <c r="C14" s="50"/>
      <c r="D14" s="50"/>
      <c r="E14" s="50"/>
      <c r="F14" s="58"/>
      <c r="G14" s="94"/>
      <c r="H14" s="94"/>
      <c r="I14" s="95"/>
      <c r="J14" s="95"/>
      <c r="K14" s="118"/>
    </row>
    <row r="15" spans="1:11" x14ac:dyDescent="0.25">
      <c r="A15" s="48">
        <v>12</v>
      </c>
      <c r="B15" s="50"/>
      <c r="C15" s="50"/>
      <c r="D15" s="50"/>
      <c r="E15" s="50"/>
      <c r="F15" s="58"/>
      <c r="G15" s="94"/>
      <c r="H15" s="94"/>
      <c r="I15" s="96"/>
      <c r="J15" s="97"/>
      <c r="K15" s="118"/>
    </row>
    <row r="16" spans="1:11" x14ac:dyDescent="0.25">
      <c r="A16" s="48">
        <v>13</v>
      </c>
      <c r="B16" s="51"/>
      <c r="C16" s="50"/>
      <c r="D16" s="59"/>
      <c r="E16" s="50"/>
      <c r="F16" s="58"/>
      <c r="G16" s="60"/>
      <c r="H16" s="61"/>
      <c r="I16" s="57"/>
      <c r="J16" s="62"/>
      <c r="K16" s="118"/>
    </row>
    <row r="17" spans="1:11" x14ac:dyDescent="0.25">
      <c r="A17" s="48">
        <v>14</v>
      </c>
      <c r="B17" s="49"/>
      <c r="C17" s="50"/>
      <c r="D17" s="50"/>
      <c r="E17" s="50"/>
      <c r="F17" s="58"/>
      <c r="G17" s="60"/>
      <c r="H17" s="61"/>
      <c r="I17" s="57"/>
      <c r="J17" s="62"/>
      <c r="K17" s="118"/>
    </row>
    <row r="18" spans="1:11" ht="15.6" x14ac:dyDescent="0.25">
      <c r="A18" s="104" t="s">
        <v>160</v>
      </c>
      <c r="B18" s="105"/>
      <c r="C18" s="63" t="s">
        <v>161</v>
      </c>
      <c r="D18" s="63" t="s">
        <v>162</v>
      </c>
      <c r="E18" s="104" t="s">
        <v>163</v>
      </c>
      <c r="F18" s="105"/>
      <c r="G18" s="106" t="s">
        <v>164</v>
      </c>
      <c r="H18" s="107"/>
      <c r="I18" s="108" t="s">
        <v>165</v>
      </c>
      <c r="J18" s="109"/>
      <c r="K18" s="118"/>
    </row>
    <row r="19" spans="1:11" ht="15" x14ac:dyDescent="0.25">
      <c r="A19" s="96"/>
      <c r="B19" s="97"/>
      <c r="C19" s="50"/>
      <c r="D19" s="50"/>
      <c r="E19" s="98"/>
      <c r="F19" s="99"/>
      <c r="G19" s="100"/>
      <c r="H19" s="101"/>
      <c r="I19" s="102"/>
      <c r="J19" s="103"/>
      <c r="K19" s="118"/>
    </row>
  </sheetData>
  <mergeCells count="39">
    <mergeCell ref="K2:K19"/>
    <mergeCell ref="G3:H3"/>
    <mergeCell ref="I3:J3"/>
    <mergeCell ref="G4:H4"/>
    <mergeCell ref="I4:J4"/>
    <mergeCell ref="G5:H5"/>
    <mergeCell ref="G8:H8"/>
    <mergeCell ref="I8:J8"/>
    <mergeCell ref="G6:H6"/>
    <mergeCell ref="I6:J6"/>
    <mergeCell ref="G7:H7"/>
    <mergeCell ref="I7:J7"/>
    <mergeCell ref="G9:H9"/>
    <mergeCell ref="I9:J9"/>
    <mergeCell ref="G10:H10"/>
    <mergeCell ref="I10:J10"/>
    <mergeCell ref="B1:I1"/>
    <mergeCell ref="A2:C2"/>
    <mergeCell ref="D2:G2"/>
    <mergeCell ref="H2:J2"/>
    <mergeCell ref="I5:J5"/>
    <mergeCell ref="G11:H11"/>
    <mergeCell ref="I11:J11"/>
    <mergeCell ref="G12:H12"/>
    <mergeCell ref="I12:J12"/>
    <mergeCell ref="G13:H13"/>
    <mergeCell ref="I13:J13"/>
    <mergeCell ref="G14:H14"/>
    <mergeCell ref="I14:J14"/>
    <mergeCell ref="A19:B19"/>
    <mergeCell ref="E19:F19"/>
    <mergeCell ref="G19:H19"/>
    <mergeCell ref="I19:J19"/>
    <mergeCell ref="G15:H15"/>
    <mergeCell ref="I15:J15"/>
    <mergeCell ref="A18:B18"/>
    <mergeCell ref="E18:F18"/>
    <mergeCell ref="G18:H18"/>
    <mergeCell ref="I18:J18"/>
  </mergeCells>
  <phoneticPr fontId="20" type="noConversion"/>
  <conditionalFormatting sqref="B3"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</conditionalFormatting>
  <conditionalFormatting sqref="B4"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</conditionalFormatting>
  <conditionalFormatting sqref="B5">
    <cfRule type="duplicateValues" dxfId="13" priority="1"/>
    <cfRule type="duplicateValues" dxfId="12" priority="2"/>
  </conditionalFormatting>
  <conditionalFormatting sqref="B6">
    <cfRule type="duplicateValues" dxfId="11" priority="13"/>
    <cfRule type="duplicateValues" dxfId="10" priority="14"/>
  </conditionalFormatting>
  <conditionalFormatting sqref="D6">
    <cfRule type="duplicateValues" dxfId="9" priority="12"/>
  </conditionalFormatting>
  <conditionalFormatting sqref="D16"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  <cfRule type="duplicateValues" dxfId="3" priority="20"/>
    <cfRule type="duplicateValues" dxfId="2" priority="21"/>
    <cfRule type="duplicateValues" dxfId="1" priority="22"/>
    <cfRule type="duplicateValues" dxfId="0" priority="2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7" sqref="O27"/>
    </sheetView>
  </sheetViews>
  <sheetFormatPr defaultColWidth="9"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4" sqref="N24"/>
    </sheetView>
  </sheetViews>
  <sheetFormatPr defaultColWidth="9"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2" sqref="N22"/>
    </sheetView>
  </sheetViews>
  <sheetFormatPr defaultColWidth="9"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3" sqref="K23"/>
    </sheetView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2" sqref="T22"/>
    </sheetView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3" sqref="J13"/>
    </sheetView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2" sqref="O22"/>
    </sheetView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/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0" sqref="Q20"/>
    </sheetView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项目问题清单</vt:lpstr>
      <vt:lpstr>问题33</vt:lpstr>
      <vt:lpstr>问题38</vt:lpstr>
      <vt:lpstr>问题50</vt:lpstr>
      <vt:lpstr>问题62</vt:lpstr>
      <vt:lpstr>问题69</vt:lpstr>
      <vt:lpstr>问题70</vt:lpstr>
      <vt:lpstr>问题71</vt:lpstr>
      <vt:lpstr>问题72</vt:lpstr>
      <vt:lpstr>问题74</vt:lpstr>
      <vt:lpstr>问题75</vt:lpstr>
      <vt:lpstr>问题77</vt:lpstr>
      <vt:lpstr>问题80</vt:lpstr>
      <vt:lpstr>问题82</vt:lpstr>
      <vt:lpstr>问题83</vt:lpstr>
      <vt:lpstr>问题84</vt:lpstr>
      <vt:lpstr>问题85</vt:lpstr>
      <vt:lpstr>问题86</vt:lpstr>
      <vt:lpstr>问题87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顾倬铨</cp:lastModifiedBy>
  <dcterms:created xsi:type="dcterms:W3CDTF">2019-08-12T01:58:00Z</dcterms:created>
  <dcterms:modified xsi:type="dcterms:W3CDTF">2021-01-22T08:50:07Z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