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1、场景智能\1、供应商跟踪情况\5、何健\1、报价\湖南光华荣昌\"/>
    </mc:Choice>
  </mc:AlternateContent>
  <xr:revisionPtr revIDLastSave="0" documentId="13_ncr:1_{F340D992-6D28-46B8-A124-90BB6F37741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福田配件供应商一物一码双赋码项目报价单" sheetId="1" r:id="rId1"/>
  </sheets>
  <definedNames>
    <definedName name="_xlnm.Print_Area" localSheetId="0">福田配件供应商一物一码双赋码项目报价单!$A$1:$K$43</definedName>
  </definedNames>
  <calcPr calcId="191029"/>
</workbook>
</file>

<file path=xl/calcChain.xml><?xml version="1.0" encoding="utf-8"?>
<calcChain xmlns="http://schemas.openxmlformats.org/spreadsheetml/2006/main">
  <c r="I24" i="1" l="1"/>
  <c r="K24" i="1" l="1"/>
  <c r="K25" i="1" s="1"/>
  <c r="K21" i="1"/>
  <c r="K20" i="1"/>
  <c r="K22" i="1" s="1"/>
  <c r="K17" i="1"/>
  <c r="K18" i="1" s="1"/>
  <c r="K14" i="1"/>
  <c r="K13" i="1"/>
  <c r="K12" i="1"/>
  <c r="K11" i="1"/>
  <c r="K15" i="1" l="1"/>
  <c r="K26" i="1" s="1"/>
</calcChain>
</file>

<file path=xl/sharedStrings.xml><?xml version="1.0" encoding="utf-8"?>
<sst xmlns="http://schemas.openxmlformats.org/spreadsheetml/2006/main" count="76" uniqueCount="61">
  <si>
    <t>福 田 配 件 供 应 商 一 件 一 码 项 目</t>
  </si>
  <si>
    <r>
      <rPr>
        <sz val="11"/>
        <rFont val="宋体"/>
        <family val="3"/>
        <charset val="134"/>
      </rPr>
      <t>客户名称</t>
    </r>
    <r>
      <rPr>
        <sz val="11"/>
        <rFont val="Times New Roman"/>
        <family val="1"/>
      </rPr>
      <t xml:space="preserve"> :     </t>
    </r>
  </si>
  <si>
    <t>Date :</t>
  </si>
  <si>
    <r>
      <rPr>
        <sz val="11"/>
        <rFont val="宋体"/>
        <family val="3"/>
        <charset val="134"/>
      </rPr>
      <t>联系人</t>
    </r>
    <r>
      <rPr>
        <sz val="11"/>
        <rFont val="Times New Roman"/>
        <family val="1"/>
      </rPr>
      <t xml:space="preserve">:          </t>
    </r>
  </si>
  <si>
    <t>Valid till :</t>
  </si>
  <si>
    <r>
      <rPr>
        <sz val="11"/>
        <rFont val="宋体"/>
        <family val="3"/>
        <charset val="134"/>
      </rPr>
      <t>电话</t>
    </r>
    <r>
      <rPr>
        <sz val="11"/>
        <rFont val="Times New Roman"/>
        <family val="1"/>
      </rPr>
      <t xml:space="preserve"> :             </t>
    </r>
  </si>
  <si>
    <t>Ref No.:</t>
  </si>
  <si>
    <t>序号</t>
  </si>
  <si>
    <t>产品类别</t>
  </si>
  <si>
    <t>产品名称</t>
  </si>
  <si>
    <t>单位</t>
  </si>
  <si>
    <t>数量</t>
  </si>
  <si>
    <t>单价</t>
  </si>
  <si>
    <t>合计</t>
  </si>
  <si>
    <t>硬件产品</t>
  </si>
  <si>
    <t>RMB</t>
  </si>
  <si>
    <t>华三服务器ML110Gen10</t>
  </si>
  <si>
    <t>台</t>
  </si>
  <si>
    <t>把</t>
  </si>
  <si>
    <t>小计</t>
  </si>
  <si>
    <t>硬件调试</t>
  </si>
  <si>
    <t>硬件调试服务</t>
  </si>
  <si>
    <t>人/次</t>
  </si>
  <si>
    <t>硬件设备安装、调试（不包括产线改造）</t>
  </si>
  <si>
    <t>次</t>
  </si>
  <si>
    <t>耗材</t>
  </si>
  <si>
    <t>标签打印机耗材</t>
  </si>
  <si>
    <t>PET防水防油污防撕裂标签纸(80mm*30mm)</t>
  </si>
  <si>
    <t>5000枚/卷</t>
  </si>
  <si>
    <t>卷</t>
  </si>
  <si>
    <t>税收</t>
  </si>
  <si>
    <r>
      <rPr>
        <sz val="10"/>
        <rFont val="宋体"/>
        <family val="3"/>
        <charset val="134"/>
      </rPr>
      <t>税收和费用</t>
    </r>
  </si>
  <si>
    <t>税率</t>
  </si>
  <si>
    <t>总计</t>
  </si>
  <si>
    <t>备注：</t>
  </si>
  <si>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 xml:space="preserve">未从我公司购买硬件的，我公司不负责由于软、硬件不兼容所导致的项目延期或硬件二次投入责任，如需硬件对接技术服务，另行收费。
</t>
    </r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>具体型号与价格在实施工程师现场调研后可能发生配置修改，例如：现场使用有线</t>
    </r>
    <r>
      <rPr>
        <b/>
        <sz val="11"/>
        <rFont val="Times New Roman"/>
        <family val="1"/>
      </rPr>
      <t>DM</t>
    </r>
    <r>
      <rPr>
        <b/>
        <sz val="11"/>
        <rFont val="宋体"/>
        <family val="3"/>
        <charset val="134"/>
      </rPr>
      <t xml:space="preserve">激光扫描枪还是无线蓝牙激光扫描枪。
</t>
    </r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>购买服务器的用户请自行购买</t>
    </r>
    <r>
      <rPr>
        <b/>
        <sz val="11"/>
        <rFont val="Times New Roman"/>
        <family val="1"/>
      </rPr>
      <t>UPS</t>
    </r>
    <r>
      <rPr>
        <b/>
        <sz val="11"/>
        <rFont val="宋体"/>
        <family val="3"/>
        <charset val="134"/>
      </rPr>
      <t xml:space="preserve">。
</t>
    </r>
    <r>
      <rPr>
        <b/>
        <sz val="11"/>
        <rFont val="Times New Roman"/>
        <family val="1"/>
      </rPr>
      <t>*</t>
    </r>
    <r>
      <rPr>
        <b/>
        <sz val="11"/>
        <rFont val="宋体"/>
        <family val="3"/>
        <charset val="134"/>
      </rPr>
      <t>报价单中所涉及到的设备价格有效期为</t>
    </r>
    <r>
      <rPr>
        <b/>
        <sz val="11"/>
        <rFont val="Times New Roman"/>
        <family val="1"/>
      </rPr>
      <t>30</t>
    </r>
    <r>
      <rPr>
        <b/>
        <sz val="11"/>
        <rFont val="宋体"/>
        <family val="3"/>
        <charset val="134"/>
      </rPr>
      <t>天。</t>
    </r>
  </si>
  <si>
    <t>商务说明</t>
  </si>
  <si>
    <t>付款条件：</t>
  </si>
  <si>
    <t>根据付款开具一张或多张发票.</t>
  </si>
  <si>
    <t>签署合同后支付合同总额的90%，整体项目实施验收后支付合同总额的10%</t>
  </si>
  <si>
    <t>中国税收：</t>
  </si>
  <si>
    <t>以上报价已经包括相关的中国税收。</t>
  </si>
  <si>
    <t>报价单位：</t>
  </si>
  <si>
    <t>北京场景智能科技有限公司</t>
  </si>
  <si>
    <t>地址：</t>
  </si>
  <si>
    <t>北京市海淀区绿地中央广场（北清路与稻香湖路交汇处）7号楼1011</t>
  </si>
  <si>
    <t>河南省中原区陇海西路桐柏路交叉口升龙金中环A座2002</t>
  </si>
  <si>
    <t>Mail:</t>
  </si>
  <si>
    <t>誉华工控机（含显示器）</t>
    <phoneticPr fontId="26" type="noConversion"/>
  </si>
  <si>
    <t>TSC工业条码打印机</t>
    <phoneticPr fontId="26" type="noConversion"/>
  </si>
  <si>
    <t>Datalogic DM激光扫描枪（串口）</t>
    <phoneticPr fontId="26" type="noConversion"/>
  </si>
  <si>
    <t>PET专用树脂防静电碳带(90mm*300m)</t>
    <phoneticPr fontId="26" type="noConversion"/>
  </si>
  <si>
    <t>单 标 签 赋 码 配 置 与 报 价 单</t>
    <phoneticPr fontId="26" type="noConversion"/>
  </si>
  <si>
    <t>包括:增值税，营业税等，硬件价格已经为含税价格，此处为硬件调试服务的税费，硬件调试服务总价的6%</t>
    <phoneticPr fontId="26" type="noConversion"/>
  </si>
  <si>
    <t>联系人：  刘继承</t>
    <phoneticPr fontId="26" type="noConversion"/>
  </si>
  <si>
    <t>职务：    销售经理</t>
    <phoneticPr fontId="26" type="noConversion"/>
  </si>
  <si>
    <t>电话：    13764856545</t>
    <phoneticPr fontId="26" type="noConversion"/>
  </si>
  <si>
    <t>杨甜</t>
    <phoneticPr fontId="26" type="noConversion"/>
  </si>
  <si>
    <t>13762249767</t>
    <phoneticPr fontId="26" type="noConversion"/>
  </si>
  <si>
    <t>湖南光华荣昌汽车部件有限公司</t>
    <phoneticPr fontId="26" type="noConversion"/>
  </si>
  <si>
    <t>2021.01.20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</si>
</sst>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27" x14ac:knownFonts="1">
    <font>
      <sz val="10"/>
      <name val="Arial"/>
      <charset val="134"/>
    </font>
    <font>
      <sz val="11"/>
      <color indexed="2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u/>
      <sz val="10"/>
      <name val="Times New Roman"/>
      <family val="1"/>
    </font>
    <font>
      <sz val="9"/>
      <name val="宋体"/>
      <family val="3"/>
      <charset val="134"/>
    </font>
    <font>
      <i/>
      <sz val="10"/>
      <name val="Times New Roman"/>
      <family val="1"/>
    </font>
    <font>
      <sz val="10"/>
      <color indexed="22"/>
      <name val="Times New Roman"/>
      <family val="1"/>
    </font>
    <font>
      <i/>
      <sz val="10"/>
      <color indexed="22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top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/>
    <xf numFmtId="49" fontId="2" fillId="2" borderId="0" xfId="0" applyNumberFormat="1" applyFont="1" applyFill="1" applyAlignment="1">
      <alignment horizontal="left"/>
    </xf>
    <xf numFmtId="3" fontId="7" fillId="2" borderId="2" xfId="0" applyNumberFormat="1" applyFont="1" applyFill="1" applyBorder="1" applyAlignment="1">
      <alignment horizontal="center"/>
    </xf>
    <xf numFmtId="40" fontId="7" fillId="2" borderId="2" xfId="0" applyNumberFormat="1" applyFont="1" applyFill="1" applyBorder="1" applyAlignment="1">
      <alignment horizontal="center"/>
    </xf>
    <xf numFmtId="40" fontId="8" fillId="2" borderId="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/>
    <xf numFmtId="40" fontId="2" fillId="0" borderId="0" xfId="0" applyNumberFormat="1" applyFont="1" applyBorder="1" applyAlignment="1">
      <alignment horizontal="center"/>
    </xf>
    <xf numFmtId="40" fontId="2" fillId="0" borderId="0" xfId="0" applyNumberFormat="1" applyFont="1" applyBorder="1" applyAlignment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/>
    <xf numFmtId="0" fontId="11" fillId="2" borderId="4" xfId="0" applyFont="1" applyFill="1" applyBorder="1" applyAlignment="1"/>
    <xf numFmtId="40" fontId="9" fillId="2" borderId="4" xfId="0" applyNumberFormat="1" applyFont="1" applyFill="1" applyBorder="1" applyAlignment="1">
      <alignment horizontal="center"/>
    </xf>
    <xf numFmtId="40" fontId="9" fillId="2" borderId="4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0" fillId="2" borderId="10" xfId="0" applyFont="1" applyFill="1" applyBorder="1" applyAlignment="1"/>
    <xf numFmtId="0" fontId="9" fillId="2" borderId="11" xfId="0" applyFont="1" applyFill="1" applyBorder="1" applyAlignment="1"/>
    <xf numFmtId="40" fontId="9" fillId="2" borderId="11" xfId="0" applyNumberFormat="1" applyFont="1" applyFill="1" applyBorder="1" applyAlignment="1"/>
    <xf numFmtId="0" fontId="9" fillId="2" borderId="11" xfId="0" applyFont="1" applyFill="1" applyBorder="1" applyAlignment="1">
      <alignment horizontal="center"/>
    </xf>
    <xf numFmtId="40" fontId="9" fillId="2" borderId="4" xfId="0" applyNumberFormat="1" applyFont="1" applyFill="1" applyBorder="1" applyAlignment="1"/>
    <xf numFmtId="0" fontId="10" fillId="2" borderId="0" xfId="0" applyFont="1" applyFill="1" applyBorder="1" applyAlignment="1">
      <alignment horizontal="center" vertical="center"/>
    </xf>
    <xf numFmtId="40" fontId="9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40" fontId="9" fillId="2" borderId="0" xfId="0" applyNumberFormat="1" applyFont="1" applyFill="1" applyBorder="1" applyAlignment="1"/>
    <xf numFmtId="1" fontId="9" fillId="2" borderId="0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0" fontId="9" fillId="2" borderId="13" xfId="0" applyNumberFormat="1" applyFont="1" applyFill="1" applyBorder="1" applyAlignment="1"/>
    <xf numFmtId="1" fontId="9" fillId="2" borderId="13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/>
    <xf numFmtId="40" fontId="9" fillId="2" borderId="9" xfId="0" applyNumberFormat="1" applyFont="1" applyFill="1" applyBorder="1" applyAlignment="1"/>
    <xf numFmtId="1" fontId="9" fillId="2" borderId="9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/>
    <xf numFmtId="0" fontId="9" fillId="2" borderId="0" xfId="0" applyFont="1" applyFill="1" applyBorder="1" applyAlignment="1"/>
    <xf numFmtId="9" fontId="9" fillId="2" borderId="0" xfId="0" applyNumberFormat="1" applyFont="1" applyFill="1" applyBorder="1" applyAlignment="1">
      <alignment horizontal="center" vertical="center"/>
    </xf>
    <xf numFmtId="40" fontId="6" fillId="0" borderId="10" xfId="0" applyNumberFormat="1" applyFont="1" applyFill="1" applyBorder="1" applyAlignment="1"/>
    <xf numFmtId="0" fontId="9" fillId="0" borderId="11" xfId="0" applyFont="1" applyFill="1" applyBorder="1" applyAlignment="1"/>
    <xf numFmtId="0" fontId="10" fillId="3" borderId="8" xfId="0" applyFont="1" applyFill="1" applyBorder="1" applyAlignment="1"/>
    <xf numFmtId="0" fontId="10" fillId="3" borderId="9" xfId="0" applyFont="1" applyFill="1" applyBorder="1" applyAlignment="1"/>
    <xf numFmtId="0" fontId="10" fillId="3" borderId="9" xfId="0" applyFont="1" applyFill="1" applyBorder="1" applyAlignment="1">
      <alignment horizontal="center"/>
    </xf>
    <xf numFmtId="40" fontId="2" fillId="3" borderId="9" xfId="0" applyNumberFormat="1" applyFont="1" applyFill="1" applyBorder="1" applyAlignment="1"/>
    <xf numFmtId="0" fontId="9" fillId="3" borderId="9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40" fontId="8" fillId="0" borderId="0" xfId="0" applyNumberFormat="1" applyFont="1" applyFill="1" applyBorder="1" applyAlignment="1"/>
    <xf numFmtId="0" fontId="17" fillId="0" borderId="0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0" fontId="16" fillId="0" borderId="6" xfId="0" applyFont="1" applyFill="1" applyBorder="1" applyAlignment="1"/>
    <xf numFmtId="0" fontId="16" fillId="0" borderId="8" xfId="0" applyFont="1" applyFill="1" applyBorder="1" applyAlignment="1"/>
    <xf numFmtId="0" fontId="16" fillId="0" borderId="9" xfId="0" applyFont="1" applyFill="1" applyBorder="1" applyAlignment="1"/>
    <xf numFmtId="3" fontId="18" fillId="2" borderId="0" xfId="0" applyNumberFormat="1" applyFont="1" applyFill="1" applyBorder="1" applyAlignment="1">
      <alignment horizontal="left"/>
    </xf>
    <xf numFmtId="40" fontId="18" fillId="2" borderId="0" xfId="0" applyNumberFormat="1" applyFont="1" applyFill="1" applyBorder="1" applyAlignment="1">
      <alignment horizontal="center"/>
    </xf>
    <xf numFmtId="40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18" fillId="2" borderId="16" xfId="0" applyNumberFormat="1" applyFont="1" applyFill="1" applyBorder="1" applyAlignment="1">
      <alignment horizontal="left"/>
    </xf>
    <xf numFmtId="40" fontId="18" fillId="2" borderId="16" xfId="0" applyNumberFormat="1" applyFont="1" applyFill="1" applyBorder="1" applyAlignment="1">
      <alignment horizontal="center"/>
    </xf>
    <xf numFmtId="40" fontId="8" fillId="2" borderId="16" xfId="0" applyNumberFormat="1" applyFont="1" applyFill="1" applyBorder="1" applyAlignment="1">
      <alignment horizontal="center"/>
    </xf>
    <xf numFmtId="3" fontId="8" fillId="2" borderId="16" xfId="0" applyNumberFormat="1" applyFont="1" applyFill="1" applyBorder="1" applyAlignment="1">
      <alignment horizontal="center"/>
    </xf>
    <xf numFmtId="40" fontId="7" fillId="2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40" fontId="20" fillId="0" borderId="0" xfId="0" applyNumberFormat="1" applyFont="1" applyBorder="1" applyAlignment="1"/>
    <xf numFmtId="0" fontId="20" fillId="0" borderId="0" xfId="0" applyFont="1" applyAlignment="1"/>
    <xf numFmtId="0" fontId="2" fillId="0" borderId="0" xfId="0" applyNumberFormat="1" applyFont="1" applyAlignment="1">
      <alignment horizontal="left"/>
    </xf>
    <xf numFmtId="0" fontId="8" fillId="0" borderId="17" xfId="0" applyFont="1" applyBorder="1" applyAlignment="1"/>
    <xf numFmtId="0" fontId="2" fillId="0" borderId="17" xfId="0" applyFont="1" applyBorder="1" applyAlignment="1"/>
    <xf numFmtId="0" fontId="21" fillId="0" borderId="17" xfId="0" applyFont="1" applyBorder="1" applyAlignment="1"/>
    <xf numFmtId="0" fontId="22" fillId="0" borderId="0" xfId="0" applyFont="1" applyAlignment="1"/>
    <xf numFmtId="0" fontId="7" fillId="0" borderId="0" xfId="0" applyFont="1" applyAlignment="1"/>
    <xf numFmtId="0" fontId="23" fillId="0" borderId="0" xfId="0" applyFont="1" applyAlignme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4" fillId="0" borderId="0" xfId="1" applyFont="1" applyAlignment="1" applyProtection="1"/>
    <xf numFmtId="0" fontId="2" fillId="2" borderId="0" xfId="0" applyFont="1" applyFill="1" applyAlignment="1">
      <alignment horizontal="left"/>
    </xf>
    <xf numFmtId="49" fontId="20" fillId="2" borderId="0" xfId="0" applyNumberFormat="1" applyFont="1" applyFill="1" applyAlignment="1"/>
    <xf numFmtId="0" fontId="20" fillId="2" borderId="0" xfId="0" applyFont="1" applyFill="1" applyAlignment="1"/>
    <xf numFmtId="0" fontId="18" fillId="0" borderId="0" xfId="0" applyFont="1" applyAlignment="1"/>
    <xf numFmtId="40" fontId="7" fillId="2" borderId="18" xfId="0" applyNumberFormat="1" applyFont="1" applyFill="1" applyBorder="1" applyAlignment="1">
      <alignment horizontal="center"/>
    </xf>
    <xf numFmtId="38" fontId="9" fillId="2" borderId="4" xfId="0" applyNumberFormat="1" applyFont="1" applyFill="1" applyBorder="1" applyAlignment="1">
      <alignment horizontal="center"/>
    </xf>
    <xf numFmtId="9" fontId="9" fillId="2" borderId="4" xfId="0" applyNumberFormat="1" applyFont="1" applyFill="1" applyBorder="1" applyAlignment="1">
      <alignment horizontal="center"/>
    </xf>
    <xf numFmtId="38" fontId="9" fillId="2" borderId="19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8" fontId="9" fillId="2" borderId="20" xfId="0" applyNumberFormat="1" applyFont="1" applyFill="1" applyBorder="1" applyAlignment="1">
      <alignment horizontal="center"/>
    </xf>
    <xf numFmtId="9" fontId="9" fillId="2" borderId="0" xfId="0" applyNumberFormat="1" applyFont="1" applyFill="1" applyBorder="1" applyAlignment="1">
      <alignment horizontal="center"/>
    </xf>
    <xf numFmtId="38" fontId="9" fillId="2" borderId="11" xfId="0" applyNumberFormat="1" applyFont="1" applyFill="1" applyBorder="1" applyAlignment="1">
      <alignment horizontal="center"/>
    </xf>
    <xf numFmtId="9" fontId="9" fillId="2" borderId="11" xfId="0" applyNumberFormat="1" applyFont="1" applyFill="1" applyBorder="1" applyAlignment="1">
      <alignment horizontal="center"/>
    </xf>
    <xf numFmtId="38" fontId="9" fillId="2" borderId="21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38" fontId="9" fillId="2" borderId="0" xfId="0" applyNumberFormat="1" applyFont="1" applyFill="1" applyBorder="1" applyAlignment="1">
      <alignment horizontal="center" vertical="center"/>
    </xf>
    <xf numFmtId="38" fontId="9" fillId="2" borderId="20" xfId="0" applyNumberFormat="1" applyFont="1" applyFill="1" applyBorder="1" applyAlignment="1">
      <alignment horizontal="center" vertical="center"/>
    </xf>
    <xf numFmtId="38" fontId="2" fillId="0" borderId="0" xfId="0" applyNumberFormat="1" applyFont="1" applyAlignment="1"/>
    <xf numFmtId="38" fontId="9" fillId="2" borderId="0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/>
    </xf>
    <xf numFmtId="38" fontId="9" fillId="2" borderId="22" xfId="0" applyNumberFormat="1" applyFont="1" applyFill="1" applyBorder="1" applyAlignment="1">
      <alignment horizontal="center"/>
    </xf>
    <xf numFmtId="38" fontId="9" fillId="2" borderId="9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38" fontId="9" fillId="2" borderId="23" xfId="0" applyNumberFormat="1" applyFont="1" applyFill="1" applyBorder="1" applyAlignment="1">
      <alignment horizontal="center"/>
    </xf>
    <xf numFmtId="40" fontId="2" fillId="0" borderId="11" xfId="0" applyNumberFormat="1" applyFont="1" applyFill="1" applyBorder="1" applyAlignment="1">
      <alignment horizontal="center"/>
    </xf>
    <xf numFmtId="38" fontId="9" fillId="0" borderId="21" xfId="0" applyNumberFormat="1" applyFont="1" applyFill="1" applyBorder="1" applyAlignment="1">
      <alignment horizontal="center" vertical="center"/>
    </xf>
    <xf numFmtId="40" fontId="7" fillId="3" borderId="9" xfId="0" applyNumberFormat="1" applyFont="1" applyFill="1" applyBorder="1" applyAlignment="1">
      <alignment horizontal="center"/>
    </xf>
    <xf numFmtId="0" fontId="17" fillId="3" borderId="9" xfId="0" applyFont="1" applyFill="1" applyBorder="1" applyAlignment="1"/>
    <xf numFmtId="38" fontId="17" fillId="3" borderId="23" xfId="0" applyNumberFormat="1" applyFont="1" applyFill="1" applyBorder="1" applyAlignment="1">
      <alignment horizontal="center" vertical="center"/>
    </xf>
    <xf numFmtId="40" fontId="7" fillId="0" borderId="0" xfId="0" applyNumberFormat="1" applyFont="1" applyFill="1" applyBorder="1" applyAlignment="1">
      <alignment horizontal="center"/>
    </xf>
    <xf numFmtId="38" fontId="17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25" fillId="0" borderId="0" xfId="1" applyFont="1" applyAlignment="1" applyProtection="1"/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wrapText="1"/>
    </xf>
    <xf numFmtId="0" fontId="16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40" fontId="8" fillId="0" borderId="4" xfId="0" applyNumberFormat="1" applyFont="1" applyFill="1" applyBorder="1" applyAlignment="1">
      <alignment horizontal="left" vertical="center" wrapText="1"/>
    </xf>
    <xf numFmtId="40" fontId="8" fillId="0" borderId="19" xfId="0" applyNumberFormat="1" applyFont="1" applyFill="1" applyBorder="1" applyAlignment="1">
      <alignment horizontal="left" vertical="center" wrapText="1"/>
    </xf>
    <xf numFmtId="40" fontId="8" fillId="0" borderId="0" xfId="0" applyNumberFormat="1" applyFont="1" applyFill="1" applyBorder="1" applyAlignment="1">
      <alignment horizontal="left" vertical="center" wrapText="1"/>
    </xf>
    <xf numFmtId="40" fontId="8" fillId="0" borderId="20" xfId="0" applyNumberFormat="1" applyFont="1" applyFill="1" applyBorder="1" applyAlignment="1">
      <alignment horizontal="left" vertical="center" wrapText="1"/>
    </xf>
    <xf numFmtId="40" fontId="8" fillId="0" borderId="9" xfId="0" applyNumberFormat="1" applyFont="1" applyFill="1" applyBorder="1" applyAlignment="1">
      <alignment horizontal="left" vertical="center" wrapText="1"/>
    </xf>
    <xf numFmtId="40" fontId="8" fillId="0" borderId="2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3" fontId="7" fillId="2" borderId="1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showGridLines="0" tabSelected="1" zoomScale="115" zoomScaleNormal="115" workbookViewId="0">
      <selection activeCell="J4" sqref="J4:K4"/>
    </sheetView>
  </sheetViews>
  <sheetFormatPr defaultColWidth="8.90625" defaultRowHeight="14" x14ac:dyDescent="0.3"/>
  <cols>
    <col min="1" max="1" width="5.453125" style="2" customWidth="1"/>
    <col min="2" max="2" width="5.08984375" style="2" customWidth="1"/>
    <col min="3" max="3" width="5.453125" style="2" customWidth="1"/>
    <col min="4" max="4" width="12" style="2" customWidth="1"/>
    <col min="5" max="5" width="34.08984375" style="2" customWidth="1"/>
    <col min="6" max="6" width="20.453125" style="2" customWidth="1"/>
    <col min="7" max="7" width="10.6328125" style="2" customWidth="1"/>
    <col min="8" max="8" width="14" style="2" customWidth="1"/>
    <col min="9" max="9" width="11.453125" style="2" customWidth="1"/>
    <col min="10" max="10" width="4" style="2" customWidth="1"/>
    <col min="11" max="11" width="12.54296875" style="2" customWidth="1"/>
    <col min="12" max="12" width="11.453125" style="2" customWidth="1"/>
    <col min="13" max="16384" width="8.90625" style="2"/>
  </cols>
  <sheetData>
    <row r="1" spans="2:12" ht="17.5" x14ac:dyDescent="0.35">
      <c r="F1" s="3"/>
    </row>
    <row r="2" spans="2:12" ht="13.75" customHeight="1" x14ac:dyDescent="0.3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2:12" ht="20.399999999999999" customHeight="1" x14ac:dyDescent="0.3">
      <c r="B3" s="155" t="s">
        <v>52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2:12" ht="14.25" customHeight="1" x14ac:dyDescent="0.3">
      <c r="B4" s="4" t="s">
        <v>1</v>
      </c>
      <c r="C4" s="4"/>
      <c r="D4" s="5" t="s">
        <v>59</v>
      </c>
      <c r="E4" s="6"/>
      <c r="I4" s="108" t="s">
        <v>2</v>
      </c>
      <c r="J4" s="156" t="s">
        <v>60</v>
      </c>
      <c r="K4" s="156"/>
    </row>
    <row r="5" spans="2:12" ht="14.25" customHeight="1" x14ac:dyDescent="0.3">
      <c r="B5" s="7" t="s">
        <v>3</v>
      </c>
      <c r="C5" s="7"/>
      <c r="D5" s="8" t="s">
        <v>57</v>
      </c>
      <c r="E5" s="9"/>
      <c r="F5" s="10"/>
      <c r="G5" s="11"/>
      <c r="H5" s="11"/>
      <c r="I5" s="108" t="s">
        <v>4</v>
      </c>
      <c r="J5" s="157"/>
      <c r="K5" s="157"/>
    </row>
    <row r="6" spans="2:12" ht="14.25" customHeight="1" x14ac:dyDescent="0.3">
      <c r="B6" s="7" t="s">
        <v>5</v>
      </c>
      <c r="C6" s="7"/>
      <c r="D6" s="12" t="s">
        <v>58</v>
      </c>
      <c r="E6"/>
      <c r="F6" s="10"/>
      <c r="G6" s="11"/>
      <c r="H6" s="11"/>
      <c r="I6" s="108" t="s">
        <v>6</v>
      </c>
      <c r="J6" s="109"/>
      <c r="K6" s="110"/>
    </row>
    <row r="7" spans="2:12" ht="6" customHeight="1" x14ac:dyDescent="0.3">
      <c r="J7" s="111"/>
      <c r="K7" s="111"/>
    </row>
    <row r="8" spans="2:12" ht="14.5" x14ac:dyDescent="0.3">
      <c r="B8" s="158" t="s">
        <v>7</v>
      </c>
      <c r="C8" s="159"/>
      <c r="D8" s="14" t="s">
        <v>8</v>
      </c>
      <c r="E8" s="14" t="s">
        <v>9</v>
      </c>
      <c r="F8" s="14" t="s">
        <v>10</v>
      </c>
      <c r="G8" s="15"/>
      <c r="H8" s="13" t="s">
        <v>11</v>
      </c>
      <c r="I8" s="14" t="s">
        <v>12</v>
      </c>
      <c r="J8" s="15"/>
      <c r="K8" s="112" t="s">
        <v>13</v>
      </c>
    </row>
    <row r="9" spans="2:12" ht="4.5" customHeight="1" x14ac:dyDescent="0.3">
      <c r="B9" s="16"/>
      <c r="C9" s="16"/>
      <c r="D9" s="17"/>
      <c r="E9" s="18"/>
      <c r="F9" s="18"/>
      <c r="G9" s="18"/>
      <c r="H9" s="16"/>
      <c r="I9" s="17"/>
      <c r="J9" s="17"/>
      <c r="K9" s="17"/>
    </row>
    <row r="10" spans="2:12" x14ac:dyDescent="0.3">
      <c r="B10" s="153">
        <v>1</v>
      </c>
      <c r="C10" s="154"/>
      <c r="D10" s="19" t="s">
        <v>14</v>
      </c>
      <c r="E10" s="20" t="s">
        <v>9</v>
      </c>
      <c r="F10" s="21"/>
      <c r="G10" s="22"/>
      <c r="H10" s="23"/>
      <c r="I10" s="113" t="s">
        <v>15</v>
      </c>
      <c r="J10" s="114"/>
      <c r="K10" s="115" t="s">
        <v>15</v>
      </c>
    </row>
    <row r="11" spans="2:12" ht="14.5" x14ac:dyDescent="0.3">
      <c r="B11" s="24"/>
      <c r="C11" s="25"/>
      <c r="D11" s="26"/>
      <c r="E11" s="27" t="s">
        <v>16</v>
      </c>
      <c r="F11" s="28" t="s">
        <v>17</v>
      </c>
      <c r="G11" s="29"/>
      <c r="H11" s="30">
        <v>1</v>
      </c>
      <c r="I11" s="116">
        <v>16500</v>
      </c>
      <c r="J11" s="30"/>
      <c r="K11" s="117">
        <f>H11*I11</f>
        <v>16500</v>
      </c>
      <c r="L11" s="5"/>
    </row>
    <row r="12" spans="2:12" ht="14.5" x14ac:dyDescent="0.3">
      <c r="B12" s="24"/>
      <c r="C12" s="25"/>
      <c r="D12" s="26"/>
      <c r="E12" s="27" t="s">
        <v>48</v>
      </c>
      <c r="F12" s="28" t="s">
        <v>17</v>
      </c>
      <c r="G12" s="29"/>
      <c r="H12" s="30">
        <v>1</v>
      </c>
      <c r="I12" s="116">
        <v>8500</v>
      </c>
      <c r="J12" s="30"/>
      <c r="K12" s="117">
        <f t="shared" ref="K12:K14" si="0">H12*I12</f>
        <v>8500</v>
      </c>
      <c r="L12" s="5"/>
    </row>
    <row r="13" spans="2:12" ht="14.5" x14ac:dyDescent="0.3">
      <c r="B13" s="24"/>
      <c r="C13" s="25"/>
      <c r="D13" s="31"/>
      <c r="E13" s="27" t="s">
        <v>49</v>
      </c>
      <c r="F13" s="28" t="s">
        <v>17</v>
      </c>
      <c r="G13" s="32"/>
      <c r="H13" s="30">
        <v>1</v>
      </c>
      <c r="I13" s="116">
        <v>4800</v>
      </c>
      <c r="J13" s="118"/>
      <c r="K13" s="117">
        <f t="shared" si="0"/>
        <v>4800</v>
      </c>
    </row>
    <row r="14" spans="2:12" s="1" customFormat="1" ht="14.5" x14ac:dyDescent="0.3">
      <c r="B14" s="33"/>
      <c r="C14" s="34"/>
      <c r="D14" s="35"/>
      <c r="E14" s="27" t="s">
        <v>50</v>
      </c>
      <c r="F14" s="28" t="s">
        <v>18</v>
      </c>
      <c r="G14" s="32"/>
      <c r="H14" s="30">
        <v>2</v>
      </c>
      <c r="I14" s="116">
        <v>3200</v>
      </c>
      <c r="J14" s="118"/>
      <c r="K14" s="117">
        <f t="shared" si="0"/>
        <v>6400</v>
      </c>
    </row>
    <row r="15" spans="2:12" ht="14.5" thickBot="1" x14ac:dyDescent="0.35">
      <c r="B15" s="36"/>
      <c r="C15" s="37"/>
      <c r="D15" s="37"/>
      <c r="E15" s="38" t="s">
        <v>19</v>
      </c>
      <c r="F15" s="39"/>
      <c r="G15" s="40"/>
      <c r="H15" s="41"/>
      <c r="I15" s="119"/>
      <c r="J15" s="120"/>
      <c r="K15" s="121">
        <f>SUM(K11:K14)</f>
        <v>36200</v>
      </c>
    </row>
    <row r="16" spans="2:12" x14ac:dyDescent="0.3">
      <c r="B16" s="153">
        <v>2</v>
      </c>
      <c r="C16" s="154"/>
      <c r="D16" s="19" t="s">
        <v>20</v>
      </c>
      <c r="E16" s="20" t="s">
        <v>21</v>
      </c>
      <c r="F16" s="19" t="s">
        <v>10</v>
      </c>
      <c r="G16" s="42"/>
      <c r="H16" s="19" t="s">
        <v>22</v>
      </c>
      <c r="I16" s="122" t="s">
        <v>12</v>
      </c>
      <c r="J16" s="114"/>
      <c r="K16" s="115" t="s">
        <v>15</v>
      </c>
    </row>
    <row r="17" spans="2:12" x14ac:dyDescent="0.3">
      <c r="B17" s="24"/>
      <c r="C17" s="25"/>
      <c r="D17" s="25"/>
      <c r="E17" s="142" t="s">
        <v>23</v>
      </c>
      <c r="F17" s="43" t="s">
        <v>24</v>
      </c>
      <c r="G17" s="44"/>
      <c r="H17" s="45">
        <v>1</v>
      </c>
      <c r="I17" s="123">
        <v>8000</v>
      </c>
      <c r="J17" s="118"/>
      <c r="K17" s="124">
        <f>H17*I17</f>
        <v>8000</v>
      </c>
    </row>
    <row r="18" spans="2:12" x14ac:dyDescent="0.3">
      <c r="B18" s="36"/>
      <c r="C18" s="37"/>
      <c r="D18" s="37"/>
      <c r="E18" s="38" t="s">
        <v>19</v>
      </c>
      <c r="F18" s="39"/>
      <c r="G18" s="40"/>
      <c r="H18" s="39"/>
      <c r="I18" s="119"/>
      <c r="J18" s="120"/>
      <c r="K18" s="121">
        <f>K17</f>
        <v>8000</v>
      </c>
      <c r="L18" s="125"/>
    </row>
    <row r="19" spans="2:12" x14ac:dyDescent="0.3">
      <c r="B19" s="153">
        <v>3</v>
      </c>
      <c r="C19" s="154"/>
      <c r="D19" s="19" t="s">
        <v>25</v>
      </c>
      <c r="E19" s="20" t="s">
        <v>26</v>
      </c>
      <c r="F19" s="19" t="s">
        <v>10</v>
      </c>
      <c r="G19" s="42"/>
      <c r="H19" s="19" t="s">
        <v>11</v>
      </c>
      <c r="I19" s="122" t="s">
        <v>12</v>
      </c>
      <c r="J19" s="113"/>
      <c r="K19" s="115" t="s">
        <v>15</v>
      </c>
    </row>
    <row r="20" spans="2:12" x14ac:dyDescent="0.3">
      <c r="B20" s="46"/>
      <c r="C20" s="26"/>
      <c r="D20" s="47"/>
      <c r="E20" s="48" t="s">
        <v>27</v>
      </c>
      <c r="F20" s="49" t="s">
        <v>28</v>
      </c>
      <c r="G20" s="50"/>
      <c r="H20" s="51">
        <v>20</v>
      </c>
      <c r="I20" s="126">
        <v>270</v>
      </c>
      <c r="J20" s="126"/>
      <c r="K20" s="117">
        <f>H20*I20</f>
        <v>5400</v>
      </c>
    </row>
    <row r="21" spans="2:12" x14ac:dyDescent="0.3">
      <c r="B21" s="46"/>
      <c r="C21" s="26"/>
      <c r="D21" s="26"/>
      <c r="E21" s="48" t="s">
        <v>51</v>
      </c>
      <c r="F21" s="52" t="s">
        <v>29</v>
      </c>
      <c r="G21" s="53"/>
      <c r="H21" s="54">
        <v>20</v>
      </c>
      <c r="I21" s="127">
        <v>160</v>
      </c>
      <c r="J21" s="127"/>
      <c r="K21" s="128">
        <f t="shared" ref="K21" si="1">H21*I21</f>
        <v>3200</v>
      </c>
    </row>
    <row r="22" spans="2:12" x14ac:dyDescent="0.3">
      <c r="B22" s="36"/>
      <c r="C22" s="37"/>
      <c r="D22" s="55"/>
      <c r="E22" s="38" t="s">
        <v>19</v>
      </c>
      <c r="F22" s="56"/>
      <c r="G22" s="57"/>
      <c r="H22" s="58"/>
      <c r="I22" s="129"/>
      <c r="J22" s="130"/>
      <c r="K22" s="131">
        <f>SUM(K20:K21)</f>
        <v>8600</v>
      </c>
    </row>
    <row r="23" spans="2:12" x14ac:dyDescent="0.3">
      <c r="B23" s="153">
        <v>4</v>
      </c>
      <c r="C23" s="154"/>
      <c r="D23" s="59" t="s">
        <v>30</v>
      </c>
      <c r="E23" s="60" t="s">
        <v>31</v>
      </c>
      <c r="F23" s="21"/>
      <c r="G23" s="42"/>
      <c r="H23" s="19" t="s">
        <v>32</v>
      </c>
      <c r="I23" s="113"/>
      <c r="J23" s="113"/>
      <c r="K23" s="115" t="s">
        <v>15</v>
      </c>
    </row>
    <row r="24" spans="2:12" ht="36.5" x14ac:dyDescent="0.3">
      <c r="B24" s="46"/>
      <c r="C24" s="26"/>
      <c r="D24" s="47"/>
      <c r="E24" s="143" t="s">
        <v>53</v>
      </c>
      <c r="F24" s="61"/>
      <c r="G24" s="50"/>
      <c r="H24" s="62">
        <v>0.06</v>
      </c>
      <c r="I24" s="123">
        <f>I17</f>
        <v>8000</v>
      </c>
      <c r="J24" s="123"/>
      <c r="K24" s="124">
        <f>H24*I24</f>
        <v>480</v>
      </c>
    </row>
    <row r="25" spans="2:12" ht="14.5" x14ac:dyDescent="0.3">
      <c r="B25" s="36"/>
      <c r="C25" s="37"/>
      <c r="D25" s="37"/>
      <c r="E25" s="63" t="s">
        <v>19</v>
      </c>
      <c r="F25" s="64"/>
      <c r="G25" s="64"/>
      <c r="H25" s="64"/>
      <c r="I25" s="132"/>
      <c r="J25" s="64"/>
      <c r="K25" s="133">
        <f>K24</f>
        <v>480</v>
      </c>
      <c r="L25" s="125"/>
    </row>
    <row r="26" spans="2:12" ht="14.5" x14ac:dyDescent="0.3">
      <c r="B26" s="65"/>
      <c r="C26" s="66"/>
      <c r="D26" s="67"/>
      <c r="E26" s="68"/>
      <c r="F26" s="69"/>
      <c r="G26" s="69"/>
      <c r="H26" s="69"/>
      <c r="I26" s="134" t="s">
        <v>33</v>
      </c>
      <c r="J26" s="135"/>
      <c r="K26" s="136">
        <f>K15+K18+K22+K25</f>
        <v>53280</v>
      </c>
      <c r="L26" s="125"/>
    </row>
    <row r="27" spans="2:12" ht="14.5" x14ac:dyDescent="0.3">
      <c r="B27" s="70"/>
      <c r="C27" s="70"/>
      <c r="D27" s="71"/>
      <c r="E27" s="72"/>
      <c r="F27" s="73"/>
      <c r="G27" s="73"/>
      <c r="H27" s="73"/>
      <c r="I27" s="137"/>
      <c r="J27" s="73"/>
      <c r="K27" s="138"/>
      <c r="L27" s="125"/>
    </row>
    <row r="28" spans="2:12" ht="31.25" customHeight="1" x14ac:dyDescent="0.3">
      <c r="B28" s="74"/>
      <c r="C28" s="75"/>
      <c r="D28" s="144" t="s">
        <v>34</v>
      </c>
      <c r="E28" s="147" t="s">
        <v>35</v>
      </c>
      <c r="F28" s="147"/>
      <c r="G28" s="147"/>
      <c r="H28" s="147"/>
      <c r="I28" s="147"/>
      <c r="J28" s="147"/>
      <c r="K28" s="148"/>
      <c r="L28" s="125"/>
    </row>
    <row r="29" spans="2:12" ht="31.25" customHeight="1" x14ac:dyDescent="0.3">
      <c r="B29" s="76"/>
      <c r="C29" s="70"/>
      <c r="D29" s="145"/>
      <c r="E29" s="149"/>
      <c r="F29" s="149"/>
      <c r="G29" s="149"/>
      <c r="H29" s="149"/>
      <c r="I29" s="149"/>
      <c r="J29" s="149"/>
      <c r="K29" s="150"/>
      <c r="L29" s="125"/>
    </row>
    <row r="30" spans="2:12" ht="31.25" customHeight="1" x14ac:dyDescent="0.3">
      <c r="B30" s="77"/>
      <c r="C30" s="78"/>
      <c r="D30" s="146"/>
      <c r="E30" s="151"/>
      <c r="F30" s="151"/>
      <c r="G30" s="151"/>
      <c r="H30" s="151"/>
      <c r="I30" s="151"/>
      <c r="J30" s="151"/>
      <c r="K30" s="152"/>
      <c r="L30" s="125"/>
    </row>
    <row r="31" spans="2:12" x14ac:dyDescent="0.3">
      <c r="B31" s="79"/>
      <c r="C31" s="79"/>
      <c r="D31" s="80"/>
      <c r="E31" s="81"/>
      <c r="F31" s="81"/>
      <c r="G31" s="81"/>
      <c r="H31" s="82"/>
      <c r="I31" s="81"/>
      <c r="J31" s="81"/>
      <c r="K31" s="81"/>
    </row>
    <row r="32" spans="2:12" x14ac:dyDescent="0.3">
      <c r="B32" s="83"/>
      <c r="C32" s="83"/>
      <c r="D32" s="84"/>
      <c r="E32" s="85"/>
      <c r="F32" s="85"/>
      <c r="G32" s="85"/>
      <c r="H32" s="86"/>
      <c r="I32" s="85"/>
      <c r="J32" s="85"/>
      <c r="K32" s="85"/>
    </row>
    <row r="33" spans="2:11" ht="14.5" x14ac:dyDescent="0.3">
      <c r="B33" s="79"/>
      <c r="C33" s="79"/>
      <c r="D33" s="87" t="s">
        <v>36</v>
      </c>
      <c r="E33" s="81"/>
      <c r="F33" s="81"/>
      <c r="G33" s="81"/>
      <c r="H33" s="82"/>
      <c r="I33" s="81"/>
      <c r="J33" s="81"/>
      <c r="K33" s="81"/>
    </row>
    <row r="34" spans="2:11" ht="15" customHeight="1" x14ac:dyDescent="0.3">
      <c r="B34" s="88">
        <v>1</v>
      </c>
      <c r="C34" s="88"/>
      <c r="D34" s="89" t="s">
        <v>37</v>
      </c>
      <c r="E34" s="90" t="s">
        <v>38</v>
      </c>
      <c r="F34" s="91"/>
      <c r="G34" s="18"/>
      <c r="H34" s="92"/>
      <c r="I34" s="92"/>
      <c r="J34" s="92"/>
      <c r="K34" s="139"/>
    </row>
    <row r="35" spans="2:11" ht="15" customHeight="1" x14ac:dyDescent="0.3">
      <c r="B35" s="93"/>
      <c r="C35" s="93"/>
      <c r="E35" s="94" t="s">
        <v>39</v>
      </c>
      <c r="F35" s="95"/>
      <c r="G35" s="96"/>
      <c r="H35" s="97"/>
      <c r="I35" s="97"/>
      <c r="K35" s="139"/>
    </row>
    <row r="36" spans="2:11" ht="15" customHeight="1" x14ac:dyDescent="0.3">
      <c r="B36" s="93">
        <v>2</v>
      </c>
      <c r="C36" s="93"/>
      <c r="D36" s="5" t="s">
        <v>40</v>
      </c>
      <c r="E36" s="5" t="s">
        <v>41</v>
      </c>
    </row>
    <row r="37" spans="2:11" ht="15" customHeight="1" x14ac:dyDescent="0.3">
      <c r="B37" s="98"/>
      <c r="C37" s="98"/>
      <c r="D37" s="5"/>
      <c r="E37" s="90"/>
      <c r="F37" s="91"/>
    </row>
    <row r="38" spans="2:11" x14ac:dyDescent="0.3">
      <c r="B38" s="99"/>
      <c r="C38" s="99"/>
      <c r="D38" s="100"/>
      <c r="E38" s="99"/>
      <c r="F38" s="99"/>
      <c r="G38" s="99"/>
      <c r="H38" s="101"/>
      <c r="I38" s="99"/>
      <c r="J38" s="100"/>
      <c r="K38" s="100"/>
    </row>
    <row r="39" spans="2:11" ht="14.5" x14ac:dyDescent="0.3">
      <c r="D39" s="102" t="s">
        <v>42</v>
      </c>
      <c r="E39" s="103" t="s">
        <v>43</v>
      </c>
      <c r="F39" s="104"/>
      <c r="G39" s="102"/>
      <c r="H39" s="102" t="s">
        <v>54</v>
      </c>
      <c r="I39" s="104"/>
      <c r="J39" s="140"/>
      <c r="K39" s="140"/>
    </row>
    <row r="40" spans="2:11" ht="14.5" x14ac:dyDescent="0.3">
      <c r="D40" s="105" t="s">
        <v>44</v>
      </c>
      <c r="E40" s="5" t="s">
        <v>45</v>
      </c>
      <c r="F40" s="106"/>
      <c r="G40" s="105"/>
      <c r="H40" s="105" t="s">
        <v>55</v>
      </c>
      <c r="I40" s="106"/>
      <c r="J40" s="140"/>
      <c r="K40" s="140"/>
    </row>
    <row r="41" spans="2:11" ht="14.5" x14ac:dyDescent="0.3">
      <c r="B41" s="107"/>
      <c r="C41" s="107"/>
      <c r="D41" s="97"/>
      <c r="E41" s="5" t="s">
        <v>46</v>
      </c>
      <c r="F41" s="106"/>
      <c r="G41" s="106"/>
      <c r="H41" s="105" t="s">
        <v>56</v>
      </c>
      <c r="I41" s="106"/>
      <c r="J41" s="140"/>
      <c r="K41" s="140"/>
    </row>
    <row r="42" spans="2:11" x14ac:dyDescent="0.3">
      <c r="D42" s="106"/>
      <c r="E42" s="97"/>
      <c r="F42" s="97"/>
      <c r="G42" s="106"/>
      <c r="H42" s="106" t="s">
        <v>47</v>
      </c>
      <c r="I42" s="141"/>
      <c r="J42" s="140"/>
      <c r="K42" s="140"/>
    </row>
    <row r="43" spans="2:11" x14ac:dyDescent="0.3">
      <c r="D43" s="106"/>
      <c r="E43" s="97"/>
      <c r="F43" s="97"/>
      <c r="G43" s="106"/>
      <c r="H43" s="12"/>
      <c r="I43" s="97"/>
    </row>
  </sheetData>
  <mergeCells count="11">
    <mergeCell ref="B2:K2"/>
    <mergeCell ref="B3:K3"/>
    <mergeCell ref="J4:K4"/>
    <mergeCell ref="J5:K5"/>
    <mergeCell ref="B8:C8"/>
    <mergeCell ref="D28:D30"/>
    <mergeCell ref="E28:K30"/>
    <mergeCell ref="B10:C10"/>
    <mergeCell ref="B16:C16"/>
    <mergeCell ref="B19:C19"/>
    <mergeCell ref="B23:C23"/>
  </mergeCells>
  <phoneticPr fontId="26" type="noConversion"/>
  <pageMargins left="0" right="0.23622047244094499" top="0.39370078740157499" bottom="0" header="0.511811023622047" footer="0.511811023622047"/>
  <pageSetup paperSize="9" scale="73" orientation="portrait" horizontalDpi="300" verticalDpi="300"/>
  <headerFooter alignWithMargins="0">
    <oddFooter>&amp;C&amp;"Arial,倾斜"&amp;8Ibiz Consulting Services Co., Ltd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福田配件供应商一物一码双赋码项目报价单</vt:lpstr>
      <vt:lpstr>福田配件供应商一物一码双赋码项目报价单!Print_Area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86176</cp:lastModifiedBy>
  <cp:lastPrinted>2020-09-04T08:03:00Z</cp:lastPrinted>
  <dcterms:created xsi:type="dcterms:W3CDTF">2013-09-26T09:47:00Z</dcterms:created>
  <dcterms:modified xsi:type="dcterms:W3CDTF">2021-01-20T08:45:59Z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