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11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  <sheet name="9月份" sheetId="66" r:id="rId9"/>
    <sheet name="10月份" sheetId="67" r:id="rId10"/>
    <sheet name="11月份" sheetId="68" r:id="rId11"/>
    <sheet name="12月份" sheetId="69" r:id="rId12"/>
  </sheets>
  <externalReferences>
    <externalReference r:id="rId13"/>
  </externalReference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  <definedName name="_xlnm.Print_Area" localSheetId="8">'9月份'!$A$1:$N$30</definedName>
    <definedName name="_xlnm.Print_Area" localSheetId="9">'10月份'!$A$1:$N$30</definedName>
  </definedNames>
  <calcPr calcId="144525" concurrentCalc="0"/>
</workbook>
</file>

<file path=xl/sharedStrings.xml><?xml version="1.0" encoding="utf-8"?>
<sst xmlns="http://schemas.openxmlformats.org/spreadsheetml/2006/main" count="1003" uniqueCount="70">
  <si>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</si>
  <si>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</si>
  <si>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</si>
  <si>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</si>
  <si>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</si>
  <si>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</si>
  <si>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</si>
  <si>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</si>
  <si>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</si>
  <si>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</si>
  <si>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</si>
  <si>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</si>
  <si>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</si>
  <si>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</si>
  <si>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</si>
  <si>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</si>
  <si>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</si>
  <si>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</si>
  <si>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</si>
  <si>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</si>
  <si>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</si>
  <si>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</si>
  <si>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</si>
  <si>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</si>
  <si>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</si>
  <si>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</si>
  <si>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</si>
  <si>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</si>
  <si>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</si>
  <si>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</si>
  <si>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</si>
  <si>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</si>
  <si>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</si>
  <si>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</si>
  <si>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</si>
  <si>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</si>
  <si>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</si>
  <si>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</si>
  <si>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</si>
  <si>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</si>
  <si>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</si>
  <si>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</si>
  <si>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</si>
  <si>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</si>
  <si>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</si>
  <si>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</si>
  <si>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</si>
  <si>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</si>
  <si>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</si>
  <si>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</si>
  <si>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</si>
  <si>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</si>
  <si>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</si>
  <si>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</si>
  <si>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</si>
  <si>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</si>
  <si>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</si>
  <si>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</si>
  <si>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</si>
  <si>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</si>
  <si>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</si>
  <si>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</si>
  <si>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</si>
  <si>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</si>
  <si>
    <t>潍坊光华荣昌汽车技术有限公司2020年9月份专线网络宽带、手机号费用账单明细</t>
  </si>
  <si>
    <t>潍坊光华荣昌汽车技术有限公司2020年10月份专线网络宽带、手机号费用账单明细</t>
  </si>
  <si>
    <t>潍坊光华荣昌汽车技术有限公司2020年11月份专线网络宽带、手机号费用账单明细</t>
  </si>
  <si>
    <t>潍坊光华荣昌汽车技术有限公司2020年12月份专线网络宽带、手机号费用账单明细</t>
  </si>
  <si>
    <t>补差金额</t>
  </si>
  <si>
    <t>发票总金额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</si>
</sst>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/>
    <xf numFmtId="0" fontId="7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&#20809;&#21326;10&#26376;&#20221;&#3613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1"/>
    </sheetNames>
    <sheetDataSet>
      <sheetData sheetId="0">
        <row r="2">
          <cell r="B2" t="str">
            <v>用户</v>
          </cell>
        </row>
        <row r="2">
          <cell r="E2" t="str">
            <v>费用(元)</v>
          </cell>
        </row>
        <row r="3">
          <cell r="B3" t="str">
            <v>0536166950417</v>
          </cell>
        </row>
        <row r="3">
          <cell r="E3">
            <v>150</v>
          </cell>
        </row>
        <row r="4">
          <cell r="B4" t="str">
            <v>13361578068</v>
          </cell>
        </row>
        <row r="4">
          <cell r="E4">
            <v>-50</v>
          </cell>
        </row>
        <row r="5">
          <cell r="B5" t="str">
            <v>13361578068</v>
          </cell>
        </row>
        <row r="5">
          <cell r="E5">
            <v>50</v>
          </cell>
        </row>
        <row r="6">
          <cell r="B6" t="str">
            <v>13361578068</v>
          </cell>
        </row>
        <row r="6">
          <cell r="E6">
            <v>49</v>
          </cell>
        </row>
        <row r="7">
          <cell r="B7" t="str">
            <v>13361537895</v>
          </cell>
        </row>
        <row r="7">
          <cell r="E7">
            <v>-50</v>
          </cell>
        </row>
        <row r="8">
          <cell r="B8" t="str">
            <v>13361537895</v>
          </cell>
        </row>
        <row r="8">
          <cell r="E8">
            <v>50</v>
          </cell>
        </row>
        <row r="9">
          <cell r="B9" t="str">
            <v>13361537895</v>
          </cell>
        </row>
        <row r="9">
          <cell r="E9">
            <v>49</v>
          </cell>
        </row>
        <row r="10">
          <cell r="B10" t="str">
            <v>13361537562</v>
          </cell>
        </row>
        <row r="10">
          <cell r="E10">
            <v>-50</v>
          </cell>
        </row>
        <row r="11">
          <cell r="B11" t="str">
            <v>13361537562</v>
          </cell>
        </row>
        <row r="11">
          <cell r="E11">
            <v>50</v>
          </cell>
        </row>
        <row r="12">
          <cell r="B12" t="str">
            <v>13361537562</v>
          </cell>
        </row>
        <row r="12">
          <cell r="E12">
            <v>199</v>
          </cell>
        </row>
        <row r="13">
          <cell r="B13" t="str">
            <v>13361537562</v>
          </cell>
        </row>
        <row r="13">
          <cell r="E13">
            <v>0.3</v>
          </cell>
        </row>
        <row r="14">
          <cell r="B14" t="str">
            <v>13361537562</v>
          </cell>
        </row>
        <row r="14">
          <cell r="E14">
            <v>0.9</v>
          </cell>
        </row>
        <row r="15">
          <cell r="B15" t="str">
            <v>13361537525</v>
          </cell>
        </row>
        <row r="15">
          <cell r="E15">
            <v>-50</v>
          </cell>
        </row>
        <row r="16">
          <cell r="B16" t="str">
            <v>13361537525</v>
          </cell>
        </row>
        <row r="16">
          <cell r="E16">
            <v>50</v>
          </cell>
        </row>
        <row r="17">
          <cell r="B17" t="str">
            <v>13361537525</v>
          </cell>
        </row>
        <row r="17">
          <cell r="E17">
            <v>49</v>
          </cell>
        </row>
        <row r="18">
          <cell r="B18" t="str">
            <v>13361537525</v>
          </cell>
        </row>
        <row r="18">
          <cell r="E18">
            <v>0.2</v>
          </cell>
        </row>
        <row r="19">
          <cell r="B19" t="str">
            <v>13361537525</v>
          </cell>
        </row>
        <row r="19">
          <cell r="E19">
            <v>0.2</v>
          </cell>
        </row>
        <row r="20">
          <cell r="B20" t="str">
            <v>13361530160</v>
          </cell>
        </row>
        <row r="20">
          <cell r="E20">
            <v>-50</v>
          </cell>
        </row>
        <row r="21">
          <cell r="B21" t="str">
            <v>13361530160</v>
          </cell>
        </row>
        <row r="21">
          <cell r="E21">
            <v>50</v>
          </cell>
        </row>
        <row r="22">
          <cell r="B22" t="str">
            <v>13361530160</v>
          </cell>
        </row>
        <row r="22">
          <cell r="E22">
            <v>49</v>
          </cell>
        </row>
        <row r="23">
          <cell r="B23" t="str">
            <v>13371097484</v>
          </cell>
        </row>
        <row r="23">
          <cell r="E23">
            <v>-50</v>
          </cell>
        </row>
        <row r="24">
          <cell r="B24" t="str">
            <v>13371097484</v>
          </cell>
        </row>
        <row r="24">
          <cell r="E24">
            <v>50</v>
          </cell>
        </row>
        <row r="25">
          <cell r="B25" t="str">
            <v>13371097484</v>
          </cell>
        </row>
        <row r="25">
          <cell r="E25">
            <v>49</v>
          </cell>
        </row>
        <row r="26">
          <cell r="B26" t="str">
            <v>13371097014</v>
          </cell>
        </row>
        <row r="26">
          <cell r="E26">
            <v>-50</v>
          </cell>
        </row>
        <row r="27">
          <cell r="B27" t="str">
            <v>13371097014</v>
          </cell>
        </row>
        <row r="27">
          <cell r="E27">
            <v>50</v>
          </cell>
        </row>
        <row r="28">
          <cell r="B28" t="str">
            <v>13371097014</v>
          </cell>
        </row>
        <row r="28">
          <cell r="E28">
            <v>49</v>
          </cell>
        </row>
        <row r="29">
          <cell r="B29" t="str">
            <v>13371097014</v>
          </cell>
        </row>
        <row r="29">
          <cell r="E29">
            <v>0.2</v>
          </cell>
        </row>
        <row r="30">
          <cell r="B30" t="str">
            <v>13371087025</v>
          </cell>
        </row>
        <row r="30">
          <cell r="E30">
            <v>-50</v>
          </cell>
        </row>
        <row r="31">
          <cell r="B31" t="str">
            <v>13371087025</v>
          </cell>
        </row>
        <row r="31">
          <cell r="E31">
            <v>50</v>
          </cell>
        </row>
        <row r="32">
          <cell r="B32" t="str">
            <v>13371087025</v>
          </cell>
        </row>
        <row r="32">
          <cell r="E32">
            <v>49</v>
          </cell>
        </row>
        <row r="33">
          <cell r="B33" t="str">
            <v>13371087025</v>
          </cell>
        </row>
        <row r="33">
          <cell r="E33">
            <v>0.3</v>
          </cell>
        </row>
        <row r="34">
          <cell r="B34" t="str">
            <v>13371087025</v>
          </cell>
        </row>
        <row r="34">
          <cell r="E34">
            <v>0.2</v>
          </cell>
        </row>
        <row r="35">
          <cell r="B35" t="str">
            <v>13306367104</v>
          </cell>
        </row>
        <row r="35">
          <cell r="E35">
            <v>-50</v>
          </cell>
        </row>
        <row r="36">
          <cell r="B36" t="str">
            <v>13306367104</v>
          </cell>
        </row>
        <row r="36">
          <cell r="E36">
            <v>50</v>
          </cell>
        </row>
        <row r="37">
          <cell r="B37" t="str">
            <v>13306367104</v>
          </cell>
        </row>
        <row r="37">
          <cell r="E37">
            <v>49</v>
          </cell>
        </row>
        <row r="38">
          <cell r="B38" t="str">
            <v>13306367104</v>
          </cell>
        </row>
        <row r="38">
          <cell r="E38">
            <v>0.2</v>
          </cell>
        </row>
        <row r="39">
          <cell r="B39" t="str">
            <v>15336465570</v>
          </cell>
        </row>
        <row r="39">
          <cell r="E39">
            <v>-60</v>
          </cell>
        </row>
        <row r="40">
          <cell r="B40" t="str">
            <v>15336465570</v>
          </cell>
        </row>
        <row r="40">
          <cell r="E40">
            <v>60</v>
          </cell>
        </row>
        <row r="41">
          <cell r="B41" t="str">
            <v>15336465570</v>
          </cell>
        </row>
        <row r="41">
          <cell r="E41">
            <v>39</v>
          </cell>
        </row>
        <row r="42">
          <cell r="B42" t="str">
            <v>15336468757</v>
          </cell>
        </row>
        <row r="42">
          <cell r="E42">
            <v>-60</v>
          </cell>
        </row>
        <row r="43">
          <cell r="B43" t="str">
            <v>15336468757</v>
          </cell>
        </row>
        <row r="43">
          <cell r="E43">
            <v>60</v>
          </cell>
        </row>
        <row r="44">
          <cell r="B44" t="str">
            <v>15336468757</v>
          </cell>
        </row>
        <row r="44">
          <cell r="E44">
            <v>39</v>
          </cell>
        </row>
        <row r="45">
          <cell r="B45" t="str">
            <v>15336467257</v>
          </cell>
        </row>
        <row r="45">
          <cell r="E45">
            <v>-60</v>
          </cell>
        </row>
        <row r="46">
          <cell r="B46" t="str">
            <v>15336467257</v>
          </cell>
        </row>
        <row r="46">
          <cell r="E46">
            <v>60</v>
          </cell>
        </row>
        <row r="47">
          <cell r="B47" t="str">
            <v>15336467257</v>
          </cell>
        </row>
        <row r="47">
          <cell r="E47">
            <v>39</v>
          </cell>
        </row>
        <row r="48">
          <cell r="B48" t="str">
            <v>15336468527</v>
          </cell>
        </row>
        <row r="48">
          <cell r="E48">
            <v>-60</v>
          </cell>
        </row>
        <row r="49">
          <cell r="B49" t="str">
            <v>15336468527</v>
          </cell>
        </row>
        <row r="49">
          <cell r="E49">
            <v>60</v>
          </cell>
        </row>
        <row r="50">
          <cell r="B50" t="str">
            <v>15336468527</v>
          </cell>
        </row>
        <row r="50">
          <cell r="E50">
            <v>39</v>
          </cell>
        </row>
        <row r="51">
          <cell r="B51" t="str">
            <v>15336468527</v>
          </cell>
        </row>
        <row r="51">
          <cell r="E51">
            <v>0.3</v>
          </cell>
        </row>
        <row r="52">
          <cell r="B52" t="str">
            <v>15336468527</v>
          </cell>
        </row>
        <row r="52">
          <cell r="E52">
            <v>0.1</v>
          </cell>
        </row>
        <row r="53">
          <cell r="B53" t="str">
            <v>15336460521</v>
          </cell>
        </row>
        <row r="53">
          <cell r="E53">
            <v>-60</v>
          </cell>
        </row>
        <row r="54">
          <cell r="B54" t="str">
            <v>15336460521</v>
          </cell>
        </row>
        <row r="54">
          <cell r="E54">
            <v>60</v>
          </cell>
        </row>
        <row r="55">
          <cell r="B55" t="str">
            <v>15336460521</v>
          </cell>
        </row>
        <row r="55">
          <cell r="E55">
            <v>39</v>
          </cell>
        </row>
        <row r="56">
          <cell r="B56" t="str">
            <v>15336469865</v>
          </cell>
        </row>
        <row r="56">
          <cell r="E56">
            <v>-60</v>
          </cell>
        </row>
        <row r="57">
          <cell r="B57" t="str">
            <v>15336469865</v>
          </cell>
        </row>
        <row r="57">
          <cell r="E57">
            <v>60</v>
          </cell>
        </row>
        <row r="58">
          <cell r="B58" t="str">
            <v>15336469865</v>
          </cell>
        </row>
        <row r="58">
          <cell r="E58">
            <v>39</v>
          </cell>
        </row>
        <row r="59">
          <cell r="B59" t="str">
            <v>15336469865</v>
          </cell>
        </row>
        <row r="59">
          <cell r="E59">
            <v>0.3</v>
          </cell>
        </row>
        <row r="60">
          <cell r="B60" t="str">
            <v>15336463775</v>
          </cell>
        </row>
        <row r="60">
          <cell r="E60">
            <v>-60</v>
          </cell>
        </row>
        <row r="61">
          <cell r="B61" t="str">
            <v>15336463775</v>
          </cell>
        </row>
        <row r="61">
          <cell r="E61">
            <v>39</v>
          </cell>
        </row>
        <row r="62">
          <cell r="B62" t="str">
            <v>15336463775</v>
          </cell>
        </row>
        <row r="62">
          <cell r="E62">
            <v>60</v>
          </cell>
        </row>
        <row r="63">
          <cell r="B63" t="str">
            <v>15336463775</v>
          </cell>
        </row>
        <row r="63">
          <cell r="E63">
            <v>0.1</v>
          </cell>
        </row>
        <row r="64">
          <cell r="B64" t="str">
            <v>15336465376</v>
          </cell>
        </row>
        <row r="64">
          <cell r="E64">
            <v>-60</v>
          </cell>
        </row>
        <row r="65">
          <cell r="B65" t="str">
            <v>15336465376</v>
          </cell>
        </row>
        <row r="65">
          <cell r="E65">
            <v>60</v>
          </cell>
        </row>
        <row r="66">
          <cell r="B66" t="str">
            <v>15336465376</v>
          </cell>
        </row>
        <row r="66">
          <cell r="E66">
            <v>39</v>
          </cell>
        </row>
        <row r="67">
          <cell r="B67" t="str">
            <v>15336463926</v>
          </cell>
        </row>
        <row r="67">
          <cell r="E67">
            <v>-60</v>
          </cell>
        </row>
        <row r="68">
          <cell r="B68" t="str">
            <v>15336463926</v>
          </cell>
        </row>
        <row r="68">
          <cell r="E68">
            <v>60</v>
          </cell>
        </row>
        <row r="69">
          <cell r="B69" t="str">
            <v>15336463926</v>
          </cell>
        </row>
        <row r="69">
          <cell r="E69">
            <v>39</v>
          </cell>
        </row>
        <row r="70">
          <cell r="B70" t="str">
            <v>15336461387</v>
          </cell>
        </row>
        <row r="70">
          <cell r="E70">
            <v>-60</v>
          </cell>
        </row>
        <row r="71">
          <cell r="B71" t="str">
            <v>15336461387</v>
          </cell>
        </row>
        <row r="71">
          <cell r="E71">
            <v>60</v>
          </cell>
        </row>
        <row r="72">
          <cell r="B72" t="str">
            <v>15336461387</v>
          </cell>
        </row>
        <row r="72">
          <cell r="E72">
            <v>39</v>
          </cell>
        </row>
        <row r="73">
          <cell r="B73" t="str">
            <v>15336469379</v>
          </cell>
        </row>
        <row r="73">
          <cell r="E73">
            <v>-60</v>
          </cell>
        </row>
        <row r="74">
          <cell r="B74" t="str">
            <v>15336469379</v>
          </cell>
        </row>
        <row r="74">
          <cell r="E74">
            <v>60</v>
          </cell>
        </row>
        <row r="75">
          <cell r="B75" t="str">
            <v>15336469379</v>
          </cell>
        </row>
        <row r="75">
          <cell r="E75">
            <v>39</v>
          </cell>
        </row>
        <row r="76">
          <cell r="B76" t="str">
            <v>15336469379</v>
          </cell>
        </row>
        <row r="76">
          <cell r="E76">
            <v>0.1</v>
          </cell>
        </row>
        <row r="77">
          <cell r="B77" t="str">
            <v>15336469379</v>
          </cell>
        </row>
        <row r="77">
          <cell r="E77">
            <v>0.2</v>
          </cell>
        </row>
        <row r="78">
          <cell r="B78" t="str">
            <v/>
          </cell>
        </row>
        <row r="78">
          <cell r="E78" t="str">
            <v>39.30</v>
          </cell>
        </row>
        <row r="79">
          <cell r="B79" t="str">
            <v/>
          </cell>
        </row>
        <row r="79">
          <cell r="E79" t="str">
            <v>1173.6</v>
          </cell>
        </row>
        <row r="80">
          <cell r="B80" t="str">
            <v/>
          </cell>
        </row>
        <row r="80">
          <cell r="E80" t="str">
            <v>1173.6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4" width="10.375" style="20" customWidth="1"/>
    <col min="15" max="15" width="15" style="20"/>
    <col min="16" max="16" width="9.875" style="20" customWidth="1"/>
    <col min="17" max="19" width="15" style="20" hidden="1" customWidth="1"/>
    <col min="20" max="16374" width="15" style="20"/>
    <col min="16375" max="16375" width="9" style="20"/>
    <col min="16376" max="16376" width="15" style="20"/>
    <col min="16377" max="16384" width="9" style="20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32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26"/>
      <c r="Q6" s="26" t="s">
        <v>20</v>
      </c>
      <c r="R6" s="20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7"/>
      <c r="Q7" s="27" t="s">
        <v>22</v>
      </c>
      <c r="R7" s="20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7"/>
      <c r="Q8" s="27" t="s">
        <v>23</v>
      </c>
      <c r="R8" s="20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20" t="s">
        <v>20</v>
      </c>
      <c r="P9" s="27">
        <v>150</v>
      </c>
      <c r="Q9" s="27" t="s">
        <v>24</v>
      </c>
      <c r="R9" s="20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20" t="s">
        <v>22</v>
      </c>
      <c r="P10" s="27">
        <v>49</v>
      </c>
      <c r="Q10" s="27" t="s">
        <v>25</v>
      </c>
      <c r="R10" s="20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20" t="s">
        <v>23</v>
      </c>
      <c r="P11" s="27">
        <v>49</v>
      </c>
      <c r="Q11" s="27" t="s">
        <v>26</v>
      </c>
      <c r="R11" s="20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20" t="s">
        <v>24</v>
      </c>
      <c r="P12" s="27">
        <v>445.15</v>
      </c>
      <c r="Q12" s="27" t="s">
        <v>27</v>
      </c>
      <c r="R12" s="20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20" t="s">
        <v>25</v>
      </c>
      <c r="P13" s="26">
        <v>49.5</v>
      </c>
      <c r="Q13" s="27" t="s">
        <v>28</v>
      </c>
      <c r="R13" s="20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20" t="s">
        <v>26</v>
      </c>
      <c r="P14" s="26">
        <v>49</v>
      </c>
      <c r="Q14" s="26" t="s">
        <v>29</v>
      </c>
      <c r="R14" s="20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20" t="s">
        <v>27</v>
      </c>
      <c r="P15" s="26">
        <v>49</v>
      </c>
      <c r="Q15" s="26" t="s">
        <v>30</v>
      </c>
      <c r="R15" s="20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20" t="s">
        <v>28</v>
      </c>
      <c r="P16" s="26">
        <v>49.6</v>
      </c>
      <c r="Q16" s="26" t="s">
        <v>31</v>
      </c>
      <c r="R16" s="20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20" t="s">
        <v>29</v>
      </c>
      <c r="P17" s="26">
        <v>49.7</v>
      </c>
      <c r="Q17" s="26" t="s">
        <v>32</v>
      </c>
      <c r="R17" s="20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20" t="s">
        <v>30</v>
      </c>
      <c r="P18" s="20">
        <v>49</v>
      </c>
      <c r="Q18" s="20" t="s">
        <v>33</v>
      </c>
      <c r="R18" s="20">
        <v>39</v>
      </c>
      <c r="V18" s="20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20" t="s">
        <v>31</v>
      </c>
      <c r="P19" s="20">
        <v>39</v>
      </c>
      <c r="Q19" s="20" t="s">
        <v>34</v>
      </c>
      <c r="R19" s="20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20" t="s">
        <v>32</v>
      </c>
      <c r="P20" s="27">
        <v>39</v>
      </c>
      <c r="Q20" s="27" t="s">
        <v>36</v>
      </c>
      <c r="R20" s="20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20" t="s">
        <v>33</v>
      </c>
      <c r="P21" s="27">
        <v>39</v>
      </c>
      <c r="Q21" s="27" t="s">
        <v>38</v>
      </c>
      <c r="R21" s="20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20" t="s">
        <v>36</v>
      </c>
      <c r="P22" s="27">
        <v>39.2</v>
      </c>
      <c r="Q22" s="27" t="s">
        <v>40</v>
      </c>
      <c r="R22" s="20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20" t="s">
        <v>38</v>
      </c>
      <c r="P23" s="20">
        <v>39</v>
      </c>
      <c r="Q23" s="20" t="s">
        <v>42</v>
      </c>
      <c r="R23" s="20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20" t="s">
        <v>40</v>
      </c>
      <c r="P24" s="20">
        <v>39</v>
      </c>
      <c r="Q24" s="20" t="s">
        <v>44</v>
      </c>
      <c r="R24" s="20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20" t="s">
        <v>42</v>
      </c>
      <c r="P25" s="20">
        <v>39.3</v>
      </c>
      <c r="Q25" s="20" t="s">
        <v>46</v>
      </c>
      <c r="R25" s="20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20" t="s">
        <v>34</v>
      </c>
      <c r="P26" s="20">
        <v>39</v>
      </c>
      <c r="Q26" s="20" t="s">
        <v>48</v>
      </c>
      <c r="R26" s="20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20" t="s">
        <v>44</v>
      </c>
      <c r="P27" s="20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20" t="s">
        <v>46</v>
      </c>
      <c r="P28" s="20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20" t="s">
        <v>48</v>
      </c>
      <c r="P29" s="20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20">
        <v>1421.15</v>
      </c>
    </row>
    <row r="35" spans="17:18">
      <c r="Q35" s="28" t="s">
        <v>53</v>
      </c>
      <c r="R35" s="28" t="s">
        <v>54</v>
      </c>
    </row>
    <row r="36" spans="17:18">
      <c r="Q36" s="11" t="s">
        <v>35</v>
      </c>
      <c r="R36" s="28">
        <v>39.4</v>
      </c>
    </row>
    <row r="37" hidden="1" spans="17:18">
      <c r="Q37" s="11" t="s">
        <v>37</v>
      </c>
      <c r="R37" s="28">
        <v>39.1</v>
      </c>
    </row>
    <row r="38" spans="17:18">
      <c r="Q38" s="11" t="s">
        <v>39</v>
      </c>
      <c r="R38" s="28">
        <v>39.5</v>
      </c>
    </row>
    <row r="39" spans="17:18">
      <c r="Q39" s="11" t="s">
        <v>55</v>
      </c>
      <c r="R39" s="28">
        <v>39.6</v>
      </c>
    </row>
    <row r="40" spans="17:18">
      <c r="Q40" s="11" t="s">
        <v>56</v>
      </c>
      <c r="R40" s="28">
        <v>39</v>
      </c>
    </row>
    <row r="41" spans="17:18">
      <c r="Q41" s="9" t="s">
        <v>43</v>
      </c>
      <c r="R41" s="28">
        <v>50.5</v>
      </c>
    </row>
    <row r="42" spans="17:18">
      <c r="Q42" s="9" t="s">
        <v>45</v>
      </c>
      <c r="R42" s="28">
        <v>51</v>
      </c>
    </row>
    <row r="43" spans="14:18">
      <c r="N43" s="11" t="s">
        <v>35</v>
      </c>
      <c r="O43" s="20">
        <v>39.3</v>
      </c>
      <c r="Q43" s="9" t="s">
        <v>47</v>
      </c>
      <c r="R43" s="28">
        <v>49.3</v>
      </c>
    </row>
    <row r="44" spans="14:18">
      <c r="N44" s="11" t="s">
        <v>37</v>
      </c>
      <c r="O44" s="20">
        <v>39.1</v>
      </c>
      <c r="R44" s="29">
        <f>SUM(R36:R43)</f>
        <v>347.4</v>
      </c>
    </row>
    <row r="45" spans="14:15">
      <c r="N45" s="11" t="s">
        <v>39</v>
      </c>
      <c r="O45" s="20">
        <v>39.2</v>
      </c>
    </row>
    <row r="46" spans="14:15">
      <c r="N46" s="11" t="s">
        <v>41</v>
      </c>
      <c r="O46" s="20">
        <v>41.7</v>
      </c>
    </row>
    <row r="47" spans="14:15">
      <c r="N47" s="9" t="s">
        <v>43</v>
      </c>
      <c r="O47" s="20">
        <v>49.5</v>
      </c>
    </row>
    <row r="48" spans="14:15">
      <c r="N48" s="9" t="s">
        <v>45</v>
      </c>
      <c r="O48" s="20">
        <v>49.7</v>
      </c>
    </row>
    <row r="49" spans="14:15">
      <c r="N49" s="9" t="s">
        <v>47</v>
      </c>
      <c r="O49" s="20">
        <v>49.6</v>
      </c>
    </row>
    <row r="50" spans="15:15">
      <c r="O50" s="20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>SUMIF(P:P,A6,Q:Q)</f>
        <v>150</v>
      </c>
    </row>
    <row r="7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ref="N7:N26" si="0">SUMIF(P:P,A7,Q:Q)</f>
        <v>49</v>
      </c>
      <c r="P7" s="19">
        <v>536166950417</v>
      </c>
      <c r="Q7">
        <f>SUMIF([1]Sheet!$B:$B,P7,[1]Sheet!$E:$E)</f>
        <v>150</v>
      </c>
    </row>
    <row r="8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P8" s="19">
        <v>13361578068</v>
      </c>
      <c r="Q8">
        <f>SUMIF([1]Sheet!$B:$B,P8,[1]Sheet!$E:$E)</f>
        <v>49</v>
      </c>
    </row>
    <row r="9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P9" s="19">
        <v>13361537895</v>
      </c>
      <c r="Q9">
        <f>SUMIF([1]Sheet!$B:$B,P9,[1]Sheet!$E:$E)</f>
        <v>49</v>
      </c>
    </row>
    <row r="10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P10" s="19">
        <v>13361537562</v>
      </c>
      <c r="Q10">
        <f>SUMIF([1]Sheet!$B:$B,P10,[1]Sheet!$E:$E)</f>
        <v>200.2</v>
      </c>
    </row>
    <row r="11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P11" s="19">
        <v>13361537525</v>
      </c>
      <c r="Q11">
        <f>SUMIF([1]Sheet!$B:$B,P11,[1]Sheet!$E:$E)</f>
        <v>49.4</v>
      </c>
    </row>
    <row r="12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P12" s="19">
        <v>13361530160</v>
      </c>
      <c r="Q12">
        <f>SUMIF([1]Sheet!$B:$B,P12,[1]Sheet!$E:$E)</f>
        <v>49</v>
      </c>
    </row>
    <row r="13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P13" s="19">
        <v>13371097484</v>
      </c>
      <c r="Q13">
        <f>SUMIF([1]Sheet!$B:$B,P13,[1]Sheet!$E:$E)</f>
        <v>49</v>
      </c>
    </row>
    <row r="14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P14" s="19">
        <v>13371097014</v>
      </c>
      <c r="Q14">
        <f>SUMIF([1]Sheet!$B:$B,P14,[1]Sheet!$E:$E)</f>
        <v>49.2</v>
      </c>
    </row>
    <row r="1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P15" s="19">
        <v>13371087025</v>
      </c>
      <c r="Q15">
        <f>SUMIF([1]Sheet!$B:$B,P15,[1]Sheet!$E:$E)</f>
        <v>49.5</v>
      </c>
    </row>
    <row r="16" spans="1:17">
      <c r="A16" s="9">
        <v>13306367104</v>
      </c>
      <c r="B16" s="9" t="s">
        <v>21</v>
      </c>
      <c r="C16" s="10"/>
      <c r="D16" s="10">
        <v>49.2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49.2</v>
      </c>
      <c r="P16" s="19">
        <v>13306367104</v>
      </c>
      <c r="Q16">
        <f>SUMIF([1]Sheet!$B:$B,P16,[1]Sheet!$E:$E)</f>
        <v>49.2</v>
      </c>
    </row>
    <row r="17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P17" s="19">
        <v>15336465570</v>
      </c>
      <c r="Q17">
        <f>SUMIF([1]Sheet!$B:$B,P17,[1]Sheet!$E:$E)</f>
        <v>39</v>
      </c>
    </row>
    <row r="18" spans="1:17">
      <c r="A18" s="9">
        <v>13361537562</v>
      </c>
      <c r="B18" s="9" t="s">
        <v>21</v>
      </c>
      <c r="C18" s="10"/>
      <c r="D18" s="10">
        <v>200.2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200.2</v>
      </c>
      <c r="P18" s="19">
        <v>15336468757</v>
      </c>
      <c r="Q18">
        <f>SUMIF([1]Sheet!$B:$B,P18,[1]Sheet!$E:$E)</f>
        <v>39</v>
      </c>
    </row>
    <row r="19" spans="1:17">
      <c r="A19" s="11">
        <v>15336469865</v>
      </c>
      <c r="B19" s="11" t="s">
        <v>56</v>
      </c>
      <c r="C19" s="10"/>
      <c r="D19" s="10">
        <v>39.3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39.3</v>
      </c>
      <c r="P19" s="19">
        <v>15336467257</v>
      </c>
      <c r="Q19">
        <f>SUMIF([1]Sheet!$B:$B,P19,[1]Sheet!$E:$E)</f>
        <v>39</v>
      </c>
    </row>
    <row r="20" spans="1:17">
      <c r="A20" s="11">
        <v>15336463775</v>
      </c>
      <c r="B20" s="11" t="s">
        <v>35</v>
      </c>
      <c r="C20" s="10"/>
      <c r="D20" s="10">
        <v>39.1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39.1</v>
      </c>
      <c r="P20" s="19">
        <v>15336468527</v>
      </c>
      <c r="Q20">
        <f>SUMIF([1]Sheet!$B:$B,P20,[1]Sheet!$E:$E)</f>
        <v>39.4</v>
      </c>
    </row>
    <row r="21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P21" s="19">
        <v>15336460521</v>
      </c>
      <c r="Q21">
        <f>SUMIF([1]Sheet!$B:$B,P21,[1]Sheet!$E:$E)</f>
        <v>39</v>
      </c>
    </row>
    <row r="22" spans="1:17">
      <c r="A22" s="11">
        <v>15336468527</v>
      </c>
      <c r="B22" s="11" t="s">
        <v>39</v>
      </c>
      <c r="C22" s="10"/>
      <c r="D22" s="10"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39.4</v>
      </c>
      <c r="P22" s="19">
        <v>15336469865</v>
      </c>
      <c r="Q22">
        <f>SUMIF([1]Sheet!$B:$B,P22,[1]Sheet!$E:$E)</f>
        <v>39.3</v>
      </c>
    </row>
    <row r="23" spans="1:17">
      <c r="A23" s="11">
        <v>15336469379</v>
      </c>
      <c r="B23" s="11" t="s">
        <v>41</v>
      </c>
      <c r="C23" s="10"/>
      <c r="D23" s="10"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39.3</v>
      </c>
      <c r="P23" s="19">
        <v>15336463775</v>
      </c>
      <c r="Q23">
        <f>SUMIF([1]Sheet!$B:$B,P23,[1]Sheet!$E:$E)</f>
        <v>39.1</v>
      </c>
    </row>
    <row r="24" spans="1:17">
      <c r="A24" s="9">
        <v>13361537525</v>
      </c>
      <c r="B24" s="9" t="s">
        <v>43</v>
      </c>
      <c r="C24" s="10"/>
      <c r="D24" s="10">
        <v>49.4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49.4</v>
      </c>
      <c r="P24" s="19">
        <v>15336465376</v>
      </c>
      <c r="Q24">
        <f>SUMIF([1]Sheet!$B:$B,P24,[1]Sheet!$E:$E)</f>
        <v>39</v>
      </c>
    </row>
    <row r="25" spans="1:17">
      <c r="A25" s="9">
        <v>13371087025</v>
      </c>
      <c r="B25" s="9" t="s">
        <v>45</v>
      </c>
      <c r="C25" s="10"/>
      <c r="D25" s="10">
        <v>49.5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49.5</v>
      </c>
      <c r="P25" s="19">
        <v>15336463926</v>
      </c>
      <c r="Q25">
        <f>SUMIF([1]Sheet!$B:$B,P25,[1]Sheet!$E:$E)</f>
        <v>39</v>
      </c>
    </row>
    <row r="26" spans="1:17">
      <c r="A26" s="9">
        <v>13371097014</v>
      </c>
      <c r="B26" s="9" t="s">
        <v>47</v>
      </c>
      <c r="C26" s="10"/>
      <c r="D26" s="10">
        <v>49.2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49.2</v>
      </c>
      <c r="P26" s="19">
        <v>15336461387</v>
      </c>
      <c r="Q26">
        <f>SUMIF([1]Sheet!$B:$B,P26,[1]Sheet!$E:$E)</f>
        <v>39</v>
      </c>
    </row>
    <row r="27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9">
        <v>15336469379</v>
      </c>
      <c r="Q27">
        <f>SUMIF([1]Sheet!$B:$B,P27,[1]Sheet!$E:$E)</f>
        <v>39.3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1173.6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393055555555556" right="0.275" top="0.786805555555556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</row>
    <row r="7" ht="15.75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P7" s="15" t="s">
        <v>20</v>
      </c>
      <c r="Q7" s="18">
        <v>150</v>
      </c>
    </row>
    <row r="8" ht="15.75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P8" s="15" t="s">
        <v>22</v>
      </c>
      <c r="Q8" s="18">
        <v>49</v>
      </c>
    </row>
    <row r="9" ht="15.75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P9" s="15" t="s">
        <v>23</v>
      </c>
      <c r="Q9" s="18">
        <v>49</v>
      </c>
    </row>
    <row r="10" ht="15.75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P10" s="15" t="s">
        <v>24</v>
      </c>
      <c r="Q10" s="18">
        <v>200.8</v>
      </c>
    </row>
    <row r="11" ht="15.75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P11" s="15" t="s">
        <v>25</v>
      </c>
      <c r="Q11" s="18">
        <v>49.9</v>
      </c>
    </row>
    <row r="12" ht="15.75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P12" s="15" t="s">
        <v>26</v>
      </c>
      <c r="Q12" s="18">
        <v>49</v>
      </c>
    </row>
    <row r="13" ht="15.75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P13" s="15" t="s">
        <v>27</v>
      </c>
      <c r="Q13" s="18">
        <v>49</v>
      </c>
    </row>
    <row r="14" ht="15.75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P14" s="15" t="s">
        <v>28</v>
      </c>
      <c r="Q14" s="18">
        <v>49</v>
      </c>
    </row>
    <row r="15" ht="15.7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P15" s="15" t="s">
        <v>29</v>
      </c>
      <c r="Q15" s="18">
        <v>50</v>
      </c>
    </row>
    <row r="16" ht="15.75" spans="1:17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P16" s="15" t="s">
        <v>30</v>
      </c>
      <c r="Q16" s="18">
        <v>49</v>
      </c>
    </row>
    <row r="17" ht="15.75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P17" s="15" t="s">
        <v>31</v>
      </c>
      <c r="Q17" s="18">
        <v>39</v>
      </c>
    </row>
    <row r="18" ht="15.75" spans="1:17">
      <c r="A18" s="9">
        <v>13361537562</v>
      </c>
      <c r="B18" s="9" t="s">
        <v>21</v>
      </c>
      <c r="C18" s="10"/>
      <c r="D18" s="10">
        <v>200.8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200.8</v>
      </c>
      <c r="P18" s="15" t="s">
        <v>32</v>
      </c>
      <c r="Q18" s="18">
        <v>39</v>
      </c>
    </row>
    <row r="19" ht="15.75" spans="1:17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P19" s="15" t="s">
        <v>33</v>
      </c>
      <c r="Q19" s="18">
        <v>39</v>
      </c>
    </row>
    <row r="20" ht="15.75" spans="1:17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</v>
      </c>
      <c r="P20" s="15" t="s">
        <v>36</v>
      </c>
      <c r="Q20" s="18">
        <v>39.1</v>
      </c>
    </row>
    <row r="21" ht="15.75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</v>
      </c>
      <c r="P21" s="15" t="s">
        <v>38</v>
      </c>
      <c r="Q21" s="18">
        <v>39</v>
      </c>
    </row>
    <row r="22" ht="15.75" spans="1:17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P22" s="15" t="s">
        <v>40</v>
      </c>
      <c r="Q22" s="18">
        <v>39.1</v>
      </c>
    </row>
    <row r="23" ht="15.75" spans="1:17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</v>
      </c>
      <c r="P23" s="15" t="s">
        <v>42</v>
      </c>
      <c r="Q23" s="18">
        <v>39</v>
      </c>
    </row>
    <row r="24" ht="15.75" spans="1:17">
      <c r="A24" s="9">
        <v>13361537525</v>
      </c>
      <c r="B24" s="9" t="s">
        <v>43</v>
      </c>
      <c r="C24" s="10"/>
      <c r="D24" s="10">
        <v>49.9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49.9</v>
      </c>
      <c r="P24" s="15" t="s">
        <v>34</v>
      </c>
      <c r="Q24" s="18">
        <v>39</v>
      </c>
    </row>
    <row r="25" ht="15.75" spans="1:17">
      <c r="A25" s="9">
        <v>13371087025</v>
      </c>
      <c r="B25" s="9" t="s">
        <v>45</v>
      </c>
      <c r="C25" s="10"/>
      <c r="D25" s="10">
        <v>50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50</v>
      </c>
      <c r="P25" s="15" t="s">
        <v>44</v>
      </c>
      <c r="Q25" s="18">
        <v>39</v>
      </c>
    </row>
    <row r="26" ht="15.75" spans="1:17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P26" s="15" t="s">
        <v>46</v>
      </c>
      <c r="Q26" s="18">
        <v>39</v>
      </c>
    </row>
    <row r="27" ht="15.75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5" t="s">
        <v>48</v>
      </c>
      <c r="Q27" s="18">
        <v>39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1173.9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865972222222222" right="0.236111111111111" top="0.550694444444444" bottom="0.62986111111111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H34" sqref="H34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4" max="14" width="10.375"/>
    <col min="16" max="16" width="12.875" style="1" customWidth="1"/>
    <col min="17" max="17" width="10.875" customWidth="1"/>
  </cols>
  <sheetData>
    <row r="1" ht="18.75" spans="1:14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</row>
    <row r="7" ht="15.75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P7" s="15" t="s">
        <v>20</v>
      </c>
      <c r="Q7" s="18">
        <v>150</v>
      </c>
    </row>
    <row r="8" ht="15.75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P8" s="15" t="s">
        <v>22</v>
      </c>
      <c r="Q8" s="18">
        <v>49</v>
      </c>
    </row>
    <row r="9" ht="15.75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P9" s="15" t="s">
        <v>23</v>
      </c>
      <c r="Q9" s="18">
        <v>49</v>
      </c>
    </row>
    <row r="10" ht="15.75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P10" s="15" t="s">
        <v>24</v>
      </c>
      <c r="Q10" s="18">
        <v>200.8</v>
      </c>
    </row>
    <row r="11" ht="15.75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P11" s="15" t="s">
        <v>25</v>
      </c>
      <c r="Q11" s="18">
        <v>49.9</v>
      </c>
    </row>
    <row r="12" ht="15.75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P12" s="15" t="s">
        <v>26</v>
      </c>
      <c r="Q12" s="18">
        <v>49</v>
      </c>
    </row>
    <row r="13" ht="15.75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P13" s="15" t="s">
        <v>27</v>
      </c>
      <c r="Q13" s="18">
        <v>49</v>
      </c>
    </row>
    <row r="14" ht="15.75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P14" s="15" t="s">
        <v>28</v>
      </c>
      <c r="Q14" s="18">
        <v>49</v>
      </c>
    </row>
    <row r="15" ht="15.7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P15" s="15" t="s">
        <v>29</v>
      </c>
      <c r="Q15" s="18">
        <v>50</v>
      </c>
    </row>
    <row r="16" ht="15.75" spans="1:17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P16" s="15" t="s">
        <v>30</v>
      </c>
      <c r="Q16" s="18">
        <v>49</v>
      </c>
    </row>
    <row r="17" ht="15.75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P17" s="15" t="s">
        <v>31</v>
      </c>
      <c r="Q17" s="18">
        <v>39</v>
      </c>
    </row>
    <row r="18" ht="15.75" spans="1:17">
      <c r="A18" s="9">
        <v>13361537562</v>
      </c>
      <c r="B18" s="9" t="s">
        <v>21</v>
      </c>
      <c r="C18" s="10"/>
      <c r="D18" s="10">
        <v>200.8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200.8</v>
      </c>
      <c r="P18" s="15" t="s">
        <v>32</v>
      </c>
      <c r="Q18" s="18">
        <v>39</v>
      </c>
    </row>
    <row r="19" ht="15.75" spans="1:17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P19" s="15" t="s">
        <v>33</v>
      </c>
      <c r="Q19" s="18">
        <v>39</v>
      </c>
    </row>
    <row r="20" ht="15.75" spans="1:17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</v>
      </c>
      <c r="P20" s="15" t="s">
        <v>36</v>
      </c>
      <c r="Q20" s="18">
        <v>39.1</v>
      </c>
    </row>
    <row r="21" ht="15.75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</v>
      </c>
      <c r="P21" s="15" t="s">
        <v>38</v>
      </c>
      <c r="Q21" s="18">
        <v>39</v>
      </c>
    </row>
    <row r="22" ht="15.75" spans="1:17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P22" s="15" t="s">
        <v>40</v>
      </c>
      <c r="Q22" s="18">
        <v>39.1</v>
      </c>
    </row>
    <row r="23" ht="15.75" spans="1:17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</v>
      </c>
      <c r="P23" s="15" t="s">
        <v>42</v>
      </c>
      <c r="Q23" s="18">
        <v>39</v>
      </c>
    </row>
    <row r="24" ht="15.75" spans="1:17">
      <c r="A24" s="9">
        <v>13361537525</v>
      </c>
      <c r="B24" s="9" t="s">
        <v>43</v>
      </c>
      <c r="C24" s="10"/>
      <c r="D24" s="10">
        <v>49.9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49.9</v>
      </c>
      <c r="P24" s="15" t="s">
        <v>34</v>
      </c>
      <c r="Q24" s="18">
        <v>39</v>
      </c>
    </row>
    <row r="25" ht="15.75" spans="1:17">
      <c r="A25" s="9">
        <v>13371087025</v>
      </c>
      <c r="B25" s="9" t="s">
        <v>45</v>
      </c>
      <c r="C25" s="10"/>
      <c r="D25" s="10">
        <v>50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50</v>
      </c>
      <c r="P25" s="15" t="s">
        <v>44</v>
      </c>
      <c r="Q25" s="18">
        <v>39</v>
      </c>
    </row>
    <row r="26" ht="15.75" spans="1:17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P26" s="15" t="s">
        <v>46</v>
      </c>
      <c r="Q26" s="18">
        <v>39</v>
      </c>
    </row>
    <row r="27" ht="15.75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5" t="s">
        <v>48</v>
      </c>
      <c r="Q27" s="18">
        <v>39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1173.9</v>
      </c>
    </row>
    <row r="31" spans="1:14">
      <c r="A31" s="12" t="s">
        <v>68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6">
        <v>11.1</v>
      </c>
    </row>
    <row r="32" spans="1:14">
      <c r="A32" s="13" t="s">
        <v>69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>
        <f>SUM(N30:N31)</f>
        <v>1185</v>
      </c>
    </row>
  </sheetData>
  <mergeCells count="20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1:M31"/>
    <mergeCell ref="A32:M32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O34" sqref="O34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22">
        <f>VLOOKUP(A6,P:Q,2,0)</f>
        <v>125.5</v>
      </c>
      <c r="Q6" s="26"/>
      <c r="R6" s="26" t="s">
        <v>20</v>
      </c>
      <c r="S6" s="20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22">
        <f t="shared" ref="O7:O26" si="1">VLOOKUP(A7,P:Q,2,0)</f>
        <v>98</v>
      </c>
      <c r="Q7" s="27"/>
      <c r="R7" s="27" t="s">
        <v>22</v>
      </c>
      <c r="S7" s="20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22">
        <f t="shared" si="1"/>
        <v>39</v>
      </c>
      <c r="Q8" s="27"/>
      <c r="R8" s="27" t="s">
        <v>23</v>
      </c>
      <c r="S8" s="20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22">
        <f t="shared" si="1"/>
        <v>39</v>
      </c>
      <c r="P9" s="8">
        <v>536166950417</v>
      </c>
      <c r="Q9" s="27">
        <v>125.5</v>
      </c>
      <c r="R9" s="27" t="s">
        <v>24</v>
      </c>
      <c r="S9" s="20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22">
        <f t="shared" si="1"/>
        <v>39</v>
      </c>
      <c r="P10" s="31">
        <v>13361578068</v>
      </c>
      <c r="Q10" s="27">
        <v>98</v>
      </c>
      <c r="R10" s="27" t="s">
        <v>25</v>
      </c>
      <c r="S10" s="20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22">
        <f t="shared" si="1"/>
        <v>39</v>
      </c>
      <c r="P11" s="31">
        <v>13361537895</v>
      </c>
      <c r="Q11" s="27">
        <v>49</v>
      </c>
      <c r="R11" s="27" t="s">
        <v>26</v>
      </c>
      <c r="S11" s="20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22">
        <f t="shared" si="1"/>
        <v>39</v>
      </c>
      <c r="P12" s="31">
        <v>13361537562</v>
      </c>
      <c r="Q12" s="27">
        <v>388.75</v>
      </c>
      <c r="R12" s="27" t="s">
        <v>27</v>
      </c>
      <c r="S12" s="20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22">
        <f t="shared" si="1"/>
        <v>39</v>
      </c>
      <c r="P13" s="31">
        <v>13361537525</v>
      </c>
      <c r="Q13" s="26">
        <v>49.1</v>
      </c>
      <c r="R13" s="27" t="s">
        <v>28</v>
      </c>
      <c r="S13" s="20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22">
        <f t="shared" si="1"/>
        <v>49</v>
      </c>
      <c r="P14" s="31">
        <v>13361530160</v>
      </c>
      <c r="Q14" s="26">
        <v>49</v>
      </c>
      <c r="R14" s="26" t="s">
        <v>29</v>
      </c>
      <c r="S14" s="20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22">
        <v>49</v>
      </c>
      <c r="P15" s="31">
        <v>13371097484</v>
      </c>
      <c r="Q15" s="26">
        <v>49</v>
      </c>
      <c r="R15" s="26" t="s">
        <v>30</v>
      </c>
      <c r="S15" s="20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22">
        <f t="shared" si="1"/>
        <v>49</v>
      </c>
      <c r="P16" s="31">
        <v>13371097014</v>
      </c>
      <c r="Q16" s="26">
        <v>49.6</v>
      </c>
      <c r="R16" s="26" t="s">
        <v>31</v>
      </c>
      <c r="S16" s="20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22">
        <f t="shared" si="1"/>
        <v>49</v>
      </c>
      <c r="P17" s="31">
        <v>13371087025</v>
      </c>
      <c r="Q17" s="26">
        <v>49</v>
      </c>
      <c r="R17" s="26" t="s">
        <v>32</v>
      </c>
      <c r="S17" s="20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22">
        <f t="shared" si="1"/>
        <v>388.75</v>
      </c>
      <c r="P18" s="31">
        <v>13306367104</v>
      </c>
      <c r="Q18" s="20">
        <v>49</v>
      </c>
      <c r="R18" s="20" t="s">
        <v>33</v>
      </c>
      <c r="S18" s="20">
        <v>39</v>
      </c>
      <c r="W18" s="20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22">
        <f t="shared" si="1"/>
        <v>39</v>
      </c>
      <c r="P19" s="31">
        <v>15336465570</v>
      </c>
      <c r="Q19" s="20">
        <v>39</v>
      </c>
      <c r="R19" s="20" t="s">
        <v>34</v>
      </c>
      <c r="S19" s="20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22">
        <f t="shared" si="1"/>
        <v>39</v>
      </c>
      <c r="P20" s="31">
        <v>15336468757</v>
      </c>
      <c r="Q20" s="27">
        <v>39</v>
      </c>
      <c r="R20" s="27" t="s">
        <v>36</v>
      </c>
      <c r="S20" s="20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22">
        <f t="shared" si="1"/>
        <v>39.3</v>
      </c>
      <c r="P21" s="31">
        <v>15336467257</v>
      </c>
      <c r="Q21" s="27">
        <v>39</v>
      </c>
      <c r="R21" s="27" t="s">
        <v>38</v>
      </c>
      <c r="S21" s="20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22">
        <f t="shared" si="1"/>
        <v>39</v>
      </c>
      <c r="P22" s="31">
        <v>15336468527</v>
      </c>
      <c r="Q22" s="27">
        <v>39</v>
      </c>
      <c r="R22" s="27" t="s">
        <v>40</v>
      </c>
      <c r="S22" s="20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22">
        <f t="shared" si="1"/>
        <v>39</v>
      </c>
      <c r="P23" s="31">
        <v>15336460521</v>
      </c>
      <c r="Q23" s="20">
        <v>39</v>
      </c>
      <c r="R23" s="20" t="s">
        <v>42</v>
      </c>
      <c r="S23" s="20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22">
        <f t="shared" si="1"/>
        <v>49.1</v>
      </c>
      <c r="P24" s="31">
        <v>15336469865</v>
      </c>
      <c r="Q24" s="20">
        <v>39</v>
      </c>
      <c r="R24" s="20" t="s">
        <v>44</v>
      </c>
      <c r="S24" s="20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22">
        <f t="shared" si="1"/>
        <v>49</v>
      </c>
      <c r="P25" s="31">
        <v>15336463775</v>
      </c>
      <c r="Q25" s="20">
        <v>39</v>
      </c>
      <c r="R25" s="20" t="s">
        <v>46</v>
      </c>
      <c r="S25" s="20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22">
        <f t="shared" si="1"/>
        <v>49.6</v>
      </c>
      <c r="P26" s="31">
        <v>15336465376</v>
      </c>
      <c r="Q26" s="20">
        <v>39</v>
      </c>
      <c r="R26" s="20" t="s">
        <v>48</v>
      </c>
      <c r="S26" s="20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22"/>
      <c r="P27" s="31">
        <v>15336463926</v>
      </c>
      <c r="Q27" s="20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22"/>
      <c r="P28" s="31">
        <v>15336461387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22"/>
      <c r="P29" s="31">
        <v>15336469379</v>
      </c>
      <c r="Q29" s="20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22"/>
      <c r="Q30" s="20">
        <f>SUM(Q9:Q29)</f>
        <v>1385.25</v>
      </c>
    </row>
    <row r="35" spans="18:19">
      <c r="R35" s="28" t="s">
        <v>53</v>
      </c>
      <c r="S35" s="28" t="s">
        <v>54</v>
      </c>
    </row>
    <row r="36" spans="18:19">
      <c r="R36" s="11" t="s">
        <v>35</v>
      </c>
      <c r="S36" s="28">
        <v>39.4</v>
      </c>
    </row>
    <row r="37" hidden="1" spans="18:19">
      <c r="R37" s="11" t="s">
        <v>37</v>
      </c>
      <c r="S37" s="28">
        <v>39.1</v>
      </c>
    </row>
    <row r="38" spans="18:19">
      <c r="R38" s="11" t="s">
        <v>39</v>
      </c>
      <c r="S38" s="28">
        <v>39.5</v>
      </c>
    </row>
    <row r="39" spans="18:19">
      <c r="R39" s="11" t="s">
        <v>55</v>
      </c>
      <c r="S39" s="28">
        <v>39.6</v>
      </c>
    </row>
    <row r="40" spans="18:19">
      <c r="R40" s="11" t="s">
        <v>56</v>
      </c>
      <c r="S40" s="28">
        <v>39</v>
      </c>
    </row>
    <row r="41" spans="18:19">
      <c r="R41" s="9" t="s">
        <v>43</v>
      </c>
      <c r="S41" s="28">
        <v>50.5</v>
      </c>
    </row>
    <row r="42" spans="18:19">
      <c r="R42" s="9" t="s">
        <v>45</v>
      </c>
      <c r="S42" s="28">
        <v>51</v>
      </c>
    </row>
    <row r="43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pans="14:19">
      <c r="N44" s="11" t="s">
        <v>37</v>
      </c>
      <c r="O44" s="24"/>
      <c r="P44" s="20">
        <v>39.1</v>
      </c>
      <c r="S44" s="29">
        <f>SUM(S36:S43)</f>
        <v>347.4</v>
      </c>
    </row>
    <row r="45" spans="14:16">
      <c r="N45" s="11" t="s">
        <v>39</v>
      </c>
      <c r="O45" s="24"/>
      <c r="P45" s="20">
        <v>39.2</v>
      </c>
    </row>
    <row r="46" spans="14:16">
      <c r="N46" s="11" t="s">
        <v>41</v>
      </c>
      <c r="O46" s="24"/>
      <c r="P46" s="20">
        <v>41.7</v>
      </c>
    </row>
    <row r="47" spans="14:16">
      <c r="N47" s="9" t="s">
        <v>43</v>
      </c>
      <c r="O47" s="25"/>
      <c r="P47" s="20">
        <v>49.5</v>
      </c>
    </row>
    <row r="48" spans="14:16">
      <c r="N48" s="9" t="s">
        <v>45</v>
      </c>
      <c r="O48" s="25"/>
      <c r="P48" s="20">
        <v>49.7</v>
      </c>
    </row>
    <row r="49" spans="14:16">
      <c r="N49" s="9" t="s">
        <v>47</v>
      </c>
      <c r="O49" s="25"/>
      <c r="P49" s="20">
        <v>49.6</v>
      </c>
    </row>
    <row r="50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22" workbookViewId="0">
      <selection activeCell="D19" sqref="D19:D26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22" t="e">
        <f>VLOOKUP(A6,P:Q,2,0)</f>
        <v>#N/A</v>
      </c>
      <c r="Q6" s="26"/>
      <c r="R6" s="26" t="s">
        <v>20</v>
      </c>
      <c r="S6" s="20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22">
        <f>VLOOKUP(A7,P:Q,2,0)</f>
        <v>49</v>
      </c>
      <c r="Q7" s="27"/>
      <c r="R7" s="27" t="s">
        <v>22</v>
      </c>
      <c r="S7" s="20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22">
        <f>VLOOKUP(A8,P:Q,2,0)</f>
        <v>39</v>
      </c>
      <c r="Q8" s="27"/>
      <c r="R8" s="27" t="s">
        <v>23</v>
      </c>
      <c r="S8" s="20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22">
        <f>VLOOKUP(A9,P:Q,2,0)</f>
        <v>39</v>
      </c>
      <c r="P9" s="15" t="s">
        <v>20</v>
      </c>
      <c r="Q9" s="18">
        <v>150</v>
      </c>
      <c r="R9" s="27" t="s">
        <v>24</v>
      </c>
      <c r="S9" s="20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22">
        <f>VLOOKUP(A10,P:Q,2,0)</f>
        <v>39</v>
      </c>
      <c r="P10" s="30">
        <v>13361578068</v>
      </c>
      <c r="Q10" s="18">
        <v>49</v>
      </c>
      <c r="R10" s="27" t="s">
        <v>25</v>
      </c>
      <c r="S10" s="20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22">
        <f>VLOOKUP(A11,P:Q,2,0)</f>
        <v>39</v>
      </c>
      <c r="P11" s="30">
        <v>13361537895</v>
      </c>
      <c r="Q11" s="18">
        <v>49</v>
      </c>
      <c r="R11" s="27" t="s">
        <v>26</v>
      </c>
      <c r="S11" s="20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22">
        <f>VLOOKUP(A12,P:Q,2,0)</f>
        <v>39</v>
      </c>
      <c r="P12" s="30">
        <v>13361537562</v>
      </c>
      <c r="Q12" s="18">
        <v>635.97</v>
      </c>
      <c r="R12" s="27" t="s">
        <v>27</v>
      </c>
      <c r="S12" s="20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22">
        <f>VLOOKUP(A13,P:Q,2,0)</f>
        <v>39</v>
      </c>
      <c r="P13" s="30">
        <v>13361537525</v>
      </c>
      <c r="Q13" s="18">
        <v>50.7</v>
      </c>
      <c r="R13" s="27" t="s">
        <v>28</v>
      </c>
      <c r="S13" s="20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22">
        <f>VLOOKUP(A14,P:Q,2,0)</f>
        <v>49</v>
      </c>
      <c r="P14" s="30">
        <v>13361530160</v>
      </c>
      <c r="Q14" s="18">
        <v>49</v>
      </c>
      <c r="R14" s="26" t="s">
        <v>29</v>
      </c>
      <c r="S14" s="20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22">
        <v>49</v>
      </c>
      <c r="P15" s="30">
        <v>13371097484</v>
      </c>
      <c r="Q15" s="18">
        <v>49</v>
      </c>
      <c r="R15" s="26" t="s">
        <v>30</v>
      </c>
      <c r="S15" s="20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22">
        <f>VLOOKUP(A16,P:Q,2,0)</f>
        <v>49</v>
      </c>
      <c r="P16" s="30">
        <v>13371097014</v>
      </c>
      <c r="Q16" s="18">
        <v>49.8</v>
      </c>
      <c r="R16" s="26" t="s">
        <v>31</v>
      </c>
      <c r="S16" s="20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22">
        <f>VLOOKUP(A17,P:Q,2,0)</f>
        <v>49</v>
      </c>
      <c r="P17" s="30">
        <v>13371087025</v>
      </c>
      <c r="Q17" s="18">
        <v>50.5</v>
      </c>
      <c r="R17" s="26" t="s">
        <v>32</v>
      </c>
      <c r="S17" s="20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22">
        <f>VLOOKUP(A18,P:Q,2,0)</f>
        <v>635.97</v>
      </c>
      <c r="P18" s="30">
        <v>13306367104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22">
        <f>VLOOKUP(A19,P:Q,2,0)</f>
        <v>39</v>
      </c>
      <c r="P19" s="30">
        <v>15336465570</v>
      </c>
      <c r="Q19" s="18">
        <v>39</v>
      </c>
      <c r="R19" s="20" t="s">
        <v>34</v>
      </c>
      <c r="S19" s="20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22">
        <f>VLOOKUP(A20,P:Q,2,0)</f>
        <v>39</v>
      </c>
      <c r="P20" s="30">
        <v>15336468757</v>
      </c>
      <c r="Q20" s="18">
        <v>39</v>
      </c>
      <c r="R20" s="27" t="s">
        <v>36</v>
      </c>
      <c r="S20" s="20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22">
        <f>VLOOKUP(A21,P:Q,2,0)</f>
        <v>39</v>
      </c>
      <c r="P21" s="30">
        <v>15336467257</v>
      </c>
      <c r="Q21" s="18">
        <v>39</v>
      </c>
      <c r="R21" s="27" t="s">
        <v>38</v>
      </c>
      <c r="S21" s="20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22">
        <f>VLOOKUP(A22,P:Q,2,0)</f>
        <v>39.1</v>
      </c>
      <c r="P22" s="30">
        <v>15336468527</v>
      </c>
      <c r="Q22" s="18">
        <v>39.1</v>
      </c>
      <c r="R22" s="27" t="s">
        <v>40</v>
      </c>
      <c r="S22" s="20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22">
        <f>VLOOKUP(A23,P:Q,2,0)</f>
        <v>39.1</v>
      </c>
      <c r="P23" s="30">
        <v>15336460521</v>
      </c>
      <c r="Q23" s="18">
        <v>39</v>
      </c>
      <c r="R23" s="20" t="s">
        <v>42</v>
      </c>
      <c r="S23" s="20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22">
        <f>VLOOKUP(A24,P:Q,2,0)</f>
        <v>50.7</v>
      </c>
      <c r="P24" s="30">
        <v>15336469865</v>
      </c>
      <c r="Q24" s="18">
        <v>39</v>
      </c>
      <c r="R24" s="20" t="s">
        <v>44</v>
      </c>
      <c r="S24" s="20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22">
        <f>VLOOKUP(A25,P:Q,2,0)</f>
        <v>50.5</v>
      </c>
      <c r="P25" s="30">
        <v>15336463775</v>
      </c>
      <c r="Q25" s="18">
        <v>39</v>
      </c>
      <c r="R25" s="20" t="s">
        <v>46</v>
      </c>
      <c r="S25" s="20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22">
        <f>VLOOKUP(A26,P:Q,2,0)</f>
        <v>49.8</v>
      </c>
      <c r="P26" s="30">
        <v>15336465376</v>
      </c>
      <c r="Q26" s="18">
        <v>39</v>
      </c>
      <c r="R26" s="20" t="s">
        <v>48</v>
      </c>
      <c r="S26" s="20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22"/>
      <c r="P27" s="30">
        <v>15336463926</v>
      </c>
      <c r="Q27" s="18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22"/>
      <c r="P28" s="30">
        <v>15336461387</v>
      </c>
      <c r="Q28" s="18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22"/>
      <c r="P29" s="30">
        <v>15336469379</v>
      </c>
      <c r="Q29" s="18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22"/>
      <c r="Q30" s="20">
        <f>SUM(Q9:Q29)</f>
        <v>1611.17</v>
      </c>
    </row>
    <row r="35" spans="18:19">
      <c r="R35" s="28" t="s">
        <v>53</v>
      </c>
      <c r="S35" s="28" t="s">
        <v>54</v>
      </c>
    </row>
    <row r="36" spans="18:19">
      <c r="R36" s="11" t="s">
        <v>35</v>
      </c>
      <c r="S36" s="28">
        <v>39.4</v>
      </c>
    </row>
    <row r="37" hidden="1" spans="18:19">
      <c r="R37" s="11" t="s">
        <v>37</v>
      </c>
      <c r="S37" s="28">
        <v>39.1</v>
      </c>
    </row>
    <row r="38" spans="18:19">
      <c r="R38" s="11" t="s">
        <v>39</v>
      </c>
      <c r="S38" s="28">
        <v>39.5</v>
      </c>
    </row>
    <row r="39" spans="18:19">
      <c r="R39" s="11" t="s">
        <v>55</v>
      </c>
      <c r="S39" s="28">
        <v>39.6</v>
      </c>
    </row>
    <row r="40" spans="18:19">
      <c r="R40" s="11" t="s">
        <v>56</v>
      </c>
      <c r="S40" s="28">
        <v>39</v>
      </c>
    </row>
    <row r="41" spans="18:19">
      <c r="R41" s="9" t="s">
        <v>43</v>
      </c>
      <c r="S41" s="28">
        <v>50.5</v>
      </c>
    </row>
    <row r="42" spans="18:19">
      <c r="R42" s="9" t="s">
        <v>45</v>
      </c>
      <c r="S42" s="28">
        <v>51</v>
      </c>
    </row>
    <row r="43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pans="14:19">
      <c r="N44" s="11" t="s">
        <v>37</v>
      </c>
      <c r="O44" s="24"/>
      <c r="P44" s="20">
        <v>39.1</v>
      </c>
      <c r="S44" s="29">
        <f>SUM(S36:S43)</f>
        <v>347.4</v>
      </c>
    </row>
    <row r="45" spans="14:16">
      <c r="N45" s="11" t="s">
        <v>39</v>
      </c>
      <c r="O45" s="24"/>
      <c r="P45" s="20">
        <v>39.2</v>
      </c>
    </row>
    <row r="46" spans="14:16">
      <c r="N46" s="11" t="s">
        <v>41</v>
      </c>
      <c r="O46" s="24"/>
      <c r="P46" s="20">
        <v>41.7</v>
      </c>
    </row>
    <row r="47" spans="14:16">
      <c r="N47" s="9" t="s">
        <v>43</v>
      </c>
      <c r="O47" s="25"/>
      <c r="P47" s="20">
        <v>49.5</v>
      </c>
    </row>
    <row r="48" spans="14:16">
      <c r="N48" s="9" t="s">
        <v>45</v>
      </c>
      <c r="O48" s="25"/>
      <c r="P48" s="20">
        <v>49.7</v>
      </c>
    </row>
    <row r="49" spans="14:16">
      <c r="N49" s="9" t="s">
        <v>47</v>
      </c>
      <c r="O49" s="25"/>
      <c r="P49" s="20">
        <v>49.6</v>
      </c>
    </row>
    <row r="50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A1" sqref="A1:N30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22" t="e">
        <f>VLOOKUP(A6,P:Q,2,0)</f>
        <v>#N/A</v>
      </c>
      <c r="Q6" s="26"/>
      <c r="R6" s="26" t="s">
        <v>20</v>
      </c>
      <c r="S6" s="20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22" t="e">
        <f>VLOOKUP(A7,P:Q,2,0)</f>
        <v>#N/A</v>
      </c>
      <c r="Q7" s="27"/>
      <c r="R7" s="27" t="s">
        <v>22</v>
      </c>
      <c r="S7" s="20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22" t="e">
        <f>VLOOKUP(A8,P:Q,2,0)</f>
        <v>#N/A</v>
      </c>
      <c r="Q8" s="27"/>
      <c r="R8" s="27" t="s">
        <v>23</v>
      </c>
      <c r="S8" s="20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22" t="e">
        <f>VLOOKUP(A9,P:Q,2,0)</f>
        <v>#N/A</v>
      </c>
      <c r="P9" s="15" t="s">
        <v>20</v>
      </c>
      <c r="Q9" s="18">
        <v>150</v>
      </c>
      <c r="R9" s="27" t="s">
        <v>24</v>
      </c>
      <c r="S9" s="20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22" t="e">
        <f>VLOOKUP(A10,P:Q,2,0)</f>
        <v>#N/A</v>
      </c>
      <c r="P10" s="30" t="s">
        <v>22</v>
      </c>
      <c r="Q10" s="18">
        <v>49</v>
      </c>
      <c r="R10" s="27" t="s">
        <v>25</v>
      </c>
      <c r="S10" s="20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22" t="e">
        <f>VLOOKUP(A11,P:Q,2,0)</f>
        <v>#N/A</v>
      </c>
      <c r="P11" s="30" t="s">
        <v>23</v>
      </c>
      <c r="Q11" s="18">
        <v>49</v>
      </c>
      <c r="R11" s="27" t="s">
        <v>26</v>
      </c>
      <c r="S11" s="20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22" t="e">
        <f>VLOOKUP(A12,P:Q,2,0)</f>
        <v>#N/A</v>
      </c>
      <c r="P12" s="30" t="s">
        <v>24</v>
      </c>
      <c r="Q12" s="18">
        <v>202.2</v>
      </c>
      <c r="R12" s="27" t="s">
        <v>27</v>
      </c>
      <c r="S12" s="20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22" t="e">
        <f>VLOOKUP(A13,P:Q,2,0)</f>
        <v>#N/A</v>
      </c>
      <c r="P13" s="30" t="s">
        <v>25</v>
      </c>
      <c r="Q13" s="18">
        <v>49.7</v>
      </c>
      <c r="R13" s="27" t="s">
        <v>28</v>
      </c>
      <c r="S13" s="20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22" t="e">
        <f>VLOOKUP(A14,P:Q,2,0)</f>
        <v>#N/A</v>
      </c>
      <c r="P14" s="30" t="s">
        <v>26</v>
      </c>
      <c r="Q14" s="18">
        <v>49</v>
      </c>
      <c r="R14" s="26" t="s">
        <v>29</v>
      </c>
      <c r="S14" s="20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22">
        <v>49</v>
      </c>
      <c r="P15" s="30" t="s">
        <v>27</v>
      </c>
      <c r="Q15" s="18">
        <v>49</v>
      </c>
      <c r="R15" s="26" t="s">
        <v>30</v>
      </c>
      <c r="S15" s="20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22" t="e">
        <f>VLOOKUP(A16,P:Q,2,0)</f>
        <v>#N/A</v>
      </c>
      <c r="P16" s="30" t="s">
        <v>28</v>
      </c>
      <c r="Q16" s="18">
        <v>49</v>
      </c>
      <c r="R16" s="26" t="s">
        <v>31</v>
      </c>
      <c r="S16" s="20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22" t="e">
        <f>VLOOKUP(A17,P:Q,2,0)</f>
        <v>#N/A</v>
      </c>
      <c r="P17" s="30" t="s">
        <v>29</v>
      </c>
      <c r="Q17" s="18">
        <v>49.1</v>
      </c>
      <c r="R17" s="26" t="s">
        <v>32</v>
      </c>
      <c r="S17" s="20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22" t="e">
        <f>VLOOKUP(A18,P:Q,2,0)</f>
        <v>#N/A</v>
      </c>
      <c r="P18" s="30" t="s">
        <v>30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22" t="e">
        <f>VLOOKUP(A19,P:Q,2,0)</f>
        <v>#N/A</v>
      </c>
      <c r="P19" s="30" t="s">
        <v>31</v>
      </c>
      <c r="Q19" s="18">
        <v>39</v>
      </c>
      <c r="R19" s="20" t="s">
        <v>34</v>
      </c>
      <c r="S19" s="20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22" t="e">
        <f>VLOOKUP(A20,P:Q,2,0)</f>
        <v>#N/A</v>
      </c>
      <c r="P20" s="30" t="s">
        <v>32</v>
      </c>
      <c r="Q20" s="18">
        <v>39</v>
      </c>
      <c r="R20" s="27" t="s">
        <v>36</v>
      </c>
      <c r="S20" s="20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22" t="e">
        <f>VLOOKUP(A21,P:Q,2,0)</f>
        <v>#N/A</v>
      </c>
      <c r="P21" s="30" t="s">
        <v>33</v>
      </c>
      <c r="Q21" s="18">
        <v>39</v>
      </c>
      <c r="R21" s="27" t="s">
        <v>38</v>
      </c>
      <c r="S21" s="20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22" t="e">
        <f>VLOOKUP(A22,P:Q,2,0)</f>
        <v>#N/A</v>
      </c>
      <c r="P22" s="30" t="s">
        <v>36</v>
      </c>
      <c r="Q22" s="18">
        <v>39.2</v>
      </c>
      <c r="R22" s="27" t="s">
        <v>40</v>
      </c>
      <c r="S22" s="20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22" t="e">
        <f>VLOOKUP(A23,P:Q,2,0)</f>
        <v>#N/A</v>
      </c>
      <c r="P23" s="30" t="s">
        <v>38</v>
      </c>
      <c r="Q23" s="18">
        <v>39</v>
      </c>
      <c r="R23" s="20" t="s">
        <v>42</v>
      </c>
      <c r="S23" s="20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22" t="e">
        <f>VLOOKUP(A24,P:Q,2,0)</f>
        <v>#N/A</v>
      </c>
      <c r="P24" s="30" t="s">
        <v>40</v>
      </c>
      <c r="Q24" s="18">
        <v>39.1</v>
      </c>
      <c r="R24" s="20" t="s">
        <v>44</v>
      </c>
      <c r="S24" s="20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22" t="e">
        <f>VLOOKUP(A25,P:Q,2,0)</f>
        <v>#N/A</v>
      </c>
      <c r="P25" s="30" t="s">
        <v>42</v>
      </c>
      <c r="Q25" s="18">
        <v>39.6</v>
      </c>
      <c r="R25" s="20" t="s">
        <v>46</v>
      </c>
      <c r="S25" s="20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22" t="e">
        <f>VLOOKUP(A26,P:Q,2,0)</f>
        <v>#N/A</v>
      </c>
      <c r="P26" s="30" t="s">
        <v>34</v>
      </c>
      <c r="Q26" s="18">
        <v>39</v>
      </c>
      <c r="R26" s="20" t="s">
        <v>48</v>
      </c>
      <c r="S26" s="20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22"/>
      <c r="P27" s="30" t="s">
        <v>44</v>
      </c>
      <c r="Q27" s="18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22"/>
      <c r="P28" s="30" t="s">
        <v>46</v>
      </c>
      <c r="Q28" s="18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22"/>
      <c r="P29" s="30" t="s">
        <v>48</v>
      </c>
      <c r="Q29" s="18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22"/>
      <c r="Q30" s="20">
        <f>SUM(Q9:Q29)</f>
        <v>1175.3</v>
      </c>
    </row>
    <row r="35" spans="18:19">
      <c r="R35" s="28" t="s">
        <v>53</v>
      </c>
      <c r="S35" s="28" t="s">
        <v>54</v>
      </c>
    </row>
    <row r="36" spans="18:19">
      <c r="R36" s="11" t="s">
        <v>35</v>
      </c>
      <c r="S36" s="28">
        <v>39.4</v>
      </c>
    </row>
    <row r="37" hidden="1" spans="18:19">
      <c r="R37" s="11" t="s">
        <v>37</v>
      </c>
      <c r="S37" s="28">
        <v>39.1</v>
      </c>
    </row>
    <row r="38" spans="18:19">
      <c r="R38" s="11" t="s">
        <v>39</v>
      </c>
      <c r="S38" s="28">
        <v>39.5</v>
      </c>
    </row>
    <row r="39" spans="18:19">
      <c r="R39" s="11" t="s">
        <v>55</v>
      </c>
      <c r="S39" s="28">
        <v>39.6</v>
      </c>
    </row>
    <row r="40" spans="18:19">
      <c r="R40" s="11" t="s">
        <v>56</v>
      </c>
      <c r="S40" s="28">
        <v>39</v>
      </c>
    </row>
    <row r="41" spans="18:19">
      <c r="R41" s="9" t="s">
        <v>43</v>
      </c>
      <c r="S41" s="28">
        <v>50.5</v>
      </c>
    </row>
    <row r="42" spans="18:19">
      <c r="R42" s="9" t="s">
        <v>45</v>
      </c>
      <c r="S42" s="28">
        <v>51</v>
      </c>
    </row>
    <row r="43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pans="14:19">
      <c r="N44" s="11" t="s">
        <v>37</v>
      </c>
      <c r="O44" s="24"/>
      <c r="P44" s="20">
        <v>39.1</v>
      </c>
      <c r="S44" s="29">
        <f>SUM(S36:S43)</f>
        <v>347.4</v>
      </c>
    </row>
    <row r="45" spans="14:16">
      <c r="N45" s="11" t="s">
        <v>39</v>
      </c>
      <c r="O45" s="24"/>
      <c r="P45" s="20">
        <v>39.2</v>
      </c>
    </row>
    <row r="46" spans="14:16">
      <c r="N46" s="11" t="s">
        <v>41</v>
      </c>
      <c r="O46" s="24"/>
      <c r="P46" s="20">
        <v>41.7</v>
      </c>
    </row>
    <row r="47" spans="14:16">
      <c r="N47" s="9" t="s">
        <v>43</v>
      </c>
      <c r="O47" s="25"/>
      <c r="P47" s="20">
        <v>49.5</v>
      </c>
    </row>
    <row r="48" spans="14:16">
      <c r="N48" s="9" t="s">
        <v>45</v>
      </c>
      <c r="O48" s="25"/>
      <c r="P48" s="20">
        <v>49.7</v>
      </c>
    </row>
    <row r="49" spans="14:16">
      <c r="N49" s="9" t="s">
        <v>47</v>
      </c>
      <c r="O49" s="25"/>
      <c r="P49" s="20">
        <v>49.6</v>
      </c>
    </row>
    <row r="50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22">
        <v>150</v>
      </c>
      <c r="Q6" s="26"/>
      <c r="R6" s="26" t="s">
        <v>20</v>
      </c>
      <c r="S6" s="20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22">
        <f>VLOOKUP(A7,P:Q,2,0)</f>
        <v>49</v>
      </c>
      <c r="Q7" s="27"/>
      <c r="R7" s="27" t="s">
        <v>22</v>
      </c>
      <c r="S7" s="20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22">
        <f>VLOOKUP(A8,P:Q,2,0)</f>
        <v>39</v>
      </c>
      <c r="Q8" s="27"/>
      <c r="R8" s="27" t="s">
        <v>23</v>
      </c>
      <c r="S8" s="20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22">
        <f>VLOOKUP(A9,P:Q,2,0)</f>
        <v>39</v>
      </c>
      <c r="P9" s="15" t="s">
        <v>20</v>
      </c>
      <c r="Q9" s="18">
        <v>150</v>
      </c>
      <c r="R9" s="27" t="s">
        <v>24</v>
      </c>
      <c r="S9" s="20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22">
        <f>VLOOKUP(A10,P:Q,2,0)</f>
        <v>39</v>
      </c>
      <c r="P10" s="30">
        <v>13361578068</v>
      </c>
      <c r="Q10" s="18">
        <v>49</v>
      </c>
      <c r="R10" s="27" t="s">
        <v>25</v>
      </c>
      <c r="S10" s="20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22">
        <f>VLOOKUP(A11,P:Q,2,0)</f>
        <v>39</v>
      </c>
      <c r="P11" s="30">
        <v>13361537895</v>
      </c>
      <c r="Q11" s="18">
        <v>49</v>
      </c>
      <c r="R11" s="27" t="s">
        <v>26</v>
      </c>
      <c r="S11" s="20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22">
        <f>VLOOKUP(A12,P:Q,2,0)</f>
        <v>39</v>
      </c>
      <c r="P12" s="30">
        <v>13361537562</v>
      </c>
      <c r="Q12" s="18">
        <v>202.6</v>
      </c>
      <c r="R12" s="27" t="s">
        <v>27</v>
      </c>
      <c r="S12" s="20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22">
        <f>VLOOKUP(A13,P:Q,2,0)</f>
        <v>39</v>
      </c>
      <c r="P13" s="30">
        <v>13361537525</v>
      </c>
      <c r="Q13" s="18">
        <v>50.2</v>
      </c>
      <c r="R13" s="27" t="s">
        <v>28</v>
      </c>
      <c r="S13" s="20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22">
        <f>VLOOKUP(A14,P:Q,2,0)</f>
        <v>49</v>
      </c>
      <c r="P14" s="30">
        <v>13361530160</v>
      </c>
      <c r="Q14" s="18">
        <v>49</v>
      </c>
      <c r="R14" s="26" t="s">
        <v>29</v>
      </c>
      <c r="S14" s="20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22">
        <v>49</v>
      </c>
      <c r="P15" s="30">
        <v>13371097484</v>
      </c>
      <c r="Q15" s="18">
        <v>49</v>
      </c>
      <c r="R15" s="26" t="s">
        <v>30</v>
      </c>
      <c r="S15" s="20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22">
        <f>VLOOKUP(A16,P:Q,2,0)</f>
        <v>49</v>
      </c>
      <c r="P16" s="30">
        <v>13371097014</v>
      </c>
      <c r="Q16" s="18">
        <v>49</v>
      </c>
      <c r="R16" s="26" t="s">
        <v>31</v>
      </c>
      <c r="S16" s="20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22">
        <f>VLOOKUP(A17,P:Q,2,0)</f>
        <v>49</v>
      </c>
      <c r="P17" s="30">
        <v>13371087025</v>
      </c>
      <c r="Q17" s="18">
        <v>49.1</v>
      </c>
      <c r="R17" s="26" t="s">
        <v>32</v>
      </c>
      <c r="S17" s="20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22">
        <f>VLOOKUP(A18,P:Q,2,0)</f>
        <v>202.6</v>
      </c>
      <c r="P18" s="30">
        <v>13306367104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22">
        <f>VLOOKUP(A19,P:Q,2,0)</f>
        <v>39</v>
      </c>
      <c r="P19" s="30">
        <v>15336465570</v>
      </c>
      <c r="Q19" s="18">
        <v>39</v>
      </c>
      <c r="R19" s="20" t="s">
        <v>34</v>
      </c>
      <c r="S19" s="20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22">
        <f>VLOOKUP(A20,P:Q,2,0)</f>
        <v>39.5</v>
      </c>
      <c r="P20" s="30">
        <v>15336468757</v>
      </c>
      <c r="Q20" s="18">
        <v>39</v>
      </c>
      <c r="R20" s="27" t="s">
        <v>36</v>
      </c>
      <c r="S20" s="20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22">
        <f>VLOOKUP(A21,P:Q,2,0)</f>
        <v>39.1</v>
      </c>
      <c r="P21" s="30">
        <v>15336467257</v>
      </c>
      <c r="Q21" s="18">
        <v>39</v>
      </c>
      <c r="R21" s="27" t="s">
        <v>38</v>
      </c>
      <c r="S21" s="20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22">
        <f>VLOOKUP(A22,P:Q,2,0)</f>
        <v>39.4</v>
      </c>
      <c r="P22" s="30">
        <v>15336468527</v>
      </c>
      <c r="Q22" s="18">
        <v>39.4</v>
      </c>
      <c r="R22" s="27" t="s">
        <v>40</v>
      </c>
      <c r="S22" s="20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22">
        <f>VLOOKUP(A23,P:Q,2,0)</f>
        <v>39.1</v>
      </c>
      <c r="P23" s="30">
        <v>15336460521</v>
      </c>
      <c r="Q23" s="18">
        <v>39</v>
      </c>
      <c r="R23" s="20" t="s">
        <v>42</v>
      </c>
      <c r="S23" s="20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22">
        <f>VLOOKUP(A24,P:Q,2,0)</f>
        <v>50.2</v>
      </c>
      <c r="P24" s="30">
        <v>15336469865</v>
      </c>
      <c r="Q24" s="18">
        <v>39</v>
      </c>
      <c r="R24" s="20" t="s">
        <v>44</v>
      </c>
      <c r="S24" s="20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22">
        <f>VLOOKUP(A25,P:Q,2,0)</f>
        <v>49.1</v>
      </c>
      <c r="P25" s="30">
        <v>15336463775</v>
      </c>
      <c r="Q25" s="18">
        <v>39.5</v>
      </c>
      <c r="R25" s="20" t="s">
        <v>46</v>
      </c>
      <c r="S25" s="20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22">
        <f>VLOOKUP(A26,P:Q,2,0)</f>
        <v>49</v>
      </c>
      <c r="P26" s="30">
        <v>15336465376</v>
      </c>
      <c r="Q26" s="18">
        <v>39</v>
      </c>
      <c r="R26" s="20" t="s">
        <v>48</v>
      </c>
      <c r="S26" s="20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22"/>
      <c r="P27" s="30">
        <v>15336463926</v>
      </c>
      <c r="Q27" s="18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22"/>
      <c r="P28" s="30">
        <v>15336461387</v>
      </c>
      <c r="Q28" s="18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22"/>
      <c r="P29" s="30">
        <v>15336469379</v>
      </c>
      <c r="Q29" s="18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22"/>
      <c r="Q30" s="20">
        <f>SUM(Q9:Q29)</f>
        <v>1176</v>
      </c>
    </row>
    <row r="35" spans="18:19">
      <c r="R35" s="28" t="s">
        <v>53</v>
      </c>
      <c r="S35" s="28" t="s">
        <v>54</v>
      </c>
    </row>
    <row r="36" spans="18:19">
      <c r="R36" s="11" t="s">
        <v>35</v>
      </c>
      <c r="S36" s="28">
        <v>39.4</v>
      </c>
    </row>
    <row r="37" hidden="1" spans="18:19">
      <c r="R37" s="11" t="s">
        <v>37</v>
      </c>
      <c r="S37" s="28">
        <v>39.1</v>
      </c>
    </row>
    <row r="38" spans="18:19">
      <c r="R38" s="11" t="s">
        <v>39</v>
      </c>
      <c r="S38" s="28">
        <v>39.5</v>
      </c>
    </row>
    <row r="39" spans="18:19">
      <c r="R39" s="11" t="s">
        <v>55</v>
      </c>
      <c r="S39" s="28">
        <v>39.6</v>
      </c>
    </row>
    <row r="40" spans="18:19">
      <c r="R40" s="11" t="s">
        <v>56</v>
      </c>
      <c r="S40" s="28">
        <v>39</v>
      </c>
    </row>
    <row r="41" spans="18:19">
      <c r="R41" s="9" t="s">
        <v>43</v>
      </c>
      <c r="S41" s="28">
        <v>50.5</v>
      </c>
    </row>
    <row r="42" spans="18:19">
      <c r="R42" s="9" t="s">
        <v>45</v>
      </c>
      <c r="S42" s="28">
        <v>51</v>
      </c>
    </row>
    <row r="43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pans="14:19">
      <c r="N44" s="11" t="s">
        <v>37</v>
      </c>
      <c r="O44" s="24"/>
      <c r="P44" s="20">
        <v>39.1</v>
      </c>
      <c r="S44" s="29">
        <f>SUM(S36:S43)</f>
        <v>347.4</v>
      </c>
    </row>
    <row r="45" spans="14:16">
      <c r="N45" s="11" t="s">
        <v>39</v>
      </c>
      <c r="O45" s="24"/>
      <c r="P45" s="20">
        <v>39.2</v>
      </c>
    </row>
    <row r="46" spans="14:16">
      <c r="N46" s="11" t="s">
        <v>41</v>
      </c>
      <c r="O46" s="24"/>
      <c r="P46" s="20">
        <v>41.7</v>
      </c>
    </row>
    <row r="47" spans="14:16">
      <c r="N47" s="9" t="s">
        <v>43</v>
      </c>
      <c r="O47" s="25"/>
      <c r="P47" s="20">
        <v>49.5</v>
      </c>
    </row>
    <row r="48" spans="14:16">
      <c r="N48" s="9" t="s">
        <v>45</v>
      </c>
      <c r="O48" s="25"/>
      <c r="P48" s="20">
        <v>49.7</v>
      </c>
    </row>
    <row r="49" spans="14:16">
      <c r="N49" s="9" t="s">
        <v>47</v>
      </c>
      <c r="O49" s="25"/>
      <c r="P49" s="20">
        <v>49.6</v>
      </c>
    </row>
    <row r="50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N27" sqref="N27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22">
        <v>150</v>
      </c>
      <c r="Q6" s="26"/>
      <c r="R6" s="26" t="s">
        <v>20</v>
      </c>
      <c r="S6" s="20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22">
        <f>VLOOKUP(A7,P:Q,2,0)</f>
        <v>49</v>
      </c>
      <c r="Q7" s="27"/>
      <c r="R7" s="27" t="s">
        <v>22</v>
      </c>
      <c r="S7" s="20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22">
        <f>VLOOKUP(A8,P:Q,2,0)</f>
        <v>39</v>
      </c>
      <c r="Q8" s="27"/>
      <c r="R8" s="27" t="s">
        <v>23</v>
      </c>
      <c r="S8" s="20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22">
        <f>VLOOKUP(A9,P:Q,2,0)</f>
        <v>39</v>
      </c>
      <c r="P9" s="15" t="s">
        <v>20</v>
      </c>
      <c r="Q9" s="18">
        <v>150</v>
      </c>
      <c r="R9" s="27" t="s">
        <v>24</v>
      </c>
      <c r="S9" s="20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22">
        <f>VLOOKUP(A10,P:Q,2,0)</f>
        <v>39</v>
      </c>
      <c r="P10" s="30">
        <v>13361578068</v>
      </c>
      <c r="Q10" s="18">
        <v>49</v>
      </c>
      <c r="R10" s="27" t="s">
        <v>25</v>
      </c>
      <c r="S10" s="20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22">
        <f>VLOOKUP(A11,P:Q,2,0)</f>
        <v>39</v>
      </c>
      <c r="P11" s="30">
        <v>13361537895</v>
      </c>
      <c r="Q11" s="18">
        <v>49</v>
      </c>
      <c r="R11" s="27" t="s">
        <v>26</v>
      </c>
      <c r="S11" s="20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22">
        <f>VLOOKUP(A12,P:Q,2,0)</f>
        <v>39</v>
      </c>
      <c r="P12" s="30">
        <v>13361537562</v>
      </c>
      <c r="Q12" s="18">
        <v>204.4</v>
      </c>
      <c r="R12" s="27" t="s">
        <v>27</v>
      </c>
      <c r="S12" s="20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22">
        <f>VLOOKUP(A13,P:Q,2,0)</f>
        <v>39</v>
      </c>
      <c r="P13" s="30">
        <v>13361537525</v>
      </c>
      <c r="Q13" s="18">
        <v>69.45</v>
      </c>
      <c r="R13" s="27" t="s">
        <v>28</v>
      </c>
      <c r="S13" s="20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22">
        <f>VLOOKUP(A14,P:Q,2,0)</f>
        <v>49</v>
      </c>
      <c r="P14" s="30">
        <v>13361530160</v>
      </c>
      <c r="Q14" s="18">
        <v>49</v>
      </c>
      <c r="R14" s="26" t="s">
        <v>29</v>
      </c>
      <c r="S14" s="20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22">
        <v>49</v>
      </c>
      <c r="P15" s="30">
        <v>13371097484</v>
      </c>
      <c r="Q15" s="18">
        <v>49</v>
      </c>
      <c r="R15" s="26" t="s">
        <v>30</v>
      </c>
      <c r="S15" s="20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22">
        <f>VLOOKUP(A16,P:Q,2,0)</f>
        <v>49</v>
      </c>
      <c r="P16" s="30">
        <v>13371097014</v>
      </c>
      <c r="Q16" s="18">
        <v>49</v>
      </c>
      <c r="R16" s="26" t="s">
        <v>31</v>
      </c>
      <c r="S16" s="20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22">
        <f>VLOOKUP(A17,P:Q,2,0)</f>
        <v>49</v>
      </c>
      <c r="P17" s="30">
        <v>13371087025</v>
      </c>
      <c r="Q17" s="18">
        <v>50.2</v>
      </c>
      <c r="R17" s="26" t="s">
        <v>32</v>
      </c>
      <c r="S17" s="20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22">
        <f>VLOOKUP(A18,P:Q,2,0)</f>
        <v>204.4</v>
      </c>
      <c r="P18" s="30">
        <v>13306367104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22">
        <f>VLOOKUP(A19,P:Q,2,0)</f>
        <v>39</v>
      </c>
      <c r="P19" s="30">
        <v>15336465570</v>
      </c>
      <c r="Q19" s="18">
        <v>39</v>
      </c>
      <c r="R19" s="20" t="s">
        <v>34</v>
      </c>
      <c r="S19" s="20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22">
        <f>VLOOKUP(A20,P:Q,2,0)</f>
        <v>39.2</v>
      </c>
      <c r="P20" s="30">
        <v>15336468757</v>
      </c>
      <c r="Q20" s="18">
        <v>39</v>
      </c>
      <c r="R20" s="27" t="s">
        <v>36</v>
      </c>
      <c r="S20" s="20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22">
        <f>VLOOKUP(A21,P:Q,2,0)</f>
        <v>39.2</v>
      </c>
      <c r="P21" s="30">
        <v>15336467257</v>
      </c>
      <c r="Q21" s="18">
        <v>39</v>
      </c>
      <c r="R21" s="27" t="s">
        <v>38</v>
      </c>
      <c r="S21" s="20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22">
        <f>VLOOKUP(A22,P:Q,2,0)</f>
        <v>39.4</v>
      </c>
      <c r="P22" s="30">
        <v>15336468527</v>
      </c>
      <c r="Q22" s="18">
        <v>39.4</v>
      </c>
      <c r="R22" s="27" t="s">
        <v>40</v>
      </c>
      <c r="S22" s="20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22">
        <f>VLOOKUP(A23,P:Q,2,0)</f>
        <v>39.1</v>
      </c>
      <c r="P23" s="30">
        <v>15336460521</v>
      </c>
      <c r="Q23" s="18">
        <v>39</v>
      </c>
      <c r="R23" s="20" t="s">
        <v>42</v>
      </c>
      <c r="S23" s="20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22">
        <f>VLOOKUP(A24,P:Q,2,0)</f>
        <v>69.45</v>
      </c>
      <c r="P24" s="30">
        <v>15336469865</v>
      </c>
      <c r="Q24" s="18">
        <v>39</v>
      </c>
      <c r="R24" s="20" t="s">
        <v>44</v>
      </c>
      <c r="S24" s="20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22">
        <f>VLOOKUP(A25,P:Q,2,0)</f>
        <v>50.2</v>
      </c>
      <c r="P25" s="30">
        <v>15336463775</v>
      </c>
      <c r="Q25" s="18">
        <v>39.2</v>
      </c>
      <c r="R25" s="20" t="s">
        <v>46</v>
      </c>
      <c r="S25" s="20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22">
        <f>VLOOKUP(A26,P:Q,2,0)</f>
        <v>49</v>
      </c>
      <c r="P26" s="30">
        <v>15336465376</v>
      </c>
      <c r="Q26" s="18">
        <v>39</v>
      </c>
      <c r="R26" s="20" t="s">
        <v>48</v>
      </c>
      <c r="S26" s="20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22"/>
      <c r="P27" s="30">
        <v>15336463926</v>
      </c>
      <c r="Q27" s="18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22"/>
      <c r="P28" s="30">
        <v>15336461387</v>
      </c>
      <c r="Q28" s="18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22"/>
      <c r="P29" s="30">
        <v>15336469379</v>
      </c>
      <c r="Q29" s="18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22"/>
      <c r="Q30" s="20">
        <f>SUM(Q9:Q29)</f>
        <v>1197.95</v>
      </c>
    </row>
    <row r="35" spans="18:19">
      <c r="R35" s="28" t="s">
        <v>53</v>
      </c>
      <c r="S35" s="28" t="s">
        <v>54</v>
      </c>
    </row>
    <row r="36" spans="18:19">
      <c r="R36" s="11" t="s">
        <v>35</v>
      </c>
      <c r="S36" s="28">
        <v>39.4</v>
      </c>
    </row>
    <row r="37" hidden="1" spans="18:19">
      <c r="R37" s="11" t="s">
        <v>37</v>
      </c>
      <c r="S37" s="28">
        <v>39.1</v>
      </c>
    </row>
    <row r="38" spans="18:19">
      <c r="R38" s="11" t="s">
        <v>39</v>
      </c>
      <c r="S38" s="28">
        <v>39.5</v>
      </c>
    </row>
    <row r="39" spans="18:19">
      <c r="R39" s="11" t="s">
        <v>55</v>
      </c>
      <c r="S39" s="28">
        <v>39.6</v>
      </c>
    </row>
    <row r="40" spans="18:19">
      <c r="R40" s="11" t="s">
        <v>56</v>
      </c>
      <c r="S40" s="28">
        <v>39</v>
      </c>
    </row>
    <row r="41" spans="18:19">
      <c r="R41" s="9" t="s">
        <v>43</v>
      </c>
      <c r="S41" s="28">
        <v>50.5</v>
      </c>
    </row>
    <row r="42" spans="18:19">
      <c r="R42" s="9" t="s">
        <v>45</v>
      </c>
      <c r="S42" s="28">
        <v>51</v>
      </c>
    </row>
    <row r="43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pans="14:19">
      <c r="N44" s="11" t="s">
        <v>37</v>
      </c>
      <c r="O44" s="24"/>
      <c r="P44" s="20">
        <v>39.1</v>
      </c>
      <c r="S44" s="29">
        <f>SUM(S36:S43)</f>
        <v>347.4</v>
      </c>
    </row>
    <row r="45" spans="14:16">
      <c r="N45" s="11" t="s">
        <v>39</v>
      </c>
      <c r="O45" s="24"/>
      <c r="P45" s="20">
        <v>39.2</v>
      </c>
    </row>
    <row r="46" spans="14:16">
      <c r="N46" s="11" t="s">
        <v>41</v>
      </c>
      <c r="O46" s="24"/>
      <c r="P46" s="20">
        <v>41.7</v>
      </c>
    </row>
    <row r="47" spans="14:16">
      <c r="N47" s="9" t="s">
        <v>43</v>
      </c>
      <c r="O47" s="25"/>
      <c r="P47" s="20">
        <v>49.5</v>
      </c>
    </row>
    <row r="48" spans="14:16">
      <c r="N48" s="9" t="s">
        <v>45</v>
      </c>
      <c r="O48" s="25"/>
      <c r="P48" s="20">
        <v>49.7</v>
      </c>
    </row>
    <row r="49" spans="14:16">
      <c r="N49" s="9" t="s">
        <v>47</v>
      </c>
      <c r="O49" s="25"/>
      <c r="P49" s="20">
        <v>49.6</v>
      </c>
    </row>
    <row r="50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G34" sqref="G34"/>
    </sheetView>
  </sheetViews>
  <sheetFormatPr defaultColWidth="9" defaultRowHeight="13.5"/>
  <cols>
    <col min="1" max="1" width="15.25" style="20" customWidth="1"/>
    <col min="2" max="2" width="7.375" style="20" customWidth="1"/>
    <col min="3" max="3" width="11.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4" width="12.425" style="20" customWidth="1"/>
    <col min="15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s="20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20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0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s="20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s="20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s="20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22">
        <v>150</v>
      </c>
      <c r="Q6" s="26"/>
      <c r="R6" s="26" t="s">
        <v>20</v>
      </c>
      <c r="S6" s="20">
        <v>150</v>
      </c>
    </row>
    <row r="7" s="20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22">
        <f>VLOOKUP(A7,P:Q,2,0)</f>
        <v>49</v>
      </c>
      <c r="Q7" s="27"/>
      <c r="R7" s="27" t="s">
        <v>22</v>
      </c>
      <c r="S7" s="20">
        <v>49</v>
      </c>
    </row>
    <row r="8" s="20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22">
        <f>VLOOKUP(A8,P:Q,2,0)</f>
        <v>39</v>
      </c>
      <c r="Q8" s="27"/>
      <c r="R8" s="27" t="s">
        <v>23</v>
      </c>
      <c r="S8" s="20">
        <v>49</v>
      </c>
    </row>
    <row r="9" s="20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22">
        <f>VLOOKUP(A9,P:Q,2,0)</f>
        <v>39</v>
      </c>
      <c r="P9" s="8">
        <v>536166950417</v>
      </c>
      <c r="Q9" s="18">
        <v>150</v>
      </c>
      <c r="R9" s="27" t="s">
        <v>24</v>
      </c>
      <c r="S9" s="20">
        <v>232.7</v>
      </c>
    </row>
    <row r="10" s="20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22">
        <f>VLOOKUP(A10,P:Q,2,0)</f>
        <v>39</v>
      </c>
      <c r="P10" s="23">
        <v>13361578068</v>
      </c>
      <c r="Q10" s="18">
        <v>49</v>
      </c>
      <c r="R10" s="27" t="s">
        <v>25</v>
      </c>
      <c r="S10" s="20">
        <v>50.5</v>
      </c>
    </row>
    <row r="11" s="20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22">
        <f>VLOOKUP(A11,P:Q,2,0)</f>
        <v>39</v>
      </c>
      <c r="P11" s="23">
        <v>13361537895</v>
      </c>
      <c r="Q11" s="18">
        <v>49</v>
      </c>
      <c r="R11" s="27" t="s">
        <v>26</v>
      </c>
      <c r="S11" s="20">
        <v>49</v>
      </c>
    </row>
    <row r="12" s="20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22">
        <f>VLOOKUP(A12,P:Q,2,0)</f>
        <v>39</v>
      </c>
      <c r="P12" s="23">
        <v>13361537562</v>
      </c>
      <c r="Q12" s="18">
        <v>203.4</v>
      </c>
      <c r="R12" s="27" t="s">
        <v>27</v>
      </c>
      <c r="S12" s="20">
        <v>49</v>
      </c>
    </row>
    <row r="13" s="20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22">
        <f>VLOOKUP(A13,P:Q,2,0)</f>
        <v>39</v>
      </c>
      <c r="P13" s="23">
        <v>13361537525</v>
      </c>
      <c r="Q13" s="18">
        <v>49.7</v>
      </c>
      <c r="R13" s="27" t="s">
        <v>28</v>
      </c>
      <c r="S13" s="20">
        <v>49.3</v>
      </c>
    </row>
    <row r="14" s="20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22">
        <f>VLOOKUP(A14,P:Q,2,0)</f>
        <v>49</v>
      </c>
      <c r="P14" s="23">
        <v>13361530160</v>
      </c>
      <c r="Q14" s="18">
        <v>49</v>
      </c>
      <c r="R14" s="26" t="s">
        <v>29</v>
      </c>
      <c r="S14" s="20">
        <v>51</v>
      </c>
    </row>
    <row r="15" s="20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22">
        <v>49</v>
      </c>
      <c r="P15" s="23">
        <v>13371097484</v>
      </c>
      <c r="Q15" s="18">
        <v>49</v>
      </c>
      <c r="R15" s="26" t="s">
        <v>30</v>
      </c>
      <c r="S15" s="20">
        <v>49</v>
      </c>
    </row>
    <row r="16" s="20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22">
        <f>VLOOKUP(A16,P:Q,2,0)</f>
        <v>49</v>
      </c>
      <c r="P16" s="23">
        <v>13371097014</v>
      </c>
      <c r="Q16" s="18">
        <v>49</v>
      </c>
      <c r="R16" s="26" t="s">
        <v>31</v>
      </c>
      <c r="S16" s="20">
        <v>39</v>
      </c>
    </row>
    <row r="17" s="20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22">
        <f>VLOOKUP(A17,P:Q,2,0)</f>
        <v>49</v>
      </c>
      <c r="P17" s="23">
        <v>13371087025</v>
      </c>
      <c r="Q17" s="18">
        <v>49.9</v>
      </c>
      <c r="R17" s="26" t="s">
        <v>32</v>
      </c>
      <c r="S17" s="20">
        <v>39</v>
      </c>
    </row>
    <row r="18" s="20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22">
        <f>VLOOKUP(A18,P:Q,2,0)</f>
        <v>203.4</v>
      </c>
      <c r="P18" s="23">
        <v>13306367104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s="20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22">
        <f>VLOOKUP(A19,P:Q,2,0)</f>
        <v>39</v>
      </c>
      <c r="P19" s="23">
        <v>15336465570</v>
      </c>
      <c r="Q19" s="18">
        <v>39</v>
      </c>
      <c r="R19" s="20" t="s">
        <v>34</v>
      </c>
      <c r="S19" s="20">
        <v>39</v>
      </c>
    </row>
    <row r="20" s="20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22">
        <f>VLOOKUP(A20,P:Q,2,0)</f>
        <v>39.4</v>
      </c>
      <c r="P20" s="23">
        <v>15336468757</v>
      </c>
      <c r="Q20" s="18">
        <v>39</v>
      </c>
      <c r="R20" s="27" t="s">
        <v>36</v>
      </c>
      <c r="S20" s="20">
        <v>39.5</v>
      </c>
    </row>
    <row r="21" s="20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22">
        <f>VLOOKUP(A21,P:Q,2,0)</f>
        <v>40</v>
      </c>
      <c r="P21" s="23">
        <v>15336467257</v>
      </c>
      <c r="Q21" s="18">
        <v>39</v>
      </c>
      <c r="R21" s="27" t="s">
        <v>38</v>
      </c>
      <c r="S21" s="20">
        <v>39</v>
      </c>
    </row>
    <row r="22" s="20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22">
        <f>VLOOKUP(A22,P:Q,2,0)</f>
        <v>39</v>
      </c>
      <c r="P22" s="23">
        <v>15336468527</v>
      </c>
      <c r="Q22" s="18">
        <v>39</v>
      </c>
      <c r="R22" s="27" t="s">
        <v>40</v>
      </c>
      <c r="S22" s="20">
        <v>39</v>
      </c>
    </row>
    <row r="23" s="20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22">
        <f>VLOOKUP(A23,P:Q,2,0)</f>
        <v>39.3</v>
      </c>
      <c r="P23" s="23">
        <v>15336460521</v>
      </c>
      <c r="Q23" s="18">
        <v>39</v>
      </c>
      <c r="R23" s="20" t="s">
        <v>42</v>
      </c>
      <c r="S23" s="20">
        <v>39.4</v>
      </c>
    </row>
    <row r="24" s="20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22">
        <f>VLOOKUP(A24,P:Q,2,0)</f>
        <v>49.7</v>
      </c>
      <c r="P24" s="23">
        <v>15336469865</v>
      </c>
      <c r="Q24" s="18">
        <v>39</v>
      </c>
      <c r="R24" s="20" t="s">
        <v>44</v>
      </c>
      <c r="S24" s="20">
        <v>39.1</v>
      </c>
    </row>
    <row r="25" s="20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22">
        <f>VLOOKUP(A25,P:Q,2,0)</f>
        <v>49.9</v>
      </c>
      <c r="P25" s="23">
        <v>15336463775</v>
      </c>
      <c r="Q25" s="18">
        <v>39.4</v>
      </c>
      <c r="R25" s="20" t="s">
        <v>46</v>
      </c>
      <c r="S25" s="20">
        <v>39</v>
      </c>
    </row>
    <row r="26" s="20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22">
        <f>VLOOKUP(A26,P:Q,2,0)</f>
        <v>49</v>
      </c>
      <c r="P26" s="23">
        <v>15336465376</v>
      </c>
      <c r="Q26" s="18">
        <v>39</v>
      </c>
      <c r="R26" s="20" t="s">
        <v>48</v>
      </c>
      <c r="S26" s="20">
        <v>39.6</v>
      </c>
    </row>
    <row r="27" s="20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22"/>
      <c r="P27" s="23">
        <v>15336463926</v>
      </c>
      <c r="Q27" s="18">
        <v>40</v>
      </c>
    </row>
    <row r="28" s="20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22"/>
      <c r="P28" s="23">
        <v>15336461387</v>
      </c>
      <c r="Q28" s="18">
        <v>39</v>
      </c>
    </row>
    <row r="29" s="20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22"/>
      <c r="P29" s="23">
        <v>15336469379</v>
      </c>
      <c r="Q29" s="18">
        <v>39.3</v>
      </c>
    </row>
    <row r="30" s="20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22"/>
      <c r="Q30" s="20">
        <f>SUM(Q9:Q29)</f>
        <v>1177.7</v>
      </c>
    </row>
    <row r="35" s="20" customFormat="1" spans="18:19">
      <c r="R35" s="28" t="s">
        <v>53</v>
      </c>
      <c r="S35" s="28" t="s">
        <v>54</v>
      </c>
    </row>
    <row r="36" s="20" customFormat="1" spans="18:19">
      <c r="R36" s="11" t="s">
        <v>35</v>
      </c>
      <c r="S36" s="28">
        <v>39.4</v>
      </c>
    </row>
    <row r="37" s="20" customFormat="1" hidden="1" spans="18:19">
      <c r="R37" s="11" t="s">
        <v>37</v>
      </c>
      <c r="S37" s="28">
        <v>39.1</v>
      </c>
    </row>
    <row r="38" s="20" customFormat="1" spans="18:19">
      <c r="R38" s="11" t="s">
        <v>39</v>
      </c>
      <c r="S38" s="28">
        <v>39.5</v>
      </c>
    </row>
    <row r="39" s="20" customFormat="1" spans="18:19">
      <c r="R39" s="11" t="s">
        <v>55</v>
      </c>
      <c r="S39" s="28">
        <v>39.6</v>
      </c>
    </row>
    <row r="40" s="20" customFormat="1" spans="18:19">
      <c r="R40" s="11" t="s">
        <v>56</v>
      </c>
      <c r="S40" s="28">
        <v>39</v>
      </c>
    </row>
    <row r="41" s="20" customFormat="1" spans="18:19">
      <c r="R41" s="9" t="s">
        <v>43</v>
      </c>
      <c r="S41" s="28">
        <v>50.5</v>
      </c>
    </row>
    <row r="42" s="20" customFormat="1" spans="18:19">
      <c r="R42" s="9" t="s">
        <v>45</v>
      </c>
      <c r="S42" s="28">
        <v>51</v>
      </c>
    </row>
    <row r="43" s="20" customFormat="1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="20" customFormat="1" spans="14:19">
      <c r="N44" s="11" t="s">
        <v>37</v>
      </c>
      <c r="O44" s="24"/>
      <c r="P44" s="20">
        <v>39.1</v>
      </c>
      <c r="S44" s="29">
        <f>SUM(S36:S43)</f>
        <v>347.4</v>
      </c>
    </row>
    <row r="45" s="20" customFormat="1" spans="14:16">
      <c r="N45" s="11" t="s">
        <v>39</v>
      </c>
      <c r="O45" s="24"/>
      <c r="P45" s="20">
        <v>39.2</v>
      </c>
    </row>
    <row r="46" s="20" customFormat="1" spans="14:16">
      <c r="N46" s="11" t="s">
        <v>41</v>
      </c>
      <c r="O46" s="24"/>
      <c r="P46" s="20">
        <v>41.7</v>
      </c>
    </row>
    <row r="47" s="20" customFormat="1" spans="14:16">
      <c r="N47" s="9" t="s">
        <v>43</v>
      </c>
      <c r="O47" s="25"/>
      <c r="P47" s="20">
        <v>49.5</v>
      </c>
    </row>
    <row r="48" s="20" customFormat="1" spans="14:16">
      <c r="N48" s="9" t="s">
        <v>45</v>
      </c>
      <c r="O48" s="25"/>
      <c r="P48" s="20">
        <v>49.7</v>
      </c>
    </row>
    <row r="49" s="20" customFormat="1" spans="14:16">
      <c r="N49" s="9" t="s">
        <v>47</v>
      </c>
      <c r="O49" s="25"/>
      <c r="P49" s="20">
        <v>49.6</v>
      </c>
    </row>
    <row r="50" s="20" customFormat="1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9" workbookViewId="0">
      <selection activeCell="N19" sqref="N19:N26"/>
    </sheetView>
  </sheetViews>
  <sheetFormatPr defaultColWidth="9" defaultRowHeight="13.5"/>
  <cols>
    <col min="1" max="1" width="15.25" style="20" customWidth="1"/>
    <col min="2" max="2" width="6.25" style="20" customWidth="1"/>
    <col min="3" max="3" width="9.37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4" width="12.425" style="20" customWidth="1"/>
    <col min="15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s="20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20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0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s="20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s="20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s="20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22"/>
      <c r="Q6" s="26"/>
      <c r="R6" s="26" t="s">
        <v>20</v>
      </c>
      <c r="S6" s="20">
        <v>150</v>
      </c>
    </row>
    <row r="7" s="20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22"/>
      <c r="Q7" s="27"/>
      <c r="R7" s="27" t="s">
        <v>22</v>
      </c>
      <c r="S7" s="20">
        <v>49</v>
      </c>
    </row>
    <row r="8" s="20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22"/>
      <c r="Q8" s="27"/>
      <c r="R8" s="27" t="s">
        <v>23</v>
      </c>
      <c r="S8" s="20">
        <v>49</v>
      </c>
    </row>
    <row r="9" s="20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22"/>
      <c r="P9" s="8" t="s">
        <v>20</v>
      </c>
      <c r="Q9" s="18">
        <v>150</v>
      </c>
      <c r="R9" s="27" t="s">
        <v>24</v>
      </c>
      <c r="S9" s="20">
        <v>232.7</v>
      </c>
    </row>
    <row r="10" s="20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22"/>
      <c r="P10" s="23" t="s">
        <v>22</v>
      </c>
      <c r="Q10" s="18">
        <v>49</v>
      </c>
      <c r="R10" s="27" t="s">
        <v>25</v>
      </c>
      <c r="S10" s="20">
        <v>50.5</v>
      </c>
    </row>
    <row r="11" s="20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22"/>
      <c r="P11" s="23" t="s">
        <v>23</v>
      </c>
      <c r="Q11" s="18">
        <v>49</v>
      </c>
      <c r="R11" s="27" t="s">
        <v>26</v>
      </c>
      <c r="S11" s="20">
        <v>49</v>
      </c>
    </row>
    <row r="12" s="20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22"/>
      <c r="P12" s="23" t="s">
        <v>24</v>
      </c>
      <c r="Q12" s="18">
        <v>202.3</v>
      </c>
      <c r="R12" s="27" t="s">
        <v>27</v>
      </c>
      <c r="S12" s="20">
        <v>49</v>
      </c>
    </row>
    <row r="13" s="20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22"/>
      <c r="P13" s="23" t="s">
        <v>25</v>
      </c>
      <c r="Q13" s="18">
        <v>51</v>
      </c>
      <c r="R13" s="27" t="s">
        <v>28</v>
      </c>
      <c r="S13" s="20">
        <v>49.3</v>
      </c>
    </row>
    <row r="14" s="20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22"/>
      <c r="P14" s="23" t="s">
        <v>26</v>
      </c>
      <c r="Q14" s="18">
        <v>49</v>
      </c>
      <c r="R14" s="26" t="s">
        <v>29</v>
      </c>
      <c r="S14" s="20">
        <v>51</v>
      </c>
    </row>
    <row r="15" s="20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22"/>
      <c r="P15" s="23" t="s">
        <v>27</v>
      </c>
      <c r="Q15" s="18">
        <v>49</v>
      </c>
      <c r="R15" s="26" t="s">
        <v>30</v>
      </c>
      <c r="S15" s="20">
        <v>49</v>
      </c>
    </row>
    <row r="16" s="20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22"/>
      <c r="P16" s="23" t="s">
        <v>28</v>
      </c>
      <c r="Q16" s="18">
        <v>49</v>
      </c>
      <c r="R16" s="26" t="s">
        <v>31</v>
      </c>
      <c r="S16" s="20">
        <v>39</v>
      </c>
    </row>
    <row r="17" s="20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22"/>
      <c r="P17" s="23" t="s">
        <v>29</v>
      </c>
      <c r="Q17" s="18">
        <v>49</v>
      </c>
      <c r="R17" s="26" t="s">
        <v>32</v>
      </c>
      <c r="S17" s="20">
        <v>39</v>
      </c>
    </row>
    <row r="18" s="20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22"/>
      <c r="P18" s="23" t="s">
        <v>30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s="20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22"/>
      <c r="P19" s="23" t="s">
        <v>31</v>
      </c>
      <c r="Q19" s="18">
        <v>39</v>
      </c>
      <c r="R19" s="20" t="s">
        <v>34</v>
      </c>
      <c r="S19" s="20">
        <v>39</v>
      </c>
    </row>
    <row r="20" s="20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22"/>
      <c r="P20" s="23" t="s">
        <v>32</v>
      </c>
      <c r="Q20" s="18">
        <v>39</v>
      </c>
      <c r="R20" s="27" t="s">
        <v>36</v>
      </c>
      <c r="S20" s="20">
        <v>39.5</v>
      </c>
    </row>
    <row r="21" s="20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22"/>
      <c r="P21" s="23" t="s">
        <v>33</v>
      </c>
      <c r="Q21" s="18">
        <v>39</v>
      </c>
      <c r="R21" s="27" t="s">
        <v>38</v>
      </c>
      <c r="S21" s="20">
        <v>39</v>
      </c>
    </row>
    <row r="22" s="20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22"/>
      <c r="P22" s="23" t="s">
        <v>36</v>
      </c>
      <c r="Q22" s="18">
        <v>39.1</v>
      </c>
      <c r="R22" s="27" t="s">
        <v>40</v>
      </c>
      <c r="S22" s="20">
        <v>39</v>
      </c>
    </row>
    <row r="23" s="20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22"/>
      <c r="P23" s="23" t="s">
        <v>38</v>
      </c>
      <c r="Q23" s="18">
        <v>39</v>
      </c>
      <c r="R23" s="20" t="s">
        <v>42</v>
      </c>
      <c r="S23" s="20">
        <v>39.4</v>
      </c>
    </row>
    <row r="24" s="20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22"/>
      <c r="P24" s="23" t="s">
        <v>40</v>
      </c>
      <c r="Q24" s="18">
        <v>39</v>
      </c>
      <c r="R24" s="20" t="s">
        <v>44</v>
      </c>
      <c r="S24" s="20">
        <v>39.1</v>
      </c>
    </row>
    <row r="25" s="20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22"/>
      <c r="P25" s="23" t="s">
        <v>42</v>
      </c>
      <c r="Q25" s="18">
        <v>39.7</v>
      </c>
      <c r="R25" s="20" t="s">
        <v>46</v>
      </c>
      <c r="S25" s="20">
        <v>39</v>
      </c>
    </row>
    <row r="26" s="20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22"/>
      <c r="P26" s="23" t="s">
        <v>34</v>
      </c>
      <c r="Q26" s="18">
        <v>39</v>
      </c>
      <c r="R26" s="20" t="s">
        <v>48</v>
      </c>
      <c r="S26" s="20">
        <v>39.6</v>
      </c>
    </row>
    <row r="27" s="20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22"/>
      <c r="P27" s="23" t="s">
        <v>44</v>
      </c>
      <c r="Q27" s="18">
        <v>39.2</v>
      </c>
    </row>
    <row r="28" s="20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22"/>
      <c r="P28" s="23" t="s">
        <v>46</v>
      </c>
      <c r="Q28" s="18">
        <v>39</v>
      </c>
    </row>
    <row r="29" s="20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22"/>
      <c r="P29" s="23" t="s">
        <v>48</v>
      </c>
      <c r="Q29" s="18">
        <v>39.1</v>
      </c>
    </row>
    <row r="30" s="20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22"/>
      <c r="Q30" s="20">
        <f>SUM(Q9:Q29)</f>
        <v>1176.4</v>
      </c>
    </row>
    <row r="35" s="20" customFormat="1" spans="18:19">
      <c r="R35" s="28" t="s">
        <v>53</v>
      </c>
      <c r="S35" s="28" t="s">
        <v>54</v>
      </c>
    </row>
    <row r="36" s="20" customFormat="1" spans="18:19">
      <c r="R36" s="11" t="s">
        <v>35</v>
      </c>
      <c r="S36" s="28">
        <v>39.4</v>
      </c>
    </row>
    <row r="37" s="20" customFormat="1" hidden="1" spans="18:19">
      <c r="R37" s="11" t="s">
        <v>37</v>
      </c>
      <c r="S37" s="28">
        <v>39.1</v>
      </c>
    </row>
    <row r="38" s="20" customFormat="1" spans="18:19">
      <c r="R38" s="11" t="s">
        <v>39</v>
      </c>
      <c r="S38" s="28">
        <v>39.5</v>
      </c>
    </row>
    <row r="39" s="20" customFormat="1" spans="18:19">
      <c r="R39" s="11" t="s">
        <v>55</v>
      </c>
      <c r="S39" s="28">
        <v>39.6</v>
      </c>
    </row>
    <row r="40" s="20" customFormat="1" spans="18:19">
      <c r="R40" s="11" t="s">
        <v>56</v>
      </c>
      <c r="S40" s="28">
        <v>39</v>
      </c>
    </row>
    <row r="41" s="20" customFormat="1" spans="18:19">
      <c r="R41" s="9" t="s">
        <v>43</v>
      </c>
      <c r="S41" s="28">
        <v>50.5</v>
      </c>
    </row>
    <row r="42" s="20" customFormat="1" spans="18:19">
      <c r="R42" s="9" t="s">
        <v>45</v>
      </c>
      <c r="S42" s="28">
        <v>51</v>
      </c>
    </row>
    <row r="43" s="20" customFormat="1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="20" customFormat="1" spans="14:19">
      <c r="N44" s="11" t="s">
        <v>37</v>
      </c>
      <c r="O44" s="24"/>
      <c r="P44" s="20">
        <v>39.1</v>
      </c>
      <c r="S44" s="29">
        <f>SUM(S36:S43)</f>
        <v>347.4</v>
      </c>
    </row>
    <row r="45" s="20" customFormat="1" spans="14:16">
      <c r="N45" s="11" t="s">
        <v>39</v>
      </c>
      <c r="O45" s="24"/>
      <c r="P45" s="20">
        <v>39.2</v>
      </c>
    </row>
    <row r="46" s="20" customFormat="1" spans="14:16">
      <c r="N46" s="11" t="s">
        <v>41</v>
      </c>
      <c r="O46" s="24"/>
      <c r="P46" s="20">
        <v>41.7</v>
      </c>
    </row>
    <row r="47" s="20" customFormat="1" spans="14:16">
      <c r="N47" s="9" t="s">
        <v>43</v>
      </c>
      <c r="O47" s="25"/>
      <c r="P47" s="20">
        <v>49.5</v>
      </c>
    </row>
    <row r="48" s="20" customFormat="1" spans="14:16">
      <c r="N48" s="9" t="s">
        <v>45</v>
      </c>
      <c r="O48" s="25"/>
      <c r="P48" s="20">
        <v>49.7</v>
      </c>
    </row>
    <row r="49" s="20" customFormat="1" spans="14:16">
      <c r="N49" s="9" t="s">
        <v>47</v>
      </c>
      <c r="O49" s="25"/>
      <c r="P49" s="20">
        <v>49.6</v>
      </c>
    </row>
    <row r="50" s="20" customFormat="1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6" workbookViewId="0">
      <selection activeCell="N30" sqref="N30"/>
    </sheetView>
  </sheetViews>
  <sheetFormatPr defaultColWidth="9" defaultRowHeight="13.5"/>
  <cols>
    <col min="1" max="1" width="16.4833333333333" style="20" customWidth="1"/>
    <col min="2" max="2" width="8.91666666666667" style="20" customWidth="1"/>
    <col min="3" max="3" width="9.375" style="20" customWidth="1"/>
    <col min="4" max="4" width="13.5" style="20" customWidth="1"/>
    <col min="5" max="5" width="5.625" style="20" customWidth="1"/>
    <col min="6" max="6" width="6.125" style="20" customWidth="1"/>
    <col min="7" max="7" width="7" style="20" customWidth="1"/>
    <col min="8" max="8" width="8.875" style="20" customWidth="1"/>
    <col min="9" max="9" width="6.25" style="20" customWidth="1"/>
    <col min="10" max="10" width="7.875" style="20" customWidth="1"/>
    <col min="11" max="11" width="6.375" style="20" customWidth="1"/>
    <col min="12" max="12" width="9.75" style="20" customWidth="1"/>
    <col min="13" max="13" width="9.875" style="20" customWidth="1"/>
    <col min="14" max="14" width="14.2666666666667" style="20" customWidth="1"/>
    <col min="15" max="15" width="10.375" style="20" customWidth="1"/>
    <col min="16" max="16" width="18.25" style="20"/>
    <col min="17" max="17" width="9.875" style="20" customWidth="1"/>
    <col min="18" max="20" width="15" style="20" hidden="1" customWidth="1"/>
    <col min="21" max="16375" width="15" style="20"/>
    <col min="16376" max="16376" width="9" style="20"/>
    <col min="16377" max="16377" width="15" style="20"/>
    <col min="16378" max="16384" width="9" style="20"/>
  </cols>
  <sheetData>
    <row r="1" s="20" customFormat="1" ht="22" customHeight="1" spans="1:1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20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0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21"/>
    </row>
    <row r="4" s="20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21"/>
    </row>
    <row r="5" s="20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21"/>
    </row>
    <row r="6" s="20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22"/>
      <c r="Q6" s="26"/>
      <c r="R6" s="26" t="s">
        <v>20</v>
      </c>
      <c r="S6" s="20">
        <v>150</v>
      </c>
    </row>
    <row r="7" s="20" customFormat="1" ht="15" customHeight="1" spans="1:19">
      <c r="A7" s="11">
        <v>13361578068</v>
      </c>
      <c r="B7" s="11" t="s">
        <v>21</v>
      </c>
      <c r="C7" s="10"/>
      <c r="D7" s="10">
        <v>49.1</v>
      </c>
      <c r="E7" s="10"/>
      <c r="F7" s="10"/>
      <c r="G7" s="10"/>
      <c r="H7" s="10"/>
      <c r="I7" s="10"/>
      <c r="J7" s="10"/>
      <c r="K7" s="10"/>
      <c r="L7" s="10"/>
      <c r="M7" s="10"/>
      <c r="N7" s="10">
        <v>49.1</v>
      </c>
      <c r="O7" s="22"/>
      <c r="Q7" s="27"/>
      <c r="R7" s="27" t="s">
        <v>22</v>
      </c>
      <c r="S7" s="20">
        <v>49</v>
      </c>
    </row>
    <row r="8" s="20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22"/>
      <c r="Q8" s="27"/>
      <c r="R8" s="27" t="s">
        <v>23</v>
      </c>
      <c r="S8" s="20">
        <v>49</v>
      </c>
    </row>
    <row r="9" s="20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22"/>
      <c r="P9" s="8" t="s">
        <v>20</v>
      </c>
      <c r="Q9" s="18">
        <v>150</v>
      </c>
      <c r="R9" s="27" t="s">
        <v>24</v>
      </c>
      <c r="S9" s="20">
        <v>232.7</v>
      </c>
    </row>
    <row r="10" s="20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22"/>
      <c r="P10" s="23" t="s">
        <v>22</v>
      </c>
      <c r="Q10" s="18">
        <v>49.1</v>
      </c>
      <c r="R10" s="27" t="s">
        <v>25</v>
      </c>
      <c r="S10" s="20">
        <v>50.5</v>
      </c>
    </row>
    <row r="11" s="20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22"/>
      <c r="P11" s="23" t="s">
        <v>23</v>
      </c>
      <c r="Q11" s="18">
        <v>49</v>
      </c>
      <c r="R11" s="27" t="s">
        <v>26</v>
      </c>
      <c r="S11" s="20">
        <v>49</v>
      </c>
    </row>
    <row r="12" s="20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22"/>
      <c r="P12" s="23" t="s">
        <v>24</v>
      </c>
      <c r="Q12" s="18">
        <v>203.9</v>
      </c>
      <c r="R12" s="27" t="s">
        <v>27</v>
      </c>
      <c r="S12" s="20">
        <v>49</v>
      </c>
    </row>
    <row r="13" s="20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22"/>
      <c r="P13" s="23" t="s">
        <v>25</v>
      </c>
      <c r="Q13" s="18">
        <v>49.3</v>
      </c>
      <c r="R13" s="27" t="s">
        <v>28</v>
      </c>
      <c r="S13" s="20">
        <v>49.3</v>
      </c>
    </row>
    <row r="14" s="20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22"/>
      <c r="P14" s="23" t="s">
        <v>26</v>
      </c>
      <c r="Q14" s="18">
        <v>49</v>
      </c>
      <c r="R14" s="26" t="s">
        <v>29</v>
      </c>
      <c r="S14" s="20">
        <v>51</v>
      </c>
    </row>
    <row r="15" s="20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22"/>
      <c r="P15" s="23" t="s">
        <v>27</v>
      </c>
      <c r="Q15" s="18">
        <v>49</v>
      </c>
      <c r="R15" s="26" t="s">
        <v>30</v>
      </c>
      <c r="S15" s="20">
        <v>49</v>
      </c>
    </row>
    <row r="16" s="20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22"/>
      <c r="P16" s="23" t="s">
        <v>28</v>
      </c>
      <c r="Q16" s="18">
        <v>49</v>
      </c>
      <c r="R16" s="26" t="s">
        <v>31</v>
      </c>
      <c r="S16" s="20">
        <v>39</v>
      </c>
    </row>
    <row r="17" s="20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22"/>
      <c r="P17" s="23" t="s">
        <v>29</v>
      </c>
      <c r="Q17" s="18">
        <v>49.7</v>
      </c>
      <c r="R17" s="26" t="s">
        <v>32</v>
      </c>
      <c r="S17" s="20">
        <v>39</v>
      </c>
    </row>
    <row r="18" s="20" customFormat="1" ht="15" customHeight="1" spans="1:23">
      <c r="A18" s="9">
        <v>13361537562</v>
      </c>
      <c r="B18" s="9" t="s">
        <v>21</v>
      </c>
      <c r="C18" s="10"/>
      <c r="D18" s="10">
        <v>203.9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203.9</v>
      </c>
      <c r="O18" s="22"/>
      <c r="P18" s="23" t="s">
        <v>30</v>
      </c>
      <c r="Q18" s="18">
        <v>49</v>
      </c>
      <c r="R18" s="20" t="s">
        <v>33</v>
      </c>
      <c r="S18" s="20">
        <v>39</v>
      </c>
      <c r="W18" s="20">
        <f>445.15-99-50</f>
        <v>296.15</v>
      </c>
    </row>
    <row r="19" s="20" customFormat="1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O19" s="22"/>
      <c r="P19" s="23" t="s">
        <v>31</v>
      </c>
      <c r="Q19" s="18">
        <v>39</v>
      </c>
      <c r="R19" s="20" t="s">
        <v>34</v>
      </c>
      <c r="S19" s="20">
        <v>39</v>
      </c>
    </row>
    <row r="20" s="20" customFormat="1" ht="15" customHeight="1" spans="1:19">
      <c r="A20" s="11">
        <v>15336463775</v>
      </c>
      <c r="B20" s="11" t="s">
        <v>35</v>
      </c>
      <c r="C20" s="10"/>
      <c r="D20" s="10"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22"/>
      <c r="P20" s="23" t="s">
        <v>32</v>
      </c>
      <c r="Q20" s="18">
        <v>39</v>
      </c>
      <c r="R20" s="27" t="s">
        <v>36</v>
      </c>
      <c r="S20" s="20">
        <v>39.5</v>
      </c>
    </row>
    <row r="21" s="20" customFormat="1" ht="15" customHeight="1" spans="1:19">
      <c r="A21" s="11">
        <v>15336463926</v>
      </c>
      <c r="B21" s="11" t="s">
        <v>37</v>
      </c>
      <c r="C21" s="10"/>
      <c r="D21" s="10">
        <v>39.4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39.4</v>
      </c>
      <c r="O21" s="22"/>
      <c r="P21" s="23" t="s">
        <v>33</v>
      </c>
      <c r="Q21" s="18">
        <v>39</v>
      </c>
      <c r="R21" s="27" t="s">
        <v>38</v>
      </c>
      <c r="S21" s="20">
        <v>39</v>
      </c>
    </row>
    <row r="22" s="20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22"/>
      <c r="P22" s="23" t="s">
        <v>36</v>
      </c>
      <c r="Q22" s="18">
        <v>39.1</v>
      </c>
      <c r="R22" s="27" t="s">
        <v>40</v>
      </c>
      <c r="S22" s="20">
        <v>39</v>
      </c>
    </row>
    <row r="23" s="20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22"/>
      <c r="P23" s="23" t="s">
        <v>38</v>
      </c>
      <c r="Q23" s="18">
        <v>39</v>
      </c>
      <c r="R23" s="20" t="s">
        <v>42</v>
      </c>
      <c r="S23" s="20">
        <v>39.4</v>
      </c>
    </row>
    <row r="24" s="20" customFormat="1" ht="15" customHeight="1" spans="1:19">
      <c r="A24" s="9">
        <v>13361537525</v>
      </c>
      <c r="B24" s="9" t="s">
        <v>43</v>
      </c>
      <c r="C24" s="10"/>
      <c r="D24" s="10">
        <v>49.3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49.3</v>
      </c>
      <c r="O24" s="22"/>
      <c r="P24" s="23" t="s">
        <v>40</v>
      </c>
      <c r="Q24" s="18">
        <v>39.1</v>
      </c>
      <c r="R24" s="20" t="s">
        <v>44</v>
      </c>
      <c r="S24" s="20">
        <v>39.1</v>
      </c>
    </row>
    <row r="25" s="20" customFormat="1" ht="15" customHeight="1" spans="1:19">
      <c r="A25" s="9">
        <v>13371087025</v>
      </c>
      <c r="B25" s="9" t="s">
        <v>45</v>
      </c>
      <c r="C25" s="10"/>
      <c r="D25" s="10">
        <v>49.7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49.7</v>
      </c>
      <c r="O25" s="22"/>
      <c r="P25" s="23" t="s">
        <v>42</v>
      </c>
      <c r="Q25" s="18">
        <v>39.5</v>
      </c>
      <c r="R25" s="20" t="s">
        <v>46</v>
      </c>
      <c r="S25" s="20">
        <v>39</v>
      </c>
    </row>
    <row r="26" s="20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22"/>
      <c r="P26" s="23" t="s">
        <v>34</v>
      </c>
      <c r="Q26" s="18">
        <v>39</v>
      </c>
      <c r="R26" s="20" t="s">
        <v>48</v>
      </c>
      <c r="S26" s="20">
        <v>39.6</v>
      </c>
    </row>
    <row r="27" s="20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22"/>
      <c r="P27" s="23" t="s">
        <v>44</v>
      </c>
      <c r="Q27" s="18">
        <v>39.4</v>
      </c>
    </row>
    <row r="28" s="20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  <c r="O28" s="22"/>
      <c r="P28" s="23" t="s">
        <v>46</v>
      </c>
      <c r="Q28" s="18">
        <v>39</v>
      </c>
    </row>
    <row r="29" s="20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22"/>
      <c r="P29" s="23" t="s">
        <v>48</v>
      </c>
      <c r="Q29" s="18">
        <v>39.1</v>
      </c>
    </row>
    <row r="30" s="20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1177.2</v>
      </c>
      <c r="O30" s="22"/>
      <c r="Q30" s="20">
        <v>1177.2</v>
      </c>
    </row>
    <row r="35" s="20" customFormat="1" spans="18:19">
      <c r="R35" s="28" t="s">
        <v>53</v>
      </c>
      <c r="S35" s="28" t="s">
        <v>54</v>
      </c>
    </row>
    <row r="36" s="20" customFormat="1" spans="18:19">
      <c r="R36" s="11" t="s">
        <v>35</v>
      </c>
      <c r="S36" s="28">
        <v>39.4</v>
      </c>
    </row>
    <row r="37" s="20" customFormat="1" hidden="1" spans="18:19">
      <c r="R37" s="11" t="s">
        <v>37</v>
      </c>
      <c r="S37" s="28">
        <v>39.1</v>
      </c>
    </row>
    <row r="38" s="20" customFormat="1" spans="18:19">
      <c r="R38" s="11" t="s">
        <v>39</v>
      </c>
      <c r="S38" s="28">
        <v>39.5</v>
      </c>
    </row>
    <row r="39" s="20" customFormat="1" spans="18:19">
      <c r="R39" s="11" t="s">
        <v>55</v>
      </c>
      <c r="S39" s="28">
        <v>39.6</v>
      </c>
    </row>
    <row r="40" s="20" customFormat="1" spans="18:19">
      <c r="R40" s="11" t="s">
        <v>56</v>
      </c>
      <c r="S40" s="28">
        <v>39</v>
      </c>
    </row>
    <row r="41" s="20" customFormat="1" spans="18:19">
      <c r="R41" s="9" t="s">
        <v>43</v>
      </c>
      <c r="S41" s="28">
        <v>50.5</v>
      </c>
    </row>
    <row r="42" s="20" customFormat="1" spans="18:19">
      <c r="R42" s="9" t="s">
        <v>45</v>
      </c>
      <c r="S42" s="28">
        <v>51</v>
      </c>
    </row>
    <row r="43" s="20" customFormat="1" spans="14:19">
      <c r="N43" s="11" t="s">
        <v>35</v>
      </c>
      <c r="O43" s="24"/>
      <c r="P43" s="20">
        <v>39.3</v>
      </c>
      <c r="R43" s="9" t="s">
        <v>47</v>
      </c>
      <c r="S43" s="28">
        <v>49.3</v>
      </c>
    </row>
    <row r="44" s="20" customFormat="1" spans="14:19">
      <c r="N44" s="11" t="s">
        <v>37</v>
      </c>
      <c r="O44" s="24"/>
      <c r="P44" s="20">
        <v>39.1</v>
      </c>
      <c r="S44" s="29">
        <f>SUM(S36:S43)</f>
        <v>347.4</v>
      </c>
    </row>
    <row r="45" s="20" customFormat="1" spans="14:16">
      <c r="N45" s="11" t="s">
        <v>39</v>
      </c>
      <c r="O45" s="24"/>
      <c r="P45" s="20">
        <v>39.2</v>
      </c>
    </row>
    <row r="46" s="20" customFormat="1" spans="14:16">
      <c r="N46" s="11" t="s">
        <v>41</v>
      </c>
      <c r="O46" s="24"/>
      <c r="P46" s="20">
        <v>41.7</v>
      </c>
    </row>
    <row r="47" s="20" customFormat="1" spans="14:16">
      <c r="N47" s="9" t="s">
        <v>43</v>
      </c>
      <c r="O47" s="25"/>
      <c r="P47" s="20">
        <v>49.5</v>
      </c>
    </row>
    <row r="48" s="20" customFormat="1" spans="14:16">
      <c r="N48" s="9" t="s">
        <v>45</v>
      </c>
      <c r="O48" s="25"/>
      <c r="P48" s="20">
        <v>49.7</v>
      </c>
    </row>
    <row r="49" s="20" customFormat="1" spans="14:16">
      <c r="N49" s="9" t="s">
        <v>47</v>
      </c>
      <c r="O49" s="25"/>
      <c r="P49" s="20">
        <v>49.6</v>
      </c>
    </row>
    <row r="50" s="20" customFormat="1" spans="16:16">
      <c r="P50" s="20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  <vt:lpstr>9月份</vt:lpstr>
      <vt:lpstr>10月份</vt:lpstr>
      <vt:lpstr>11月份</vt:lpstr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2006-09-13T11:21:00Z</dcterms:created>
  <cp:lastPrinted>2017-11-06T07:26:00Z</cp:lastPrinted>
  <dcterms:modified xsi:type="dcterms:W3CDTF">2021-01-25T07:05:05Z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