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4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27" i="1" l="1"/>
  <c r="I26" i="1"/>
  <c r="I25" i="1"/>
  <c r="I24" i="1"/>
  <c r="I23" i="1"/>
  <c r="I22" i="1"/>
  <c r="I17" i="1"/>
  <c r="J17" i="1" s="1"/>
  <c r="I16" i="1"/>
  <c r="J16" i="1" s="1"/>
  <c r="I15" i="1"/>
  <c r="J15" i="1" s="1"/>
  <c r="I14" i="1"/>
  <c r="J14" i="1" s="1"/>
  <c r="I13" i="1"/>
  <c r="J13" i="1" s="1"/>
  <c r="I9" i="1"/>
  <c r="J9" i="1" s="1"/>
  <c r="I7" i="1"/>
  <c r="J7" i="1" s="1"/>
  <c r="I6" i="1"/>
  <c r="J6" i="1" s="1"/>
  <c r="I5" i="1"/>
  <c r="J5" i="1" s="1"/>
  <c r="I4" i="1"/>
  <c r="J4" i="1" s="1"/>
  <c r="I3" i="1"/>
  <c r="J3" i="1" s="1"/>
  <c r="J10" i="1" l="1"/>
  <c r="I27" i="1"/>
  <c r="I18" i="1"/>
  <c r="J18" i="1" s="1"/>
</calcChain>
</file>

<file path=xl/sharedStrings.xml><?xml version="1.0" encoding="utf-8"?>
<sst xmlns="http://schemas.openxmlformats.org/spreadsheetml/2006/main" count="51" uniqueCount="36">
  <si>
    <t>河北光华荣昌豪沃</t>
    <phoneticPr fontId="1" type="noConversion"/>
  </si>
  <si>
    <t>型号</t>
    <phoneticPr fontId="1" type="noConversion"/>
  </si>
  <si>
    <t>座椅靠背及其调节装置的强度试验</t>
    <phoneticPr fontId="1" type="noConversion"/>
  </si>
  <si>
    <t>吸能性</t>
    <phoneticPr fontId="1" type="noConversion"/>
  </si>
  <si>
    <t>动态</t>
    <phoneticPr fontId="1" type="noConversion"/>
  </si>
  <si>
    <t>联合拼车</t>
    <phoneticPr fontId="1" type="noConversion"/>
  </si>
  <si>
    <t>头枕</t>
    <phoneticPr fontId="1" type="noConversion"/>
  </si>
  <si>
    <t>总价</t>
    <phoneticPr fontId="1" type="noConversion"/>
  </si>
  <si>
    <t>折后</t>
    <phoneticPr fontId="1" type="noConversion"/>
  </si>
  <si>
    <t>1.0放平司机</t>
    <phoneticPr fontId="1" type="noConversion"/>
  </si>
  <si>
    <t>1.0放平副司机</t>
    <phoneticPr fontId="1" type="noConversion"/>
  </si>
  <si>
    <t>1.0整体司机</t>
    <phoneticPr fontId="1" type="noConversion"/>
  </si>
  <si>
    <t>1.0整体副司机</t>
    <phoneticPr fontId="1" type="noConversion"/>
  </si>
  <si>
    <t>2.0司机</t>
    <phoneticPr fontId="1" type="noConversion"/>
  </si>
  <si>
    <t>内饰</t>
    <phoneticPr fontId="1" type="noConversion"/>
  </si>
  <si>
    <t>2.0副司机</t>
    <phoneticPr fontId="1" type="noConversion"/>
  </si>
  <si>
    <t>合计</t>
    <phoneticPr fontId="1" type="noConversion"/>
  </si>
  <si>
    <t>河北光华荣昌汕德卡</t>
    <phoneticPr fontId="1" type="noConversion"/>
  </si>
  <si>
    <t>座椅靠背及其调节装置的强度试验</t>
    <phoneticPr fontId="1" type="noConversion"/>
  </si>
  <si>
    <t>动态</t>
    <phoneticPr fontId="1" type="noConversion"/>
  </si>
  <si>
    <t>折后</t>
    <phoneticPr fontId="1" type="noConversion"/>
  </si>
  <si>
    <t>1.0放平司机</t>
    <phoneticPr fontId="1" type="noConversion"/>
  </si>
  <si>
    <t>1.0放平副司机</t>
    <phoneticPr fontId="1" type="noConversion"/>
  </si>
  <si>
    <t>总计</t>
    <phoneticPr fontId="1" type="noConversion"/>
  </si>
  <si>
    <t>河北光华荣昌汕德卡头枕及内饰报告六份</t>
    <phoneticPr fontId="1" type="noConversion"/>
  </si>
  <si>
    <t>型号</t>
    <phoneticPr fontId="1" type="noConversion"/>
  </si>
  <si>
    <t>动态</t>
    <phoneticPr fontId="1" type="noConversion"/>
  </si>
  <si>
    <t>总价</t>
    <phoneticPr fontId="1" type="noConversion"/>
  </si>
  <si>
    <t>折后</t>
    <phoneticPr fontId="1" type="noConversion"/>
  </si>
  <si>
    <t>内饰公告</t>
    <phoneticPr fontId="1" type="noConversion"/>
  </si>
  <si>
    <t>1.0放平司机</t>
    <phoneticPr fontId="1" type="noConversion"/>
  </si>
  <si>
    <t>1.0放平副司机</t>
    <phoneticPr fontId="1" type="noConversion"/>
  </si>
  <si>
    <t>1.0整体副司机</t>
    <phoneticPr fontId="1" type="noConversion"/>
  </si>
  <si>
    <t>合计</t>
    <phoneticPr fontId="1" type="noConversion"/>
  </si>
  <si>
    <t>费用清单</t>
    <phoneticPr fontId="1" type="noConversion"/>
  </si>
  <si>
    <t>总计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</si>
</sst>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等线"/>
      <family val="2"/>
      <charset val="134"/>
      <scheme val="minor"/>
    </font>
    <font>
      <sz val="16"/>
      <color theme="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>
      <alignment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2" borderId="5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tabSelected="1" zoomScale="85" zoomScaleNormal="85" workbookViewId="0">
      <selection activeCell="R20" sqref="Q20:R20"/>
    </sheetView>
  </sheetViews>
  <sheetFormatPr defaultRowHeight="14.25" x14ac:dyDescent="0.2"/>
  <cols>
    <col min="3" max="3" width="13.25" customWidth="1"/>
    <col min="4" max="4" width="17" customWidth="1"/>
    <col min="10" max="10" width="10" bestFit="1" customWidth="1"/>
  </cols>
  <sheetData>
    <row r="1" spans="2:10" ht="24.75" customHeight="1" x14ac:dyDescent="0.2">
      <c r="B1" s="21" t="s">
        <v>34</v>
      </c>
      <c r="C1" s="22"/>
      <c r="D1" s="22"/>
      <c r="E1" s="22"/>
      <c r="F1" s="22"/>
      <c r="G1" s="22"/>
      <c r="H1" s="22"/>
      <c r="I1" s="22"/>
      <c r="J1" s="22"/>
    </row>
    <row r="2" spans="2:10" ht="36.75" customHeight="1" x14ac:dyDescent="0.2">
      <c r="B2" s="20" t="s">
        <v>0</v>
      </c>
      <c r="C2" s="15" t="s">
        <v>1</v>
      </c>
      <c r="D2" s="2" t="s">
        <v>2</v>
      </c>
      <c r="E2" s="12" t="s">
        <v>3</v>
      </c>
      <c r="F2" s="13" t="s">
        <v>4</v>
      </c>
      <c r="G2" s="12" t="s">
        <v>5</v>
      </c>
      <c r="H2" s="12" t="s">
        <v>6</v>
      </c>
      <c r="I2" s="13" t="s">
        <v>7</v>
      </c>
      <c r="J2" s="13" t="s">
        <v>8</v>
      </c>
    </row>
    <row r="3" spans="2:10" ht="28.5" x14ac:dyDescent="0.2">
      <c r="B3" s="20"/>
      <c r="C3" s="16" t="s">
        <v>9</v>
      </c>
      <c r="D3" s="5">
        <v>2500</v>
      </c>
      <c r="E3" s="5"/>
      <c r="F3" s="5">
        <v>60000</v>
      </c>
      <c r="G3" s="5"/>
      <c r="H3" s="4">
        <v>4000</v>
      </c>
      <c r="I3" s="4">
        <f>SUM(D3:H3)</f>
        <v>66500</v>
      </c>
      <c r="J3" s="4">
        <f t="shared" ref="J3:J9" si="0">I3*0.55</f>
        <v>36575</v>
      </c>
    </row>
    <row r="4" spans="2:10" ht="28.5" x14ac:dyDescent="0.2">
      <c r="B4" s="20"/>
      <c r="C4" s="16" t="s">
        <v>10</v>
      </c>
      <c r="D4" s="5">
        <v>2500</v>
      </c>
      <c r="E4" s="4"/>
      <c r="F4" s="4"/>
      <c r="G4" s="4"/>
      <c r="H4" s="4">
        <v>4000</v>
      </c>
      <c r="I4" s="4">
        <f>SUM(D4:H4)</f>
        <v>6500</v>
      </c>
      <c r="J4" s="4">
        <f t="shared" si="0"/>
        <v>3575.0000000000005</v>
      </c>
    </row>
    <row r="5" spans="2:10" ht="28.5" x14ac:dyDescent="0.2">
      <c r="B5" s="20"/>
      <c r="C5" s="17" t="s">
        <v>11</v>
      </c>
      <c r="D5" s="1">
        <v>2500</v>
      </c>
      <c r="E5" s="1"/>
      <c r="F5" s="1">
        <v>60000</v>
      </c>
      <c r="G5" s="1"/>
      <c r="H5" s="2">
        <v>4000</v>
      </c>
      <c r="I5" s="2">
        <f>SUM(D5:H5)</f>
        <v>66500</v>
      </c>
      <c r="J5" s="2">
        <f t="shared" si="0"/>
        <v>36575</v>
      </c>
    </row>
    <row r="6" spans="2:10" ht="28.5" x14ac:dyDescent="0.2">
      <c r="B6" s="20"/>
      <c r="C6" s="17" t="s">
        <v>12</v>
      </c>
      <c r="D6" s="1">
        <v>2500</v>
      </c>
      <c r="E6" s="2"/>
      <c r="F6" s="2"/>
      <c r="G6" s="2"/>
      <c r="H6" s="2">
        <v>4000</v>
      </c>
      <c r="I6" s="2">
        <f>SUM(D6:H6)</f>
        <v>6500</v>
      </c>
      <c r="J6" s="2">
        <f t="shared" si="0"/>
        <v>3575.0000000000005</v>
      </c>
    </row>
    <row r="7" spans="2:10" x14ac:dyDescent="0.2">
      <c r="B7" s="20"/>
      <c r="C7" s="18" t="s">
        <v>13</v>
      </c>
      <c r="D7" s="7">
        <v>2500</v>
      </c>
      <c r="E7" s="7"/>
      <c r="F7" s="7">
        <v>60000</v>
      </c>
      <c r="G7" s="7"/>
      <c r="H7" s="6">
        <v>4000</v>
      </c>
      <c r="I7" s="6">
        <f>SUM(D7:H7)</f>
        <v>66500</v>
      </c>
      <c r="J7" s="6">
        <f t="shared" si="0"/>
        <v>36575</v>
      </c>
    </row>
    <row r="8" spans="2:10" x14ac:dyDescent="0.2">
      <c r="B8" s="20"/>
      <c r="C8" s="18" t="s">
        <v>14</v>
      </c>
      <c r="D8" s="7"/>
      <c r="E8" s="7"/>
      <c r="F8" s="7"/>
      <c r="G8" s="7"/>
      <c r="H8" s="6"/>
      <c r="I8" s="6">
        <v>720</v>
      </c>
      <c r="J8" s="6">
        <v>720</v>
      </c>
    </row>
    <row r="9" spans="2:10" x14ac:dyDescent="0.2">
      <c r="B9" s="20"/>
      <c r="C9" s="18" t="s">
        <v>15</v>
      </c>
      <c r="D9" s="7">
        <v>2500</v>
      </c>
      <c r="E9" s="6"/>
      <c r="F9" s="6"/>
      <c r="G9" s="6">
        <v>4000</v>
      </c>
      <c r="H9" s="6">
        <v>4000</v>
      </c>
      <c r="I9" s="6">
        <f>SUM(D9:H9)</f>
        <v>10500</v>
      </c>
      <c r="J9" s="6">
        <f t="shared" si="0"/>
        <v>5775.0000000000009</v>
      </c>
    </row>
    <row r="10" spans="2:10" x14ac:dyDescent="0.2">
      <c r="B10" s="20"/>
      <c r="C10" s="9" t="s">
        <v>16</v>
      </c>
      <c r="D10" s="9"/>
      <c r="E10" s="9"/>
      <c r="F10" s="9"/>
      <c r="G10" s="9"/>
      <c r="H10" s="10"/>
      <c r="I10" s="2"/>
      <c r="J10" s="2">
        <f>SUM(J3:J9)</f>
        <v>123370</v>
      </c>
    </row>
    <row r="11" spans="2:10" x14ac:dyDescent="0.2">
      <c r="B11" s="1"/>
      <c r="C11" s="8"/>
      <c r="D11" s="8"/>
      <c r="E11" s="8"/>
      <c r="F11" s="8"/>
      <c r="G11" s="8"/>
      <c r="H11" s="8"/>
      <c r="I11" s="8"/>
      <c r="J11" s="8"/>
    </row>
    <row r="12" spans="2:10" ht="39" customHeight="1" x14ac:dyDescent="0.2">
      <c r="B12" s="20" t="s">
        <v>17</v>
      </c>
      <c r="C12" s="19" t="s">
        <v>1</v>
      </c>
      <c r="D12" s="14" t="s">
        <v>18</v>
      </c>
      <c r="E12" s="12" t="s">
        <v>3</v>
      </c>
      <c r="F12" s="13" t="s">
        <v>19</v>
      </c>
      <c r="G12" s="12" t="s">
        <v>5</v>
      </c>
      <c r="H12" s="12" t="s">
        <v>6</v>
      </c>
      <c r="I12" s="13" t="s">
        <v>7</v>
      </c>
      <c r="J12" s="13" t="s">
        <v>20</v>
      </c>
    </row>
    <row r="13" spans="2:10" ht="28.5" x14ac:dyDescent="0.2">
      <c r="B13" s="20"/>
      <c r="C13" s="16" t="s">
        <v>21</v>
      </c>
      <c r="D13" s="5"/>
      <c r="E13" s="5"/>
      <c r="F13" s="5">
        <v>60000</v>
      </c>
      <c r="G13" s="5"/>
      <c r="H13" s="4"/>
      <c r="I13" s="4">
        <f>SUM(D13:H13)</f>
        <v>60000</v>
      </c>
      <c r="J13" s="4">
        <f t="shared" ref="J13:J16" si="1">I13*0.55</f>
        <v>33000</v>
      </c>
    </row>
    <row r="14" spans="2:10" ht="28.5" x14ac:dyDescent="0.2">
      <c r="B14" s="20"/>
      <c r="C14" s="16" t="s">
        <v>22</v>
      </c>
      <c r="D14" s="5"/>
      <c r="E14" s="4"/>
      <c r="F14" s="4"/>
      <c r="G14" s="4"/>
      <c r="H14" s="4"/>
      <c r="I14" s="4">
        <f>SUM(D14:H14)</f>
        <v>0</v>
      </c>
      <c r="J14" s="4">
        <f t="shared" si="1"/>
        <v>0</v>
      </c>
    </row>
    <row r="15" spans="2:10" ht="28.5" x14ac:dyDescent="0.2">
      <c r="B15" s="20"/>
      <c r="C15" s="17" t="s">
        <v>11</v>
      </c>
      <c r="D15" s="1"/>
      <c r="E15" s="1"/>
      <c r="F15" s="1">
        <v>60000</v>
      </c>
      <c r="G15" s="1"/>
      <c r="H15" s="2"/>
      <c r="I15" s="2">
        <f>SUM(D15:H15)</f>
        <v>60000</v>
      </c>
      <c r="J15" s="2">
        <f t="shared" si="1"/>
        <v>33000</v>
      </c>
    </row>
    <row r="16" spans="2:10" ht="28.5" x14ac:dyDescent="0.2">
      <c r="B16" s="20"/>
      <c r="C16" s="17" t="s">
        <v>12</v>
      </c>
      <c r="D16" s="1"/>
      <c r="E16" s="2"/>
      <c r="F16" s="2"/>
      <c r="G16" s="2"/>
      <c r="H16" s="2"/>
      <c r="I16" s="2">
        <f>SUM(D16:H16)</f>
        <v>0</v>
      </c>
      <c r="J16" s="2">
        <f t="shared" si="1"/>
        <v>0</v>
      </c>
    </row>
    <row r="17" spans="2:10" x14ac:dyDescent="0.2">
      <c r="B17" s="20"/>
      <c r="C17" s="18" t="s">
        <v>15</v>
      </c>
      <c r="D17" s="7"/>
      <c r="E17" s="6"/>
      <c r="F17" s="7">
        <v>60000</v>
      </c>
      <c r="G17" s="7"/>
      <c r="H17" s="6"/>
      <c r="I17" s="6">
        <f>F17</f>
        <v>60000</v>
      </c>
      <c r="J17" s="6">
        <f>I17*0.55</f>
        <v>33000</v>
      </c>
    </row>
    <row r="18" spans="2:10" x14ac:dyDescent="0.2">
      <c r="B18" s="20"/>
      <c r="C18" s="9" t="s">
        <v>16</v>
      </c>
      <c r="D18" s="9"/>
      <c r="E18" s="9"/>
      <c r="F18" s="9"/>
      <c r="G18" s="9"/>
      <c r="H18" s="10"/>
      <c r="I18" s="2">
        <f>SUM(I13:I17)</f>
        <v>180000</v>
      </c>
      <c r="J18" s="2">
        <f t="shared" ref="J18" si="2">I18*0.55</f>
        <v>99000.000000000015</v>
      </c>
    </row>
    <row r="19" spans="2:10" x14ac:dyDescent="0.2">
      <c r="B19" s="1"/>
      <c r="C19" s="8"/>
      <c r="D19" s="8"/>
      <c r="E19" s="11" t="s">
        <v>23</v>
      </c>
      <c r="F19" s="11"/>
      <c r="G19" s="11"/>
      <c r="H19" s="11"/>
      <c r="I19" s="11"/>
      <c r="J19" s="11"/>
    </row>
    <row r="20" spans="2:10" ht="35.25" customHeight="1" x14ac:dyDescent="0.2">
      <c r="B20" s="20" t="s">
        <v>24</v>
      </c>
      <c r="C20" s="15" t="s">
        <v>25</v>
      </c>
      <c r="D20" s="2" t="s">
        <v>18</v>
      </c>
      <c r="E20" s="3" t="s">
        <v>3</v>
      </c>
      <c r="F20" s="1" t="s">
        <v>26</v>
      </c>
      <c r="G20" s="3" t="s">
        <v>5</v>
      </c>
      <c r="H20" s="3" t="s">
        <v>6</v>
      </c>
      <c r="I20" s="1" t="s">
        <v>27</v>
      </c>
      <c r="J20" s="1" t="s">
        <v>28</v>
      </c>
    </row>
    <row r="21" spans="2:10" x14ac:dyDescent="0.2">
      <c r="B21" s="20"/>
      <c r="C21" s="15" t="s">
        <v>29</v>
      </c>
      <c r="D21" s="2"/>
      <c r="E21" s="3"/>
      <c r="F21" s="1"/>
      <c r="G21" s="3"/>
      <c r="H21" s="3"/>
      <c r="I21" s="1"/>
      <c r="J21" s="1">
        <v>530</v>
      </c>
    </row>
    <row r="22" spans="2:10" ht="28.5" x14ac:dyDescent="0.2">
      <c r="B22" s="20"/>
      <c r="C22" s="16" t="s">
        <v>30</v>
      </c>
      <c r="D22" s="5"/>
      <c r="E22" s="5"/>
      <c r="F22" s="5"/>
      <c r="G22" s="5"/>
      <c r="H22" s="4"/>
      <c r="I22" s="4">
        <f>SUM(D22:H22)</f>
        <v>0</v>
      </c>
      <c r="J22" s="4">
        <v>530</v>
      </c>
    </row>
    <row r="23" spans="2:10" ht="28.5" x14ac:dyDescent="0.2">
      <c r="B23" s="20"/>
      <c r="C23" s="16" t="s">
        <v>31</v>
      </c>
      <c r="D23" s="5"/>
      <c r="E23" s="4"/>
      <c r="F23" s="4"/>
      <c r="G23" s="4"/>
      <c r="H23" s="4"/>
      <c r="I23" s="4">
        <f>SUM(D23:H23)</f>
        <v>0</v>
      </c>
      <c r="J23" s="4">
        <v>530</v>
      </c>
    </row>
    <row r="24" spans="2:10" ht="28.5" x14ac:dyDescent="0.2">
      <c r="B24" s="20"/>
      <c r="C24" s="17" t="s">
        <v>11</v>
      </c>
      <c r="D24" s="1"/>
      <c r="E24" s="1"/>
      <c r="F24" s="1"/>
      <c r="G24" s="1"/>
      <c r="H24" s="2"/>
      <c r="I24" s="2">
        <f>SUM(D24:H24)</f>
        <v>0</v>
      </c>
      <c r="J24" s="4">
        <v>530</v>
      </c>
    </row>
    <row r="25" spans="2:10" ht="28.5" x14ac:dyDescent="0.2">
      <c r="B25" s="20"/>
      <c r="C25" s="17" t="s">
        <v>32</v>
      </c>
      <c r="D25" s="1"/>
      <c r="E25" s="2"/>
      <c r="F25" s="2"/>
      <c r="G25" s="2"/>
      <c r="H25" s="2"/>
      <c r="I25" s="2">
        <f>SUM(D25:H25)</f>
        <v>0</v>
      </c>
      <c r="J25" s="4">
        <v>530</v>
      </c>
    </row>
    <row r="26" spans="2:10" x14ac:dyDescent="0.2">
      <c r="B26" s="20"/>
      <c r="C26" s="18" t="s">
        <v>15</v>
      </c>
      <c r="D26" s="7"/>
      <c r="E26" s="6"/>
      <c r="F26" s="7"/>
      <c r="G26" s="7"/>
      <c r="H26" s="6"/>
      <c r="I26" s="6">
        <f>F26</f>
        <v>0</v>
      </c>
      <c r="J26" s="4">
        <v>530</v>
      </c>
    </row>
    <row r="27" spans="2:10" x14ac:dyDescent="0.2">
      <c r="B27" s="20"/>
      <c r="C27" s="9" t="s">
        <v>33</v>
      </c>
      <c r="D27" s="9"/>
      <c r="E27" s="9"/>
      <c r="F27" s="9"/>
      <c r="G27" s="9"/>
      <c r="H27" s="10"/>
      <c r="I27" s="2">
        <f>SUM(I22:I26)</f>
        <v>0</v>
      </c>
      <c r="J27" s="2">
        <f>SUM(J21:J26)</f>
        <v>3180</v>
      </c>
    </row>
    <row r="28" spans="2:10" ht="18.75" customHeight="1" x14ac:dyDescent="0.2">
      <c r="B28" s="23" t="s">
        <v>35</v>
      </c>
      <c r="C28" s="24"/>
      <c r="D28" s="24"/>
      <c r="E28" s="24"/>
      <c r="F28" s="24"/>
      <c r="G28" s="24"/>
      <c r="H28" s="24"/>
      <c r="I28" s="25"/>
      <c r="J28" s="26">
        <f>J10+J18+J27</f>
        <v>225550</v>
      </c>
    </row>
  </sheetData>
  <mergeCells count="9">
    <mergeCell ref="B20:B27"/>
    <mergeCell ref="C27:H27"/>
    <mergeCell ref="B1:J1"/>
    <mergeCell ref="B28:I28"/>
    <mergeCell ref="B2:B10"/>
    <mergeCell ref="C10:H10"/>
    <mergeCell ref="B12:B18"/>
    <mergeCell ref="C18:H18"/>
    <mergeCell ref="E19:J19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李亚伟</dc:creator>
  <cp:lastModifiedBy>邢焕</cp:lastModifiedBy>
  <dcterms:created xsi:type="dcterms:W3CDTF">2021-03-22T05:52:49Z</dcterms:created>
  <dcterms:modified xsi:type="dcterms:W3CDTF">2021-03-22T05:54:31Z</dcterms:modified>
</cp:coreProperties>
</file>