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同1" sheetId="1" r:id="rId1"/>
    <sheet name="合同2" sheetId="2" r:id="rId2"/>
  </sheets>
  <definedNames>
    <definedName name="_xlnm._FilterDatabase" localSheetId="0" hidden="1">合同1!$A$7:$I$21</definedName>
    <definedName name="_xlnm._FilterDatabase" localSheetId="1" hidden="1">合同2!$A$3:$I$36</definedName>
    <definedName name="_GoBack" localSheetId="0">合同1!$A$1</definedName>
    <definedName name="OLE_LINK127" localSheetId="0">合同1!$A$17</definedName>
  </definedNames>
  <calcPr calcId="144525"/>
</workbook>
</file>

<file path=xl/sharedStrings.xml><?xml version="1.0" encoding="utf-8"?>
<sst xmlns="http://schemas.openxmlformats.org/spreadsheetml/2006/main" count="212" uniqueCount="70">
  <si>
    <t>买卖合同</t>
  </si>
  <si>
    <t xml:space="preserve">买方（甲方）:北奔重型汽车集团有限公司                 </t>
  </si>
  <si>
    <t>合同编号：2021-WZ-XZ-09-056</t>
  </si>
  <si>
    <t xml:space="preserve">                                  </t>
  </si>
  <si>
    <t>合同签订地：包头</t>
  </si>
  <si>
    <t>卖方（乙方）:北京光华荣昌汽车部件有限公司</t>
  </si>
  <si>
    <t>签订时间：2021年1月21日</t>
  </si>
  <si>
    <t>一.产品名称、型号、零件号、数量、金额、备注：</t>
  </si>
  <si>
    <t>序号</t>
  </si>
  <si>
    <t>产品名称</t>
  </si>
  <si>
    <t>规格型号</t>
  </si>
  <si>
    <t>零件号</t>
  </si>
  <si>
    <t>计量单位</t>
  </si>
  <si>
    <t>单价</t>
  </si>
  <si>
    <t>数量</t>
  </si>
  <si>
    <t>金额</t>
  </si>
  <si>
    <t>备注</t>
  </si>
  <si>
    <t>（元）</t>
  </si>
  <si>
    <t>详见合同附页</t>
  </si>
  <si>
    <t>合计</t>
  </si>
  <si>
    <r>
      <rPr>
        <b/>
        <sz val="11"/>
        <color theme="1"/>
        <rFont val="仿宋_GB2312"/>
        <charset val="134"/>
      </rPr>
      <t xml:space="preserve">合计人民币金额(大写):壹拾贰万肆仟玖佰玖拾玖元整  </t>
    </r>
    <r>
      <rPr>
        <sz val="11"/>
        <color theme="1"/>
        <rFont val="仿宋_GB2312"/>
        <charset val="134"/>
      </rPr>
      <t>（含税到厂价）</t>
    </r>
  </si>
  <si>
    <r>
      <rPr>
        <b/>
        <sz val="11"/>
        <color theme="1"/>
        <rFont val="仿宋_GB2312"/>
        <charset val="134"/>
      </rPr>
      <t>二.质量技术标准：</t>
    </r>
    <r>
      <rPr>
        <sz val="11"/>
        <color theme="1"/>
        <rFont val="仿宋_GB2312"/>
        <charset val="134"/>
      </rPr>
      <t>按双方签订的技术协议执行,在质量保修期内免费为产品提供质量三包（“包修、包换、包退”）。</t>
    </r>
  </si>
  <si>
    <r>
      <rPr>
        <b/>
        <sz val="11"/>
        <color theme="1"/>
        <rFont val="仿宋_GB2312"/>
        <charset val="134"/>
      </rPr>
      <t>三.验收标准：</t>
    </r>
    <r>
      <rPr>
        <sz val="11"/>
        <color theme="1"/>
        <rFont val="仿宋_GB2312"/>
        <charset val="134"/>
      </rPr>
      <t>按双方签订的技术协议及验收规范验收，验收合格以甲方的《入厂验收单》为准。</t>
    </r>
  </si>
  <si>
    <r>
      <rPr>
        <b/>
        <sz val="11"/>
        <color theme="1"/>
        <rFont val="仿宋_GB2312"/>
        <charset val="134"/>
      </rPr>
      <t>四.包装标准：</t>
    </r>
    <r>
      <rPr>
        <sz val="11"/>
        <color theme="1"/>
        <rFont val="仿宋_GB2312"/>
        <charset val="134"/>
      </rPr>
      <t>应采用适宜产品运输、包装的方式，如运输木箱、纸箱或其它（按技术协议执行），费用由乙方承担。</t>
    </r>
  </si>
  <si>
    <r>
      <rPr>
        <b/>
        <sz val="11"/>
        <color theme="1"/>
        <rFont val="仿宋_GB2312"/>
        <charset val="134"/>
      </rPr>
      <t>五.转运工装器具要求：</t>
    </r>
    <r>
      <rPr>
        <sz val="11"/>
        <color theme="1"/>
        <rFont val="仿宋_GB2312"/>
        <charset val="134"/>
      </rPr>
      <t>乙方必须投入足够的满足并符合配套物资转运要求、质量防护要求的转运工装器具，乙方所提供的转运工装器具必须符合甲方的《转运工装器具设计规范》。</t>
    </r>
  </si>
  <si>
    <r>
      <rPr>
        <b/>
        <sz val="11"/>
        <color theme="1"/>
        <rFont val="仿宋_GB2312"/>
        <charset val="134"/>
      </rPr>
      <t>六、交货地点：</t>
    </r>
    <r>
      <rPr>
        <sz val="11"/>
        <color theme="1"/>
        <rFont val="仿宋_GB2312"/>
        <charset val="134"/>
      </rPr>
      <t>甲方指定仓库；交货日期：以甲方电话、传真及订单情况为准。</t>
    </r>
  </si>
  <si>
    <r>
      <rPr>
        <b/>
        <sz val="11"/>
        <color theme="1"/>
        <rFont val="仿宋_GB2312"/>
        <charset val="134"/>
      </rPr>
      <t>七.运输费用承担：</t>
    </r>
    <r>
      <rPr>
        <sz val="11"/>
        <color theme="1"/>
        <rFont val="仿宋_GB2312"/>
        <charset val="134"/>
      </rPr>
      <t>由乙方承担。运输方式：按甲方要求执行。</t>
    </r>
  </si>
  <si>
    <r>
      <rPr>
        <b/>
        <sz val="11"/>
        <color theme="1"/>
        <rFont val="仿宋_GB2312"/>
        <charset val="134"/>
      </rPr>
      <t>八.环保要求：</t>
    </r>
    <r>
      <rPr>
        <sz val="11"/>
        <color theme="1"/>
        <rFont val="仿宋_GB2312"/>
        <charset val="134"/>
      </rPr>
      <t>符合国家法律、法规及北奔环境管理体系程序的要求。甲、乙双方执行合同时，应符合ISO14000环境管理体系标准的要求。</t>
    </r>
  </si>
  <si>
    <r>
      <rPr>
        <b/>
        <sz val="11"/>
        <color theme="1"/>
        <rFont val="仿宋_GB2312"/>
        <charset val="134"/>
      </rPr>
      <t xml:space="preserve">九.合同期限: </t>
    </r>
    <r>
      <rPr>
        <sz val="11"/>
        <color theme="1"/>
        <rFont val="仿宋_GB2312"/>
        <charset val="134"/>
      </rPr>
      <t>2021年1月21日至2022年1月20日</t>
    </r>
  </si>
  <si>
    <r>
      <rPr>
        <b/>
        <sz val="11"/>
        <color theme="1"/>
        <rFont val="仿宋_GB2312"/>
        <charset val="134"/>
      </rPr>
      <t>十. 其它事项:</t>
    </r>
    <r>
      <rPr>
        <sz val="11"/>
        <color theme="1"/>
        <rFont val="仿宋_GB2312"/>
        <charset val="134"/>
      </rPr>
      <t xml:space="preserve"> 1、产品质量、供货进度及仓储等，按双方签订的《北奔重汽外协产品配套协议》执行。2、乙方必须按甲方的份额分配要求及时供货,否则将视为放弃上线份额，甲方有权终止本协议及《技术协议》。3、乙方货物如用于出口车辆，乙方应按照甲方提供的《售后服务出口整车备件清单》一次性向甲方无偿提供出口车合同总额3%-6%价值的服务备件（具体标准以甲方的通知为准）。4、开据发票时，货物名称、规格型号应与合同相符。5、乙方交货时应一并交付产品合格证及《入库物资交接单》（一式四份），否则甲方有权拒绝验收。6、以电汇、承兑汇票等方式支付货款。</t>
    </r>
  </si>
  <si>
    <t>十一．因本合同发生的一切争议，双方协商解决，如协商无果，甲、乙双方可向甲方住所地人民法院诉讼解决。</t>
  </si>
  <si>
    <t>十二．本合同双方代表签字、盖章后生效，一式伍份，具有同等法律效力，甲方执叁份，乙方执贰份。</t>
  </si>
  <si>
    <t xml:space="preserve">买方（甲方）：北奔重型汽车集团有限公司                                  </t>
  </si>
  <si>
    <t>卖方（乙方）：北京光华荣昌汽车部件有限公司</t>
  </si>
  <si>
    <t xml:space="preserve">法定代表人或委托代理人：                      </t>
  </si>
  <si>
    <t>法定代表人或委托代理人：</t>
  </si>
  <si>
    <r>
      <rPr>
        <b/>
        <sz val="11"/>
        <color theme="1"/>
        <rFont val="仿宋_GB2312"/>
        <charset val="134"/>
      </rPr>
      <t>时间：</t>
    </r>
    <r>
      <rPr>
        <sz val="11"/>
        <color theme="1"/>
        <rFont val="仿宋_GB2312"/>
        <charset val="134"/>
      </rPr>
      <t xml:space="preserve">  2021 年 1 月 21 日                          </t>
    </r>
  </si>
  <si>
    <r>
      <rPr>
        <b/>
        <sz val="11"/>
        <color theme="1"/>
        <rFont val="仿宋_GB2312"/>
        <charset val="134"/>
      </rPr>
      <t>时间：</t>
    </r>
    <r>
      <rPr>
        <sz val="11"/>
        <color theme="1"/>
        <rFont val="仿宋_GB2312"/>
        <charset val="134"/>
      </rPr>
      <t xml:space="preserve"> 2021 年 1 月 21 日</t>
    </r>
  </si>
  <si>
    <t>买 卖 合 同（附页）合同编号：2021-WZ-XZ-09-056</t>
  </si>
  <si>
    <t>外镜</t>
  </si>
  <si>
    <t>500-810-92-16</t>
  </si>
  <si>
    <t>件</t>
  </si>
  <si>
    <t>TJD2019000488</t>
  </si>
  <si>
    <t>民品</t>
  </si>
  <si>
    <t>前下视镜总成</t>
  </si>
  <si>
    <t>500-810-03-16</t>
  </si>
  <si>
    <t>2014LJ 1627运输车</t>
  </si>
  <si>
    <t>2014LJ 1629消防车</t>
  </si>
  <si>
    <t>2016HJ 2629LA</t>
  </si>
  <si>
    <t>左后视镜总成</t>
  </si>
  <si>
    <t>500-810-60-16</t>
  </si>
  <si>
    <t>2016PB 1928A</t>
  </si>
  <si>
    <t>2016PB 2628A</t>
  </si>
  <si>
    <t>右后视镜总成</t>
  </si>
  <si>
    <t>500-810-61-16</t>
  </si>
  <si>
    <t>500-810-62-16</t>
  </si>
  <si>
    <t>侧下视镜总成</t>
  </si>
  <si>
    <t>500-810-81-16</t>
  </si>
  <si>
    <t>2016KJ</t>
  </si>
  <si>
    <t>500-810-82-16</t>
  </si>
  <si>
    <t>500-810-83-16</t>
  </si>
  <si>
    <t>500-810-89-16</t>
  </si>
  <si>
    <t>下卧铺总成（开后窗）</t>
  </si>
  <si>
    <t>881-970-06-49</t>
  </si>
  <si>
    <t>LS</t>
  </si>
  <si>
    <t>上铺底框总成</t>
  </si>
  <si>
    <t>881-970-01-43</t>
  </si>
  <si>
    <t>TJD2019001677</t>
  </si>
  <si>
    <t>卧铺垫</t>
  </si>
  <si>
    <t>881-970-01-49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</si>
</sst>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6"/>
      <color theme="1"/>
      <name val="仿宋_GB2312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9" borderId="11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M8" sqref="M8"/>
    </sheetView>
  </sheetViews>
  <sheetFormatPr defaultColWidth="9" defaultRowHeight="13.5"/>
  <cols>
    <col min="1" max="1" width="4.375" style="16" customWidth="1"/>
    <col min="2" max="2" width="11.875" style="17" customWidth="1"/>
    <col min="3" max="3" width="14.5" style="17" customWidth="1"/>
    <col min="4" max="4" width="16.375" style="18" customWidth="1"/>
    <col min="5" max="5" width="5.75" style="16" customWidth="1"/>
    <col min="6" max="6" width="11.875" style="19" customWidth="1"/>
    <col min="7" max="7" width="8" style="16" customWidth="1"/>
    <col min="8" max="8" width="12.875" style="19" customWidth="1"/>
    <col min="9" max="9" width="14.5" style="16" customWidth="1"/>
    <col min="10" max="10" width="9" style="20"/>
  </cols>
  <sheetData>
    <row r="1" ht="26.1" customHeight="1" spans="1:9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="13" customFormat="1" ht="30" customHeight="1" spans="1:10">
      <c r="A2" s="22" t="s">
        <v>1</v>
      </c>
      <c r="B2" s="22"/>
      <c r="C2" s="22"/>
      <c r="D2" s="22"/>
      <c r="E2" s="22"/>
      <c r="F2" s="22" t="s">
        <v>2</v>
      </c>
      <c r="G2" s="22"/>
      <c r="H2" s="22"/>
      <c r="I2" s="22"/>
      <c r="J2" s="33"/>
    </row>
    <row r="3" s="13" customFormat="1" ht="26.1" customHeight="1" spans="1:10">
      <c r="A3" s="22" t="s">
        <v>3</v>
      </c>
      <c r="B3" s="22"/>
      <c r="C3" s="22"/>
      <c r="D3" s="22"/>
      <c r="E3" s="22"/>
      <c r="F3" s="22" t="s">
        <v>4</v>
      </c>
      <c r="G3" s="22"/>
      <c r="H3" s="22"/>
      <c r="I3" s="22"/>
      <c r="J3" s="33"/>
    </row>
    <row r="4" s="13" customFormat="1" ht="26.1" customHeight="1" spans="1:10">
      <c r="A4" s="23" t="s">
        <v>5</v>
      </c>
      <c r="B4" s="23"/>
      <c r="C4" s="23"/>
      <c r="D4" s="23"/>
      <c r="E4" s="23"/>
      <c r="F4" s="23" t="s">
        <v>6</v>
      </c>
      <c r="G4" s="23"/>
      <c r="H4" s="23"/>
      <c r="I4" s="23"/>
      <c r="J4" s="33"/>
    </row>
    <row r="5" s="13" customFormat="1" ht="26.1" customHeight="1" spans="1:10">
      <c r="A5" s="23" t="s">
        <v>7</v>
      </c>
      <c r="B5" s="23"/>
      <c r="C5" s="23"/>
      <c r="D5" s="23"/>
      <c r="E5" s="23"/>
      <c r="F5" s="23"/>
      <c r="G5" s="23"/>
      <c r="H5" s="23"/>
      <c r="I5" s="23"/>
      <c r="J5" s="33"/>
    </row>
    <row r="6" s="13" customFormat="1" ht="26.1" customHeight="1" spans="1:10">
      <c r="A6" s="24" t="s">
        <v>8</v>
      </c>
      <c r="B6" s="24" t="s">
        <v>9</v>
      </c>
      <c r="C6" s="24" t="s">
        <v>10</v>
      </c>
      <c r="D6" s="25" t="s">
        <v>11</v>
      </c>
      <c r="E6" s="24" t="s">
        <v>12</v>
      </c>
      <c r="F6" s="26" t="s">
        <v>13</v>
      </c>
      <c r="G6" s="24" t="s">
        <v>14</v>
      </c>
      <c r="H6" s="26" t="s">
        <v>15</v>
      </c>
      <c r="I6" s="24" t="s">
        <v>16</v>
      </c>
      <c r="J6" s="33"/>
    </row>
    <row r="7" s="13" customFormat="1" ht="26.1" customHeight="1" spans="1:11">
      <c r="A7" s="24"/>
      <c r="B7" s="24"/>
      <c r="C7" s="24"/>
      <c r="D7" s="25"/>
      <c r="E7" s="24"/>
      <c r="F7" s="26" t="s">
        <v>17</v>
      </c>
      <c r="G7" s="24"/>
      <c r="H7" s="26" t="s">
        <v>17</v>
      </c>
      <c r="I7" s="24"/>
      <c r="J7" s="33"/>
      <c r="K7" s="17"/>
    </row>
    <row r="8" s="13" customFormat="1" ht="26.1" customHeight="1" spans="1:11">
      <c r="A8" s="27" t="s">
        <v>18</v>
      </c>
      <c r="B8" s="28"/>
      <c r="C8" s="28"/>
      <c r="D8" s="28"/>
      <c r="E8" s="28"/>
      <c r="F8" s="28"/>
      <c r="G8" s="28"/>
      <c r="H8" s="28"/>
      <c r="I8" s="34"/>
      <c r="J8" s="33"/>
      <c r="K8" s="17"/>
    </row>
    <row r="9" s="14" customFormat="1" ht="26.1" customHeight="1" spans="1:11">
      <c r="A9" s="29"/>
      <c r="B9" s="29" t="s">
        <v>19</v>
      </c>
      <c r="C9" s="29"/>
      <c r="D9" s="29"/>
      <c r="E9" s="29"/>
      <c r="F9" s="30"/>
      <c r="G9" s="29"/>
      <c r="H9" s="30">
        <f>合同2!H36</f>
        <v>124999</v>
      </c>
      <c r="I9" s="29"/>
      <c r="K9" s="17"/>
    </row>
    <row r="10" s="15" customFormat="1" ht="26.1" customHeight="1" spans="1:11">
      <c r="A10" s="31" t="s">
        <v>20</v>
      </c>
      <c r="B10" s="31"/>
      <c r="C10" s="31"/>
      <c r="D10" s="31"/>
      <c r="E10" s="31"/>
      <c r="F10" s="31"/>
      <c r="G10" s="31"/>
      <c r="H10" s="31"/>
      <c r="I10" s="31"/>
      <c r="J10" s="35"/>
      <c r="K10" s="17"/>
    </row>
    <row r="11" s="15" customFormat="1" ht="27.95" customHeight="1" spans="1:11">
      <c r="A11" s="22" t="s">
        <v>21</v>
      </c>
      <c r="B11" s="32"/>
      <c r="C11" s="32"/>
      <c r="D11" s="32"/>
      <c r="E11" s="32"/>
      <c r="F11" s="32"/>
      <c r="G11" s="32"/>
      <c r="H11" s="32"/>
      <c r="I11" s="32"/>
      <c r="J11" s="35"/>
      <c r="K11" s="17"/>
    </row>
    <row r="12" s="15" customFormat="1" ht="26.1" customHeight="1" spans="1:11">
      <c r="A12" s="22" t="s">
        <v>22</v>
      </c>
      <c r="B12" s="32"/>
      <c r="C12" s="32"/>
      <c r="D12" s="32"/>
      <c r="E12" s="32"/>
      <c r="F12" s="32"/>
      <c r="G12" s="32"/>
      <c r="H12" s="32"/>
      <c r="I12" s="32"/>
      <c r="J12" s="35"/>
      <c r="K12" s="17"/>
    </row>
    <row r="13" s="15" customFormat="1" ht="27.95" customHeight="1" spans="1:11">
      <c r="A13" s="22" t="s">
        <v>23</v>
      </c>
      <c r="B13" s="32"/>
      <c r="C13" s="32"/>
      <c r="D13" s="32"/>
      <c r="E13" s="32"/>
      <c r="F13" s="32"/>
      <c r="G13" s="32"/>
      <c r="H13" s="32"/>
      <c r="I13" s="32"/>
      <c r="J13" s="35"/>
      <c r="K13" s="17"/>
    </row>
    <row r="14" s="15" customFormat="1" ht="27.95" customHeight="1" spans="1:11">
      <c r="A14" s="22" t="s">
        <v>24</v>
      </c>
      <c r="B14" s="32"/>
      <c r="C14" s="32"/>
      <c r="D14" s="32"/>
      <c r="E14" s="32"/>
      <c r="F14" s="32"/>
      <c r="G14" s="32"/>
      <c r="H14" s="32"/>
      <c r="I14" s="32"/>
      <c r="J14" s="35"/>
      <c r="K14" s="17"/>
    </row>
    <row r="15" s="15" customFormat="1" ht="26.1" customHeight="1" spans="1:10">
      <c r="A15" s="22" t="s">
        <v>25</v>
      </c>
      <c r="B15" s="32"/>
      <c r="C15" s="32"/>
      <c r="D15" s="32"/>
      <c r="E15" s="32"/>
      <c r="F15" s="32"/>
      <c r="G15" s="32"/>
      <c r="H15" s="32"/>
      <c r="I15" s="32"/>
      <c r="J15" s="35"/>
    </row>
    <row r="16" s="15" customFormat="1" ht="26.1" customHeight="1" spans="1:10">
      <c r="A16" s="22" t="s">
        <v>26</v>
      </c>
      <c r="B16" s="32"/>
      <c r="C16" s="32"/>
      <c r="D16" s="32"/>
      <c r="E16" s="32"/>
      <c r="F16" s="32"/>
      <c r="G16" s="32"/>
      <c r="H16" s="32"/>
      <c r="I16" s="32"/>
      <c r="J16" s="35"/>
    </row>
    <row r="17" s="15" customFormat="1" ht="27.95" customHeight="1" spans="1:10">
      <c r="A17" s="22" t="s">
        <v>27</v>
      </c>
      <c r="B17" s="32"/>
      <c r="C17" s="32"/>
      <c r="D17" s="32"/>
      <c r="E17" s="32"/>
      <c r="F17" s="32"/>
      <c r="G17" s="32"/>
      <c r="H17" s="32"/>
      <c r="I17" s="32"/>
      <c r="J17" s="35"/>
    </row>
    <row r="18" s="15" customFormat="1" ht="26.1" customHeight="1" spans="1:10">
      <c r="A18" s="22" t="s">
        <v>28</v>
      </c>
      <c r="B18" s="32"/>
      <c r="C18" s="32"/>
      <c r="D18" s="32"/>
      <c r="E18" s="32"/>
      <c r="F18" s="32"/>
      <c r="G18" s="32"/>
      <c r="H18" s="32"/>
      <c r="I18" s="32"/>
      <c r="J18" s="35"/>
    </row>
    <row r="19" s="15" customFormat="1" ht="86.25" customHeight="1" spans="1:10">
      <c r="A19" s="22" t="s">
        <v>29</v>
      </c>
      <c r="B19" s="32"/>
      <c r="C19" s="32"/>
      <c r="D19" s="32"/>
      <c r="E19" s="32"/>
      <c r="F19" s="32"/>
      <c r="G19" s="32"/>
      <c r="H19" s="32"/>
      <c r="I19" s="32"/>
      <c r="J19" s="35"/>
    </row>
    <row r="20" s="15" customFormat="1" ht="27.95" customHeight="1" spans="1:10">
      <c r="A20" s="22" t="s">
        <v>30</v>
      </c>
      <c r="B20" s="22"/>
      <c r="C20" s="22"/>
      <c r="D20" s="22"/>
      <c r="E20" s="22"/>
      <c r="F20" s="22"/>
      <c r="G20" s="22"/>
      <c r="H20" s="22"/>
      <c r="I20" s="22"/>
      <c r="J20" s="35"/>
    </row>
    <row r="21" s="15" customFormat="1" ht="26.1" customHeight="1" spans="1:10">
      <c r="A21" s="22" t="s">
        <v>31</v>
      </c>
      <c r="B21" s="22"/>
      <c r="C21" s="22"/>
      <c r="D21" s="22"/>
      <c r="E21" s="22"/>
      <c r="F21" s="22"/>
      <c r="G21" s="22"/>
      <c r="H21" s="22"/>
      <c r="I21" s="22"/>
      <c r="J21" s="35"/>
    </row>
    <row r="22" s="15" customFormat="1" ht="26.1" customHeight="1" spans="1:10">
      <c r="A22" s="16"/>
      <c r="B22" s="32"/>
      <c r="C22" s="32"/>
      <c r="D22" s="18"/>
      <c r="E22" s="16"/>
      <c r="F22" s="19"/>
      <c r="G22" s="16"/>
      <c r="H22" s="19"/>
      <c r="I22" s="16"/>
      <c r="J22" s="35"/>
    </row>
    <row r="23" s="13" customFormat="1" ht="26.1" customHeight="1" spans="1:10">
      <c r="A23" s="22" t="s">
        <v>32</v>
      </c>
      <c r="B23" s="22"/>
      <c r="C23" s="22"/>
      <c r="D23" s="22"/>
      <c r="E23" s="22" t="s">
        <v>33</v>
      </c>
      <c r="F23" s="22"/>
      <c r="G23" s="22"/>
      <c r="H23" s="22"/>
      <c r="I23" s="22"/>
      <c r="J23" s="33"/>
    </row>
    <row r="24" s="13" customFormat="1" ht="26.1" customHeight="1" spans="1:10">
      <c r="A24" s="22" t="s">
        <v>34</v>
      </c>
      <c r="B24" s="22"/>
      <c r="C24" s="22"/>
      <c r="D24" s="22"/>
      <c r="E24" s="22" t="s">
        <v>35</v>
      </c>
      <c r="F24" s="22"/>
      <c r="G24" s="22"/>
      <c r="H24" s="22"/>
      <c r="I24" s="22"/>
      <c r="J24" s="33"/>
    </row>
    <row r="25" s="15" customFormat="1" ht="26.1" customHeight="1" spans="1:10">
      <c r="A25" s="32" t="s">
        <v>36</v>
      </c>
      <c r="B25" s="32"/>
      <c r="C25" s="32"/>
      <c r="D25" s="32"/>
      <c r="E25" s="32" t="s">
        <v>37</v>
      </c>
      <c r="F25" s="32"/>
      <c r="G25" s="32"/>
      <c r="H25" s="32"/>
      <c r="I25" s="32"/>
      <c r="J25" s="35"/>
    </row>
    <row r="26" ht="26.1" customHeight="1"/>
  </sheetData>
  <mergeCells count="35">
    <mergeCell ref="A1:I1"/>
    <mergeCell ref="A2:E2"/>
    <mergeCell ref="F2:I2"/>
    <mergeCell ref="A3:E3"/>
    <mergeCell ref="F3:I3"/>
    <mergeCell ref="A4:E4"/>
    <mergeCell ref="F4:I4"/>
    <mergeCell ref="A5:I5"/>
    <mergeCell ref="A8:I8"/>
    <mergeCell ref="B9:D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3:D23"/>
    <mergeCell ref="E23:I23"/>
    <mergeCell ref="A24:D24"/>
    <mergeCell ref="E24:I24"/>
    <mergeCell ref="A25:D25"/>
    <mergeCell ref="E25:I25"/>
    <mergeCell ref="A6:A7"/>
    <mergeCell ref="B6:B7"/>
    <mergeCell ref="C6:C7"/>
    <mergeCell ref="D6:D7"/>
    <mergeCell ref="E6:E7"/>
    <mergeCell ref="G6:G7"/>
    <mergeCell ref="I6:I7"/>
  </mergeCells>
  <pageMargins left="0.3" right="0.2" top="0.24" bottom="0.26" header="0.16" footer="0.25"/>
  <pageSetup paperSize="9" scale="9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opLeftCell="A19" workbookViewId="0">
      <selection activeCell="O30" sqref="O30"/>
    </sheetView>
  </sheetViews>
  <sheetFormatPr defaultColWidth="9" defaultRowHeight="13.5"/>
  <cols>
    <col min="1" max="1" width="4.5" style="2" customWidth="1"/>
    <col min="2" max="2" width="21.625" style="2" customWidth="1"/>
    <col min="3" max="3" width="5.25" style="2" customWidth="1"/>
    <col min="4" max="4" width="15" style="2" customWidth="1"/>
    <col min="5" max="5" width="5.625" style="2" customWidth="1"/>
    <col min="6" max="6" width="12.625" style="2" customWidth="1"/>
    <col min="7" max="7" width="6" style="2" customWidth="1"/>
    <col min="8" max="8" width="14.75" style="2" customWidth="1"/>
    <col min="9" max="9" width="15.25" style="2" customWidth="1"/>
    <col min="10" max="10" width="15" style="3" hidden="1" customWidth="1"/>
    <col min="11" max="11" width="4.375" style="3" hidden="1" customWidth="1"/>
    <col min="12" max="12" width="7" style="3" hidden="1" customWidth="1"/>
    <col min="13" max="16384" width="9" style="3"/>
  </cols>
  <sheetData>
    <row r="1" s="1" customFormat="1" ht="26.1" customHeight="1" spans="1:9">
      <c r="A1" s="4" t="s">
        <v>38</v>
      </c>
      <c r="B1" s="4"/>
      <c r="C1" s="4"/>
      <c r="D1" s="4"/>
      <c r="E1" s="4"/>
      <c r="F1" s="4"/>
      <c r="G1" s="4"/>
      <c r="H1" s="4"/>
      <c r="I1" s="4"/>
    </row>
    <row r="2" s="1" customFormat="1" ht="15.95" customHeight="1" spans="1:9">
      <c r="A2" s="5" t="s">
        <v>8</v>
      </c>
      <c r="B2" s="5" t="s">
        <v>9</v>
      </c>
      <c r="C2" s="5" t="s">
        <v>10</v>
      </c>
      <c r="D2" s="6" t="s">
        <v>11</v>
      </c>
      <c r="E2" s="5" t="s">
        <v>12</v>
      </c>
      <c r="F2" s="7" t="s">
        <v>13</v>
      </c>
      <c r="G2" s="5" t="s">
        <v>14</v>
      </c>
      <c r="H2" s="7" t="s">
        <v>15</v>
      </c>
      <c r="I2" s="5" t="s">
        <v>16</v>
      </c>
    </row>
    <row r="3" s="1" customFormat="1" ht="15.95" customHeight="1" spans="1:9">
      <c r="A3" s="5"/>
      <c r="B3" s="5"/>
      <c r="C3" s="5"/>
      <c r="D3" s="6"/>
      <c r="E3" s="5"/>
      <c r="F3" s="7" t="s">
        <v>17</v>
      </c>
      <c r="G3" s="5"/>
      <c r="H3" s="7" t="s">
        <v>17</v>
      </c>
      <c r="I3" s="5"/>
    </row>
    <row r="4" s="1" customFormat="1" ht="18" customHeight="1" spans="1:12">
      <c r="A4" s="8">
        <v>1</v>
      </c>
      <c r="B4" s="9" t="s">
        <v>39</v>
      </c>
      <c r="C4" s="8"/>
      <c r="D4" s="9" t="s">
        <v>40</v>
      </c>
      <c r="E4" s="8" t="s">
        <v>41</v>
      </c>
      <c r="F4" s="8">
        <v>202.83</v>
      </c>
      <c r="G4" s="10">
        <v>50</v>
      </c>
      <c r="H4" s="11">
        <f>F4*G4</f>
        <v>10141.5</v>
      </c>
      <c r="I4" s="8" t="s">
        <v>42</v>
      </c>
      <c r="J4" s="12" t="s">
        <v>43</v>
      </c>
      <c r="K4" s="12">
        <v>30</v>
      </c>
      <c r="L4" s="12"/>
    </row>
    <row r="5" s="1" customFormat="1" ht="18" customHeight="1" spans="1:12">
      <c r="A5" s="8">
        <v>2</v>
      </c>
      <c r="B5" s="9" t="s">
        <v>44</v>
      </c>
      <c r="C5" s="8"/>
      <c r="D5" s="9" t="s">
        <v>45</v>
      </c>
      <c r="E5" s="8" t="s">
        <v>41</v>
      </c>
      <c r="F5" s="8">
        <v>30.75</v>
      </c>
      <c r="G5" s="10">
        <v>50</v>
      </c>
      <c r="H5" s="11">
        <f t="shared" ref="H5:H35" si="0">F5*G5</f>
        <v>1537.5</v>
      </c>
      <c r="I5" s="8" t="s">
        <v>42</v>
      </c>
      <c r="J5" s="12" t="s">
        <v>46</v>
      </c>
      <c r="K5" s="12"/>
      <c r="L5" s="12">
        <v>100</v>
      </c>
    </row>
    <row r="6" s="1" customFormat="1" ht="18" customHeight="1" spans="1:12">
      <c r="A6" s="8">
        <v>3</v>
      </c>
      <c r="B6" s="9" t="s">
        <v>44</v>
      </c>
      <c r="C6" s="8"/>
      <c r="D6" s="9" t="s">
        <v>45</v>
      </c>
      <c r="E6" s="8" t="s">
        <v>41</v>
      </c>
      <c r="F6" s="8">
        <v>30.75</v>
      </c>
      <c r="G6" s="10">
        <v>50</v>
      </c>
      <c r="H6" s="11">
        <f t="shared" si="0"/>
        <v>1537.5</v>
      </c>
      <c r="I6" s="8" t="s">
        <v>42</v>
      </c>
      <c r="J6" s="12" t="s">
        <v>47</v>
      </c>
      <c r="K6" s="12"/>
      <c r="L6" s="12">
        <v>100</v>
      </c>
    </row>
    <row r="7" s="1" customFormat="1" ht="18" customHeight="1" spans="1:12">
      <c r="A7" s="8">
        <v>4</v>
      </c>
      <c r="B7" s="9" t="s">
        <v>44</v>
      </c>
      <c r="C7" s="8"/>
      <c r="D7" s="9" t="s">
        <v>45</v>
      </c>
      <c r="E7" s="8" t="s">
        <v>41</v>
      </c>
      <c r="F7" s="8">
        <v>30.75</v>
      </c>
      <c r="G7" s="10">
        <v>50</v>
      </c>
      <c r="H7" s="11">
        <f t="shared" si="0"/>
        <v>1537.5</v>
      </c>
      <c r="I7" s="8" t="s">
        <v>42</v>
      </c>
      <c r="J7" s="12" t="s">
        <v>48</v>
      </c>
      <c r="K7" s="12"/>
      <c r="L7" s="12">
        <v>100</v>
      </c>
    </row>
    <row r="8" s="1" customFormat="1" ht="18" customHeight="1" spans="1:12">
      <c r="A8" s="8">
        <v>5</v>
      </c>
      <c r="B8" s="9" t="s">
        <v>49</v>
      </c>
      <c r="C8" s="8"/>
      <c r="D8" s="9" t="s">
        <v>50</v>
      </c>
      <c r="E8" s="8" t="s">
        <v>41</v>
      </c>
      <c r="F8" s="8">
        <v>98.98</v>
      </c>
      <c r="G8" s="10">
        <v>50</v>
      </c>
      <c r="H8" s="11">
        <f t="shared" si="0"/>
        <v>4949</v>
      </c>
      <c r="I8" s="8" t="s">
        <v>42</v>
      </c>
      <c r="J8" s="12" t="s">
        <v>46</v>
      </c>
      <c r="K8" s="12"/>
      <c r="L8" s="12">
        <v>100</v>
      </c>
    </row>
    <row r="9" s="1" customFormat="1" ht="18" customHeight="1" spans="1:12">
      <c r="A9" s="8">
        <v>6</v>
      </c>
      <c r="B9" s="9" t="s">
        <v>49</v>
      </c>
      <c r="C9" s="8"/>
      <c r="D9" s="9" t="s">
        <v>50</v>
      </c>
      <c r="E9" s="8" t="s">
        <v>41</v>
      </c>
      <c r="F9" s="8">
        <v>98.98</v>
      </c>
      <c r="G9" s="10">
        <v>50</v>
      </c>
      <c r="H9" s="11">
        <f t="shared" si="0"/>
        <v>4949</v>
      </c>
      <c r="I9" s="8" t="s">
        <v>42</v>
      </c>
      <c r="J9" s="12" t="s">
        <v>47</v>
      </c>
      <c r="K9" s="12"/>
      <c r="L9" s="12">
        <v>100</v>
      </c>
    </row>
    <row r="10" s="1" customFormat="1" ht="18" customHeight="1" spans="1:12">
      <c r="A10" s="8">
        <v>7</v>
      </c>
      <c r="B10" s="9" t="s">
        <v>49</v>
      </c>
      <c r="C10" s="8"/>
      <c r="D10" s="9" t="s">
        <v>50</v>
      </c>
      <c r="E10" s="8" t="s">
        <v>41</v>
      </c>
      <c r="F10" s="8">
        <v>98.98</v>
      </c>
      <c r="G10" s="10">
        <v>50</v>
      </c>
      <c r="H10" s="11">
        <f t="shared" si="0"/>
        <v>4949</v>
      </c>
      <c r="I10" s="8" t="s">
        <v>42</v>
      </c>
      <c r="J10" s="12" t="s">
        <v>51</v>
      </c>
      <c r="K10" s="12"/>
      <c r="L10" s="12">
        <v>100</v>
      </c>
    </row>
    <row r="11" s="1" customFormat="1" ht="18" customHeight="1" spans="1:12">
      <c r="A11" s="8">
        <v>8</v>
      </c>
      <c r="B11" s="9" t="s">
        <v>49</v>
      </c>
      <c r="C11" s="8"/>
      <c r="D11" s="9" t="s">
        <v>50</v>
      </c>
      <c r="E11" s="8" t="s">
        <v>41</v>
      </c>
      <c r="F11" s="8">
        <v>98.98</v>
      </c>
      <c r="G11" s="10">
        <v>50</v>
      </c>
      <c r="H11" s="11">
        <f t="shared" si="0"/>
        <v>4949</v>
      </c>
      <c r="I11" s="8" t="s">
        <v>42</v>
      </c>
      <c r="J11" s="12" t="s">
        <v>52</v>
      </c>
      <c r="K11" s="12"/>
      <c r="L11" s="12">
        <v>100</v>
      </c>
    </row>
    <row r="12" s="1" customFormat="1" ht="18" customHeight="1" spans="1:12">
      <c r="A12" s="8">
        <v>9</v>
      </c>
      <c r="B12" s="9" t="s">
        <v>53</v>
      </c>
      <c r="C12" s="8"/>
      <c r="D12" s="9" t="s">
        <v>54</v>
      </c>
      <c r="E12" s="8" t="s">
        <v>41</v>
      </c>
      <c r="F12" s="8">
        <v>98.98</v>
      </c>
      <c r="G12" s="10">
        <v>50</v>
      </c>
      <c r="H12" s="11">
        <f t="shared" si="0"/>
        <v>4949</v>
      </c>
      <c r="I12" s="8" t="s">
        <v>42</v>
      </c>
      <c r="J12" s="12" t="s">
        <v>46</v>
      </c>
      <c r="K12" s="12"/>
      <c r="L12" s="12">
        <v>100</v>
      </c>
    </row>
    <row r="13" s="1" customFormat="1" ht="18" customHeight="1" spans="1:12">
      <c r="A13" s="8">
        <v>10</v>
      </c>
      <c r="B13" s="9" t="s">
        <v>53</v>
      </c>
      <c r="C13" s="8"/>
      <c r="D13" s="9" t="s">
        <v>54</v>
      </c>
      <c r="E13" s="8" t="s">
        <v>41</v>
      </c>
      <c r="F13" s="8">
        <v>98.98</v>
      </c>
      <c r="G13" s="10">
        <v>50</v>
      </c>
      <c r="H13" s="11">
        <f t="shared" si="0"/>
        <v>4949</v>
      </c>
      <c r="I13" s="8" t="s">
        <v>42</v>
      </c>
      <c r="J13" s="12" t="s">
        <v>47</v>
      </c>
      <c r="K13" s="12"/>
      <c r="L13" s="12">
        <v>100</v>
      </c>
    </row>
    <row r="14" s="1" customFormat="1" ht="18" customHeight="1" spans="1:12">
      <c r="A14" s="8">
        <v>11</v>
      </c>
      <c r="B14" s="9" t="s">
        <v>53</v>
      </c>
      <c r="C14" s="8"/>
      <c r="D14" s="9" t="s">
        <v>54</v>
      </c>
      <c r="E14" s="8" t="s">
        <v>41</v>
      </c>
      <c r="F14" s="8">
        <v>98.98</v>
      </c>
      <c r="G14" s="10">
        <v>50</v>
      </c>
      <c r="H14" s="11">
        <f t="shared" si="0"/>
        <v>4949</v>
      </c>
      <c r="I14" s="8" t="s">
        <v>42</v>
      </c>
      <c r="J14" s="12" t="s">
        <v>51</v>
      </c>
      <c r="K14" s="12"/>
      <c r="L14" s="12">
        <v>100</v>
      </c>
    </row>
    <row r="15" s="1" customFormat="1" ht="18" customHeight="1" spans="1:12">
      <c r="A15" s="8">
        <v>12</v>
      </c>
      <c r="B15" s="9" t="s">
        <v>53</v>
      </c>
      <c r="C15" s="8"/>
      <c r="D15" s="9" t="s">
        <v>54</v>
      </c>
      <c r="E15" s="8" t="s">
        <v>41</v>
      </c>
      <c r="F15" s="8">
        <v>98.98</v>
      </c>
      <c r="G15" s="10">
        <v>50</v>
      </c>
      <c r="H15" s="11">
        <f t="shared" si="0"/>
        <v>4949</v>
      </c>
      <c r="I15" s="8" t="s">
        <v>42</v>
      </c>
      <c r="J15" s="12" t="s">
        <v>52</v>
      </c>
      <c r="K15" s="12"/>
      <c r="L15" s="12">
        <v>100</v>
      </c>
    </row>
    <row r="16" s="1" customFormat="1" ht="18" customHeight="1" spans="1:12">
      <c r="A16" s="8">
        <v>13</v>
      </c>
      <c r="B16" s="9" t="s">
        <v>44</v>
      </c>
      <c r="C16" s="8"/>
      <c r="D16" s="9" t="s">
        <v>55</v>
      </c>
      <c r="E16" s="8" t="s">
        <v>41</v>
      </c>
      <c r="F16" s="8">
        <v>24.03</v>
      </c>
      <c r="G16" s="10">
        <v>50</v>
      </c>
      <c r="H16" s="11">
        <f t="shared" si="0"/>
        <v>1201.5</v>
      </c>
      <c r="I16" s="8" t="s">
        <v>42</v>
      </c>
      <c r="J16" s="12" t="s">
        <v>51</v>
      </c>
      <c r="K16" s="12"/>
      <c r="L16" s="12">
        <v>100</v>
      </c>
    </row>
    <row r="17" s="1" customFormat="1" ht="18" customHeight="1" spans="1:12">
      <c r="A17" s="8">
        <v>14</v>
      </c>
      <c r="B17" s="9" t="s">
        <v>44</v>
      </c>
      <c r="C17" s="8"/>
      <c r="D17" s="9" t="s">
        <v>55</v>
      </c>
      <c r="E17" s="8" t="s">
        <v>41</v>
      </c>
      <c r="F17" s="8">
        <v>24.03</v>
      </c>
      <c r="G17" s="10">
        <v>50</v>
      </c>
      <c r="H17" s="11">
        <f t="shared" si="0"/>
        <v>1201.5</v>
      </c>
      <c r="I17" s="8" t="s">
        <v>42</v>
      </c>
      <c r="J17" s="12" t="s">
        <v>52</v>
      </c>
      <c r="K17" s="12"/>
      <c r="L17" s="12">
        <v>100</v>
      </c>
    </row>
    <row r="18" s="1" customFormat="1" ht="18" customHeight="1" spans="1:12">
      <c r="A18" s="8">
        <v>15</v>
      </c>
      <c r="B18" s="9" t="s">
        <v>56</v>
      </c>
      <c r="C18" s="8"/>
      <c r="D18" s="9" t="s">
        <v>57</v>
      </c>
      <c r="E18" s="8" t="s">
        <v>41</v>
      </c>
      <c r="F18" s="8">
        <v>30.75</v>
      </c>
      <c r="G18" s="10">
        <v>50</v>
      </c>
      <c r="H18" s="11">
        <f t="shared" si="0"/>
        <v>1537.5</v>
      </c>
      <c r="I18" s="8" t="s">
        <v>42</v>
      </c>
      <c r="J18" s="12" t="s">
        <v>46</v>
      </c>
      <c r="K18" s="12"/>
      <c r="L18" s="12">
        <v>100</v>
      </c>
    </row>
    <row r="19" s="1" customFormat="1" ht="18" customHeight="1" spans="1:12">
      <c r="A19" s="8">
        <v>16</v>
      </c>
      <c r="B19" s="9" t="s">
        <v>56</v>
      </c>
      <c r="C19" s="8"/>
      <c r="D19" s="9" t="s">
        <v>57</v>
      </c>
      <c r="E19" s="8" t="s">
        <v>41</v>
      </c>
      <c r="F19" s="8">
        <v>30.75</v>
      </c>
      <c r="G19" s="10">
        <v>50</v>
      </c>
      <c r="H19" s="11">
        <f t="shared" si="0"/>
        <v>1537.5</v>
      </c>
      <c r="I19" s="8" t="s">
        <v>42</v>
      </c>
      <c r="J19" s="12" t="s">
        <v>47</v>
      </c>
      <c r="K19" s="12"/>
      <c r="L19" s="12">
        <v>100</v>
      </c>
    </row>
    <row r="20" s="1" customFormat="1" ht="18" customHeight="1" spans="1:12">
      <c r="A20" s="8">
        <v>17</v>
      </c>
      <c r="B20" s="9" t="s">
        <v>56</v>
      </c>
      <c r="C20" s="8"/>
      <c r="D20" s="9" t="s">
        <v>57</v>
      </c>
      <c r="E20" s="8" t="s">
        <v>41</v>
      </c>
      <c r="F20" s="8">
        <v>30.75</v>
      </c>
      <c r="G20" s="10">
        <v>50</v>
      </c>
      <c r="H20" s="11">
        <f t="shared" si="0"/>
        <v>1537.5</v>
      </c>
      <c r="I20" s="8" t="s">
        <v>42</v>
      </c>
      <c r="J20" s="12" t="s">
        <v>48</v>
      </c>
      <c r="K20" s="12"/>
      <c r="L20" s="12">
        <v>100</v>
      </c>
    </row>
    <row r="21" s="1" customFormat="1" ht="18" customHeight="1" spans="1:12">
      <c r="A21" s="8">
        <v>18</v>
      </c>
      <c r="B21" s="9" t="s">
        <v>56</v>
      </c>
      <c r="C21" s="8"/>
      <c r="D21" s="9" t="s">
        <v>57</v>
      </c>
      <c r="E21" s="8" t="s">
        <v>41</v>
      </c>
      <c r="F21" s="8">
        <v>30.75</v>
      </c>
      <c r="G21" s="10">
        <v>50</v>
      </c>
      <c r="H21" s="11">
        <f t="shared" si="0"/>
        <v>1537.5</v>
      </c>
      <c r="I21" s="8" t="s">
        <v>42</v>
      </c>
      <c r="J21" s="12" t="s">
        <v>58</v>
      </c>
      <c r="K21" s="12"/>
      <c r="L21" s="12">
        <v>100</v>
      </c>
    </row>
    <row r="22" s="1" customFormat="1" ht="18" customHeight="1" spans="1:12">
      <c r="A22" s="8">
        <v>19</v>
      </c>
      <c r="B22" s="9" t="s">
        <v>56</v>
      </c>
      <c r="C22" s="8"/>
      <c r="D22" s="9" t="s">
        <v>57</v>
      </c>
      <c r="E22" s="8" t="s">
        <v>41</v>
      </c>
      <c r="F22" s="8">
        <v>30.75</v>
      </c>
      <c r="G22" s="10">
        <v>50</v>
      </c>
      <c r="H22" s="11">
        <f t="shared" si="0"/>
        <v>1537.5</v>
      </c>
      <c r="I22" s="8" t="s">
        <v>42</v>
      </c>
      <c r="J22" s="12" t="s">
        <v>51</v>
      </c>
      <c r="K22" s="12"/>
      <c r="L22" s="12">
        <v>100</v>
      </c>
    </row>
    <row r="23" s="1" customFormat="1" ht="18" customHeight="1" spans="1:12">
      <c r="A23" s="8">
        <v>20</v>
      </c>
      <c r="B23" s="9" t="s">
        <v>56</v>
      </c>
      <c r="C23" s="8"/>
      <c r="D23" s="9" t="s">
        <v>57</v>
      </c>
      <c r="E23" s="8" t="s">
        <v>41</v>
      </c>
      <c r="F23" s="8">
        <v>30.75</v>
      </c>
      <c r="G23" s="10">
        <v>50</v>
      </c>
      <c r="H23" s="11">
        <f t="shared" si="0"/>
        <v>1537.5</v>
      </c>
      <c r="I23" s="8" t="s">
        <v>42</v>
      </c>
      <c r="J23" s="12" t="s">
        <v>52</v>
      </c>
      <c r="K23" s="12"/>
      <c r="L23" s="12">
        <v>100</v>
      </c>
    </row>
    <row r="24" s="1" customFormat="1" ht="18" customHeight="1" spans="1:12">
      <c r="A24" s="8">
        <v>21</v>
      </c>
      <c r="B24" s="9" t="s">
        <v>49</v>
      </c>
      <c r="C24" s="8"/>
      <c r="D24" s="9" t="s">
        <v>59</v>
      </c>
      <c r="E24" s="8" t="s">
        <v>41</v>
      </c>
      <c r="F24" s="8">
        <v>79.76</v>
      </c>
      <c r="G24" s="10">
        <v>50</v>
      </c>
      <c r="H24" s="11">
        <f t="shared" si="0"/>
        <v>3988</v>
      </c>
      <c r="I24" s="8" t="s">
        <v>42</v>
      </c>
      <c r="J24" s="12" t="s">
        <v>46</v>
      </c>
      <c r="K24" s="12"/>
      <c r="L24" s="12">
        <v>100</v>
      </c>
    </row>
    <row r="25" s="1" customFormat="1" ht="18" customHeight="1" spans="1:12">
      <c r="A25" s="8">
        <v>22</v>
      </c>
      <c r="B25" s="9" t="s">
        <v>49</v>
      </c>
      <c r="C25" s="8"/>
      <c r="D25" s="9" t="s">
        <v>59</v>
      </c>
      <c r="E25" s="8" t="s">
        <v>41</v>
      </c>
      <c r="F25" s="8">
        <v>79.76</v>
      </c>
      <c r="G25" s="10">
        <v>50</v>
      </c>
      <c r="H25" s="11">
        <f t="shared" si="0"/>
        <v>3988</v>
      </c>
      <c r="I25" s="8" t="s">
        <v>42</v>
      </c>
      <c r="J25" s="12" t="s">
        <v>47</v>
      </c>
      <c r="K25" s="12"/>
      <c r="L25" s="12">
        <v>100</v>
      </c>
    </row>
    <row r="26" s="1" customFormat="1" ht="18" customHeight="1" spans="1:12">
      <c r="A26" s="8">
        <v>23</v>
      </c>
      <c r="B26" s="9" t="s">
        <v>49</v>
      </c>
      <c r="C26" s="8"/>
      <c r="D26" s="9" t="s">
        <v>59</v>
      </c>
      <c r="E26" s="8" t="s">
        <v>41</v>
      </c>
      <c r="F26" s="8">
        <v>79.76</v>
      </c>
      <c r="G26" s="10">
        <v>50</v>
      </c>
      <c r="H26" s="11">
        <f t="shared" si="0"/>
        <v>3988</v>
      </c>
      <c r="I26" s="8" t="s">
        <v>42</v>
      </c>
      <c r="J26" s="12" t="s">
        <v>48</v>
      </c>
      <c r="K26" s="12"/>
      <c r="L26" s="12">
        <v>100</v>
      </c>
    </row>
    <row r="27" s="1" customFormat="1" ht="18" customHeight="1" spans="1:12">
      <c r="A27" s="8">
        <v>24</v>
      </c>
      <c r="B27" s="9" t="s">
        <v>49</v>
      </c>
      <c r="C27" s="8"/>
      <c r="D27" s="9" t="s">
        <v>59</v>
      </c>
      <c r="E27" s="8" t="s">
        <v>41</v>
      </c>
      <c r="F27" s="8">
        <v>79.76</v>
      </c>
      <c r="G27" s="10">
        <v>50</v>
      </c>
      <c r="H27" s="11">
        <f t="shared" si="0"/>
        <v>3988</v>
      </c>
      <c r="I27" s="8" t="s">
        <v>42</v>
      </c>
      <c r="J27" s="12" t="s">
        <v>58</v>
      </c>
      <c r="K27" s="12"/>
      <c r="L27" s="12">
        <v>100</v>
      </c>
    </row>
    <row r="28" s="1" customFormat="1" ht="18" customHeight="1" spans="1:12">
      <c r="A28" s="8">
        <v>25</v>
      </c>
      <c r="B28" s="9" t="s">
        <v>53</v>
      </c>
      <c r="C28" s="8"/>
      <c r="D28" s="9" t="s">
        <v>60</v>
      </c>
      <c r="E28" s="8" t="s">
        <v>41</v>
      </c>
      <c r="F28" s="8">
        <v>98.98</v>
      </c>
      <c r="G28" s="10">
        <v>50</v>
      </c>
      <c r="H28" s="11">
        <f t="shared" si="0"/>
        <v>4949</v>
      </c>
      <c r="I28" s="8" t="s">
        <v>42</v>
      </c>
      <c r="J28" s="12" t="s">
        <v>46</v>
      </c>
      <c r="K28" s="12"/>
      <c r="L28" s="12">
        <v>100</v>
      </c>
    </row>
    <row r="29" s="1" customFormat="1" ht="18" customHeight="1" spans="1:12">
      <c r="A29" s="8">
        <v>26</v>
      </c>
      <c r="B29" s="9" t="s">
        <v>53</v>
      </c>
      <c r="C29" s="8"/>
      <c r="D29" s="9" t="s">
        <v>60</v>
      </c>
      <c r="E29" s="8" t="s">
        <v>41</v>
      </c>
      <c r="F29" s="8">
        <v>98.98</v>
      </c>
      <c r="G29" s="10">
        <v>50</v>
      </c>
      <c r="H29" s="11">
        <f t="shared" si="0"/>
        <v>4949</v>
      </c>
      <c r="I29" s="8" t="s">
        <v>42</v>
      </c>
      <c r="J29" s="12" t="s">
        <v>47</v>
      </c>
      <c r="K29" s="12"/>
      <c r="L29" s="12">
        <v>100</v>
      </c>
    </row>
    <row r="30" s="1" customFormat="1" ht="18" customHeight="1" spans="1:12">
      <c r="A30" s="8">
        <v>27</v>
      </c>
      <c r="B30" s="9" t="s">
        <v>53</v>
      </c>
      <c r="C30" s="8"/>
      <c r="D30" s="9" t="s">
        <v>60</v>
      </c>
      <c r="E30" s="8" t="s">
        <v>41</v>
      </c>
      <c r="F30" s="8">
        <v>98.98</v>
      </c>
      <c r="G30" s="10">
        <v>50</v>
      </c>
      <c r="H30" s="11">
        <f t="shared" si="0"/>
        <v>4949</v>
      </c>
      <c r="I30" s="8" t="s">
        <v>42</v>
      </c>
      <c r="J30" s="12" t="s">
        <v>48</v>
      </c>
      <c r="K30" s="12"/>
      <c r="L30" s="12">
        <v>100</v>
      </c>
    </row>
    <row r="31" s="1" customFormat="1" ht="18" customHeight="1" spans="1:12">
      <c r="A31" s="8">
        <v>28</v>
      </c>
      <c r="B31" s="9" t="s">
        <v>53</v>
      </c>
      <c r="C31" s="8"/>
      <c r="D31" s="9" t="s">
        <v>60</v>
      </c>
      <c r="E31" s="8" t="s">
        <v>41</v>
      </c>
      <c r="F31" s="8">
        <v>98.98</v>
      </c>
      <c r="G31" s="10">
        <v>50</v>
      </c>
      <c r="H31" s="11">
        <f t="shared" si="0"/>
        <v>4949</v>
      </c>
      <c r="I31" s="8" t="s">
        <v>42</v>
      </c>
      <c r="J31" s="12" t="s">
        <v>58</v>
      </c>
      <c r="K31" s="12"/>
      <c r="L31" s="12">
        <v>100</v>
      </c>
    </row>
    <row r="32" s="1" customFormat="1" ht="18" customHeight="1" spans="1:12">
      <c r="A32" s="8">
        <v>29</v>
      </c>
      <c r="B32" s="9" t="s">
        <v>44</v>
      </c>
      <c r="C32" s="8"/>
      <c r="D32" s="9" t="s">
        <v>61</v>
      </c>
      <c r="E32" s="8" t="s">
        <v>41</v>
      </c>
      <c r="F32" s="8">
        <v>24.03</v>
      </c>
      <c r="G32" s="10">
        <v>50</v>
      </c>
      <c r="H32" s="11">
        <f t="shared" si="0"/>
        <v>1201.5</v>
      </c>
      <c r="I32" s="8" t="s">
        <v>42</v>
      </c>
      <c r="J32" s="12" t="s">
        <v>58</v>
      </c>
      <c r="K32" s="12"/>
      <c r="L32" s="12">
        <v>100</v>
      </c>
    </row>
    <row r="33" s="1" customFormat="1" ht="18" customHeight="1" spans="1:12">
      <c r="A33" s="8">
        <v>30</v>
      </c>
      <c r="B33" s="9" t="s">
        <v>62</v>
      </c>
      <c r="C33" s="8"/>
      <c r="D33" s="9" t="s">
        <v>63</v>
      </c>
      <c r="E33" s="8" t="s">
        <v>41</v>
      </c>
      <c r="F33" s="8">
        <v>379.91</v>
      </c>
      <c r="G33" s="10">
        <v>50</v>
      </c>
      <c r="H33" s="11">
        <f t="shared" si="0"/>
        <v>18995.5</v>
      </c>
      <c r="I33" s="8" t="s">
        <v>42</v>
      </c>
      <c r="J33" s="12" t="s">
        <v>64</v>
      </c>
      <c r="K33" s="12"/>
      <c r="L33" s="12"/>
    </row>
    <row r="34" s="1" customFormat="1" ht="18" customHeight="1" spans="1:12">
      <c r="A34" s="8">
        <v>31</v>
      </c>
      <c r="B34" s="9" t="s">
        <v>65</v>
      </c>
      <c r="C34" s="8"/>
      <c r="D34" s="9" t="s">
        <v>66</v>
      </c>
      <c r="E34" s="8" t="s">
        <v>41</v>
      </c>
      <c r="F34" s="8">
        <v>200</v>
      </c>
      <c r="G34" s="10">
        <v>5</v>
      </c>
      <c r="H34" s="11">
        <f t="shared" si="0"/>
        <v>1000</v>
      </c>
      <c r="I34" s="8" t="s">
        <v>67</v>
      </c>
      <c r="J34" s="12" t="s">
        <v>64</v>
      </c>
      <c r="K34" s="12"/>
      <c r="L34" s="12"/>
    </row>
    <row r="35" s="1" customFormat="1" ht="18" customHeight="1" spans="1:12">
      <c r="A35" s="8">
        <v>32</v>
      </c>
      <c r="B35" s="9" t="s">
        <v>68</v>
      </c>
      <c r="C35" s="8"/>
      <c r="D35" s="9" t="s">
        <v>69</v>
      </c>
      <c r="E35" s="8" t="s">
        <v>41</v>
      </c>
      <c r="F35" s="8">
        <v>416</v>
      </c>
      <c r="G35" s="10">
        <v>5</v>
      </c>
      <c r="H35" s="11">
        <f t="shared" si="0"/>
        <v>2080</v>
      </c>
      <c r="I35" s="8" t="s">
        <v>67</v>
      </c>
      <c r="J35" s="12" t="s">
        <v>64</v>
      </c>
      <c r="K35" s="12"/>
      <c r="L35" s="12"/>
    </row>
    <row r="36" ht="15.95" customHeight="1" spans="1:9">
      <c r="A36" s="8"/>
      <c r="B36" s="8" t="s">
        <v>19</v>
      </c>
      <c r="C36" s="8"/>
      <c r="D36" s="8"/>
      <c r="E36" s="8"/>
      <c r="F36" s="8"/>
      <c r="G36" s="8"/>
      <c r="H36" s="11">
        <f>SUM(H4:H35)</f>
        <v>124999</v>
      </c>
      <c r="I36" s="8"/>
    </row>
  </sheetData>
  <mergeCells count="8">
    <mergeCell ref="A1:I1"/>
    <mergeCell ref="A2:A3"/>
    <mergeCell ref="B2:B3"/>
    <mergeCell ref="C2:C3"/>
    <mergeCell ref="D2:D3"/>
    <mergeCell ref="E2:E3"/>
    <mergeCell ref="G2:G3"/>
    <mergeCell ref="I2:I3"/>
  </mergeCells>
  <pageMargins left="0.26" right="0.21" top="0.26" bottom="0.35" header="0.16" footer="0.2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合同1</vt:lpstr>
      <vt:lpstr>合同2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2021-04-15T07:20:56Z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FB64F88749E14870BC9D9136FB9B609D</vt:lpwstr>
  </property>
  <property fmtid="{D5CDD505-2E9C-101B-9397-08002B2CF9AE}" pid="3" name="KSOProductBuildVer">
    <vt:lpwstr>2052-11.1.0.10463</vt:lpwstr>
  </property>
</Properties>
</file>