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账单" sheetId="1" r:id="rId1"/>
  </sheets>
  <definedNames>
    <definedName name="JR_PAGE_ANCHOR_0_1">账单!$A$1</definedName>
  </definedNames>
  <calcPr calcId="144525"/>
</workbook>
</file>

<file path=xl/sharedStrings.xml><?xml version="1.0" encoding="utf-8"?>
<sst xmlns="http://schemas.openxmlformats.org/spreadsheetml/2006/main" count="381" uniqueCount="63">
  <si>
    <r>
      <rPr>
        <b/>
        <sz val="16"/>
        <color rgb="FF000000"/>
        <rFont val="ChineseFontFamily"/>
        <charset val="134"/>
      </rPr>
      <t>纳入月份：2021-04 河北光华荣昌汽车部件有限公司 月结清单</t>
    </r>
  </si>
  <si>
    <t/>
  </si>
  <si>
    <r>
      <rPr>
        <sz val="10"/>
        <color rgb="FF000000"/>
        <rFont val="ChineseFontFamily"/>
        <charset val="134"/>
      </rPr>
      <t>承运商：石家庄跨越物流有限公司</t>
    </r>
  </si>
  <si>
    <r>
      <rPr>
        <sz val="10"/>
        <color rgb="FF000000"/>
        <rFont val="ChineseFontFamily"/>
        <charset val="134"/>
      </rPr>
      <t>系统客户简称：黄骅荣昌</t>
    </r>
  </si>
  <si>
    <r>
      <rPr>
        <sz val="10"/>
        <color rgb="FF000000"/>
        <rFont val="ChineseFontFamily"/>
        <charset val="134"/>
      </rPr>
      <t>财务联系人：李文静01</t>
    </r>
  </si>
  <si>
    <r>
      <rPr>
        <sz val="10"/>
        <color rgb="FF000000"/>
        <rFont val="ChineseFontFamily"/>
        <charset val="134"/>
      </rPr>
      <t>财务联系人：催款张文昌（科长）</t>
    </r>
  </si>
  <si>
    <r>
      <rPr>
        <sz val="10"/>
        <color rgb="FF000000"/>
        <rFont val="ChineseFontFamily"/>
        <charset val="134"/>
      </rPr>
      <t>联系电话：0755-23232662</t>
    </r>
  </si>
  <si>
    <r>
      <rPr>
        <sz val="10"/>
        <color rgb="FF000000"/>
        <rFont val="ChineseFontFamily"/>
        <charset val="134"/>
      </rPr>
      <t>传真：0755-23014449</t>
    </r>
  </si>
  <si>
    <r>
      <rPr>
        <sz val="10"/>
        <color rgb="FF000000"/>
        <rFont val="ChineseFontFamily"/>
        <charset val="134"/>
      </rPr>
      <t>序号</t>
    </r>
  </si>
  <si>
    <r>
      <rPr>
        <sz val="10"/>
        <color rgb="FF000000"/>
        <rFont val="ChineseFontFamily"/>
        <charset val="134"/>
      </rPr>
      <t>寄件公司</t>
    </r>
  </si>
  <si>
    <r>
      <rPr>
        <sz val="10"/>
        <color rgb="FF000000"/>
        <rFont val="ChineseFontFamily"/>
        <charset val="134"/>
      </rPr>
      <t>寄件日期</t>
    </r>
  </si>
  <si>
    <r>
      <rPr>
        <sz val="10"/>
        <color rgb="FF000000"/>
        <rFont val="ChineseFontFamily"/>
        <charset val="134"/>
      </rPr>
      <t>单   号</t>
    </r>
  </si>
  <si>
    <r>
      <rPr>
        <sz val="10"/>
        <color rgb="FF000000"/>
        <rFont val="ChineseFontFamily"/>
        <charset val="134"/>
      </rPr>
      <t>件
数</t>
    </r>
  </si>
  <si>
    <r>
      <rPr>
        <sz val="10"/>
        <color rgb="FF000000"/>
        <rFont val="ChineseFontFamily"/>
        <charset val="134"/>
      </rPr>
      <t>计费重量
（公斤）</t>
    </r>
  </si>
  <si>
    <r>
      <rPr>
        <sz val="10"/>
        <color rgb="FF000000"/>
        <rFont val="ChineseFontFamily"/>
        <charset val="134"/>
      </rPr>
      <t>运费</t>
    </r>
  </si>
  <si>
    <r>
      <rPr>
        <sz val="10"/>
        <color rgb="FF000000"/>
        <rFont val="ChineseFontFamily"/>
        <charset val="134"/>
      </rPr>
      <t>实收(元)</t>
    </r>
  </si>
  <si>
    <r>
      <rPr>
        <sz val="10"/>
        <color rgb="FF000000"/>
        <rFont val="ChineseFontFamily"/>
        <charset val="134"/>
      </rPr>
      <t>货物
保管费</t>
    </r>
  </si>
  <si>
    <r>
      <rPr>
        <sz val="10"/>
        <color rgb="FF000000"/>
        <rFont val="ChineseFontFamily"/>
        <charset val="134"/>
      </rPr>
      <t>最低
批次费</t>
    </r>
  </si>
  <si>
    <r>
      <rPr>
        <sz val="10"/>
        <color rgb="FF000000"/>
        <rFont val="ChineseFontFamily"/>
        <charset val="134"/>
      </rPr>
      <t>寄件
人</t>
    </r>
  </si>
  <si>
    <r>
      <rPr>
        <sz val="10"/>
        <color rgb="FF000000"/>
        <rFont val="ChineseFontFamily"/>
        <charset val="134"/>
      </rPr>
      <t>收件
区号</t>
    </r>
  </si>
  <si>
    <r>
      <rPr>
        <sz val="10"/>
        <color rgb="FF000000"/>
        <rFont val="ChineseFontFamily"/>
        <charset val="134"/>
      </rPr>
      <t>收件公司</t>
    </r>
  </si>
  <si>
    <r>
      <rPr>
        <sz val="10"/>
        <color rgb="FF000000"/>
        <rFont val="ChineseFontFamily"/>
        <charset val="134"/>
      </rPr>
      <t>收件人</t>
    </r>
  </si>
  <si>
    <r>
      <rPr>
        <sz val="10"/>
        <color rgb="FF000000"/>
        <rFont val="ChineseFontFamily"/>
        <charset val="134"/>
      </rPr>
      <t>服务方式</t>
    </r>
  </si>
  <si>
    <r>
      <rPr>
        <sz val="10"/>
        <color rgb="FF000000"/>
        <rFont val="ChineseFontFamily"/>
        <charset val="134"/>
      </rPr>
      <t>收件地址</t>
    </r>
  </si>
  <si>
    <r>
      <rPr>
        <sz val="10"/>
        <color rgb="FF000000"/>
        <rFont val="ChineseFontFamily"/>
        <charset val="134"/>
      </rPr>
      <t>实际重量</t>
    </r>
  </si>
  <si>
    <r>
      <rPr>
        <sz val="10"/>
        <color rgb="FF000000"/>
        <rFont val="ChineseFontFamily"/>
        <charset val="134"/>
      </rPr>
      <t>抛重</t>
    </r>
  </si>
  <si>
    <r>
      <rPr>
        <sz val="10"/>
        <color rgb="FF000000"/>
        <rFont val="ChineseFontFamily"/>
        <charset val="134"/>
      </rPr>
      <t>运费公式</t>
    </r>
  </si>
  <si>
    <r>
      <rPr>
        <sz val="10"/>
        <color rgb="FF000000"/>
        <rFont val="ChineseFontFamily"/>
        <charset val="134"/>
      </rPr>
      <t>抛货尺寸</t>
    </r>
  </si>
  <si>
    <r>
      <rPr>
        <sz val="9"/>
        <color rgb="FF000000"/>
        <rFont val="ChineseFontFamily"/>
        <charset val="134"/>
      </rPr>
      <t>黄骅荣昌</t>
    </r>
  </si>
  <si>
    <r>
      <rPr>
        <sz val="9"/>
        <color rgb="FF000000"/>
        <rFont val="ChineseFontFamily"/>
        <charset val="134"/>
      </rPr>
      <t>2021-04-14 17:45</t>
    </r>
  </si>
  <si>
    <r>
      <rPr>
        <sz val="9"/>
        <color rgb="FF000000"/>
        <rFont val="ChineseFontFamily"/>
        <charset val="134"/>
      </rPr>
      <t>KY0000116108998</t>
    </r>
  </si>
  <si>
    <r>
      <rPr>
        <sz val="9"/>
        <color rgb="FF000000"/>
        <rFont val="ChineseFontFamily"/>
        <charset val="134"/>
      </rPr>
      <t>于全生</t>
    </r>
  </si>
  <si>
    <r>
      <rPr>
        <sz val="9"/>
        <color rgb="FF000000"/>
        <rFont val="ChineseFontFamily"/>
        <charset val="134"/>
      </rPr>
      <t>028</t>
    </r>
  </si>
  <si>
    <r>
      <rPr>
        <sz val="9"/>
        <color rgb="FF000000"/>
        <rFont val="ChineseFontFamily"/>
        <charset val="134"/>
      </rPr>
      <t>成都光华智能</t>
    </r>
  </si>
  <si>
    <r>
      <rPr>
        <sz val="9"/>
        <color rgb="FF000000"/>
        <rFont val="ChineseFontFamily"/>
        <charset val="134"/>
      </rPr>
      <t>李飞</t>
    </r>
  </si>
  <si>
    <r>
      <rPr>
        <sz val="9"/>
        <color rgb="FF000000"/>
        <rFont val="ChineseFontFamily"/>
        <charset val="134"/>
      </rPr>
      <t>次日达</t>
    </r>
  </si>
  <si>
    <r>
      <rPr>
        <sz val="9"/>
        <color rgb="FF000000"/>
        <rFont val="ChineseFontFamily"/>
        <charset val="134"/>
      </rPr>
      <t>四川省成都市龙泉驿区柏合镇合志西路77号</t>
    </r>
  </si>
  <si>
    <r>
      <rPr>
        <sz val="9"/>
        <color rgb="FF000000"/>
        <rFont val="ChineseFontFamily"/>
        <charset val="134"/>
      </rPr>
      <t>1054.0*8.0</t>
    </r>
  </si>
  <si>
    <r>
      <rPr>
        <sz val="9"/>
        <color rgb="FF000000"/>
        <rFont val="ChineseFontFamily"/>
        <charset val="134"/>
      </rPr>
      <t>115.0*100.0*110.0*5</t>
    </r>
  </si>
  <si>
    <r>
      <rPr>
        <sz val="9"/>
        <color rgb="FF000000"/>
        <rFont val="ChineseFontFamily"/>
        <charset val="134"/>
      </rPr>
      <t>2021-04-16 15:53</t>
    </r>
  </si>
  <si>
    <r>
      <rPr>
        <sz val="9"/>
        <color rgb="FF000000"/>
        <rFont val="ChineseFontFamily"/>
        <charset val="134"/>
      </rPr>
      <t>KY0000156104008</t>
    </r>
  </si>
  <si>
    <r>
      <rPr>
        <sz val="9"/>
        <color rgb="FF000000"/>
        <rFont val="ChineseFontFamily"/>
        <charset val="134"/>
      </rPr>
      <t>王文乐</t>
    </r>
  </si>
  <si>
    <r>
      <rPr>
        <sz val="9"/>
        <color rgb="FF000000"/>
        <rFont val="ChineseFontFamily"/>
        <charset val="134"/>
      </rPr>
      <t>010</t>
    </r>
  </si>
  <si>
    <r>
      <rPr>
        <sz val="9"/>
        <color rgb="FF000000"/>
        <rFont val="ChineseFontFamily"/>
        <charset val="134"/>
      </rPr>
      <t>北京光华荣昌</t>
    </r>
  </si>
  <si>
    <r>
      <rPr>
        <sz val="9"/>
        <color rgb="FF000000"/>
        <rFont val="ChineseFontFamily"/>
        <charset val="134"/>
      </rPr>
      <t>高冰川</t>
    </r>
  </si>
  <si>
    <r>
      <rPr>
        <sz val="9"/>
        <color rgb="FF000000"/>
        <rFont val="ChineseFontFamily"/>
        <charset val="134"/>
      </rPr>
      <t>省内次日</t>
    </r>
  </si>
  <si>
    <r>
      <rPr>
        <sz val="9"/>
        <color rgb="FF000000"/>
        <rFont val="ChineseFontFamily"/>
        <charset val="134"/>
      </rPr>
      <t>北京北京市昌平区流村镇工业园区</t>
    </r>
  </si>
  <si>
    <r>
      <rPr>
        <sz val="9"/>
        <color rgb="FF000000"/>
        <rFont val="ChineseFontFamily"/>
        <charset val="134"/>
      </rPr>
      <t>129.0*2.0</t>
    </r>
  </si>
  <si>
    <r>
      <rPr>
        <sz val="9"/>
        <color rgb="FF000000"/>
        <rFont val="ChineseFontFamily"/>
        <charset val="134"/>
      </rPr>
      <t>115.0*70.0*96.0*1</t>
    </r>
  </si>
  <si>
    <r>
      <rPr>
        <sz val="9"/>
        <color rgb="FF000000"/>
        <rFont val="ChineseFontFamily"/>
        <charset val="134"/>
      </rPr>
      <t>2021-04-21 16:57</t>
    </r>
  </si>
  <si>
    <r>
      <rPr>
        <sz val="9"/>
        <color rgb="FF000000"/>
        <rFont val="ChineseFontFamily"/>
        <charset val="134"/>
      </rPr>
      <t>KY0000147170304</t>
    </r>
  </si>
  <si>
    <r>
      <rPr>
        <sz val="9"/>
        <color rgb="FF000000"/>
        <rFont val="ChineseFontFamily"/>
        <charset val="134"/>
      </rPr>
      <t>73.0*10.0</t>
    </r>
  </si>
  <si>
    <r>
      <rPr>
        <sz val="9"/>
        <color rgb="FF000000"/>
        <rFont val="ChineseFontFamily"/>
        <charset val="134"/>
      </rPr>
      <t>75.0*52.0*56.0*2</t>
    </r>
  </si>
  <si>
    <r>
      <rPr>
        <sz val="9"/>
        <color rgb="FF000000"/>
        <rFont val="ChineseFontFamily"/>
        <charset val="134"/>
      </rPr>
      <t>抵扣运费</t>
    </r>
  </si>
  <si>
    <r>
      <rPr>
        <sz val="9"/>
        <color rgb="FF000000"/>
        <rFont val="ChineseFontFamily"/>
        <charset val="134"/>
      </rPr>
      <t>本月合计</t>
    </r>
  </si>
  <si>
    <r>
      <rPr>
        <sz val="9"/>
        <color rgb="FF000000"/>
        <rFont val="ChineseFontFamily"/>
        <charset val="134"/>
      </rPr>
      <t>运费合计(大写)：</t>
    </r>
  </si>
  <si>
    <r>
      <rPr>
        <sz val="10"/>
        <color rgb="FF000000"/>
        <rFont val="ChineseFontFamily"/>
        <charset val="134"/>
      </rPr>
      <t>备注:以上对账单请核对!烦请收到对账单后3个工作日内确认并签字盖章回传我司;若有异议请在3日内提出异议之处;否则视为默认该对账单的内容，并需按照合同约定时间支付上述款项。</t>
    </r>
  </si>
  <si>
    <r>
      <rPr>
        <b/>
        <sz val="10"/>
        <color rgb="FFEB0300"/>
        <rFont val="ChineseFontFamily"/>
        <charset val="134"/>
      </rPr>
      <t>温馨提示：我司严禁员工代收运费，请贵司向我司指定账户支付运费，其他方式均不视为有效付款。如有我司工作人员要求使用其私人账户进行运费代收请严词拒绝并采取报警、向我司举报等手段，经核实举报属实的，我司将给予奖励，最高可达10万！</t>
    </r>
  </si>
  <si>
    <r>
      <rPr>
        <b/>
        <sz val="10"/>
        <color rgb="FF000000"/>
        <rFont val="ChineseFontFamily"/>
        <charset val="134"/>
      </rPr>
      <t>开户名：石家庄跨越物流有限公司</t>
    </r>
  </si>
  <si>
    <r>
      <rPr>
        <b/>
        <sz val="10"/>
        <color rgb="FF000000"/>
        <rFont val="ChineseFontFamily"/>
        <charset val="134"/>
      </rPr>
      <t>开户行、账号： 招商银行深圳宝安支行  755943908110801</t>
    </r>
  </si>
  <si>
    <r>
      <rPr>
        <b/>
        <sz val="10"/>
        <color rgb="FF000000"/>
        <rFont val="ChineseFontFamily"/>
        <charset val="134"/>
      </rPr>
      <t>中国建设银行股份有限公司石家庄开发区黄河大道支行  13050161030000000077</t>
    </r>
  </si>
  <si>
    <r>
      <rPr>
        <b/>
        <sz val="10"/>
        <color rgb="FF000000"/>
        <rFont val="ChineseFontFamily"/>
        <charset val="134"/>
      </rPr>
      <t>财务确认:</t>
    </r>
  </si>
  <si>
    <r>
      <rPr>
        <b/>
        <sz val="10"/>
        <color rgb="FF000000"/>
        <rFont val="ChineseFontFamily"/>
        <charset val="134"/>
      </rPr>
      <t>付款单位确认(签字盖章):</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</si>
</sst>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
  </numFmts>
  <fonts count="26">
    <font>
      <sz val="11"/>
      <color theme="1"/>
      <name val="宋体"/>
      <charset val="134"/>
      <scheme val="minor"/>
    </font>
    <font>
      <b/>
      <sz val="16"/>
      <color rgb="FF000000"/>
      <name val="ChineseFontFamily"/>
      <charset val="134"/>
    </font>
    <font>
      <sz val="10"/>
      <color rgb="FF000000"/>
      <name val="ChineseFontFamily"/>
      <charset val="134"/>
    </font>
    <font>
      <sz val="9"/>
      <color rgb="FF000000"/>
      <name val="ChineseFontFamily"/>
      <charset val="134"/>
    </font>
    <font>
      <sz val="9"/>
      <color rgb="FF000000"/>
      <name val="SansSerif"/>
      <charset val="134"/>
    </font>
    <font>
      <b/>
      <sz val="10"/>
      <color rgb="FFEB0300"/>
      <name val="ChineseFontFamily"/>
      <charset val="134"/>
    </font>
    <font>
      <b/>
      <sz val="10"/>
      <color rgb="FF000000"/>
      <name val="ChineseFontFamily"/>
      <charset val="134"/>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0F8FF"/>
        <bgColor indexed="64"/>
      </patternFill>
    </fill>
    <fill>
      <patternFill patternType="solid">
        <fgColor rgb="FFFFFFFF"/>
        <bgColor indexed="64"/>
      </patternFill>
    </fill>
    <fill>
      <patternFill patternType="solid">
        <fgColor rgb="FFBFE1FF"/>
        <bgColor indexed="64"/>
      </patternFill>
    </fill>
    <fill>
      <patternFill patternType="solid">
        <fgColor theme="4"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16"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5" applyNumberFormat="0" applyFill="0" applyAlignment="0" applyProtection="0">
      <alignment vertical="center"/>
    </xf>
    <xf numFmtId="0" fontId="10" fillId="0" borderId="5" applyNumberFormat="0" applyFill="0" applyAlignment="0" applyProtection="0">
      <alignment vertical="center"/>
    </xf>
    <xf numFmtId="0" fontId="9" fillId="20" borderId="0" applyNumberFormat="0" applyBorder="0" applyAlignment="0" applyProtection="0">
      <alignment vertical="center"/>
    </xf>
    <xf numFmtId="0" fontId="16" fillId="0" borderId="10" applyNumberFormat="0" applyFill="0" applyAlignment="0" applyProtection="0">
      <alignment vertical="center"/>
    </xf>
    <xf numFmtId="0" fontId="9" fillId="8" borderId="0" applyNumberFormat="0" applyBorder="0" applyAlignment="0" applyProtection="0">
      <alignment vertical="center"/>
    </xf>
    <xf numFmtId="0" fontId="19" fillId="18" borderId="9" applyNumberFormat="0" applyAlignment="0" applyProtection="0">
      <alignment vertical="center"/>
    </xf>
    <xf numFmtId="0" fontId="21" fillId="18" borderId="6" applyNumberFormat="0" applyAlignment="0" applyProtection="0">
      <alignment vertical="center"/>
    </xf>
    <xf numFmtId="0" fontId="17" fillId="17" borderId="8" applyNumberFormat="0" applyAlignment="0" applyProtection="0">
      <alignment vertical="center"/>
    </xf>
    <xf numFmtId="0" fontId="7" fillId="21" borderId="0" applyNumberFormat="0" applyBorder="0" applyAlignment="0" applyProtection="0">
      <alignment vertical="center"/>
    </xf>
    <xf numFmtId="0" fontId="9" fillId="15" borderId="0" applyNumberFormat="0" applyBorder="0" applyAlignment="0" applyProtection="0">
      <alignment vertical="center"/>
    </xf>
    <xf numFmtId="0" fontId="23" fillId="0" borderId="11" applyNumberFormat="0" applyFill="0" applyAlignment="0" applyProtection="0">
      <alignment vertical="center"/>
    </xf>
    <xf numFmtId="0" fontId="15" fillId="0" borderId="7" applyNumberFormat="0" applyFill="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7" fillId="25" borderId="0" applyNumberFormat="0" applyBorder="0" applyAlignment="0" applyProtection="0">
      <alignment vertical="center"/>
    </xf>
    <xf numFmtId="0" fontId="9" fillId="19" borderId="0" applyNumberFormat="0" applyBorder="0" applyAlignment="0" applyProtection="0">
      <alignment vertical="center"/>
    </xf>
    <xf numFmtId="0" fontId="7" fillId="5"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7" fillId="33" borderId="0" applyNumberFormat="0" applyBorder="0" applyAlignment="0" applyProtection="0">
      <alignment vertical="center"/>
    </xf>
    <xf numFmtId="0" fontId="7" fillId="12" borderId="0" applyNumberFormat="0" applyBorder="0" applyAlignment="0" applyProtection="0">
      <alignment vertical="center"/>
    </xf>
    <xf numFmtId="0" fontId="9" fillId="34" borderId="0" applyNumberFormat="0" applyBorder="0" applyAlignment="0" applyProtection="0">
      <alignment vertical="center"/>
    </xf>
    <xf numFmtId="0" fontId="7" fillId="30" borderId="0" applyNumberFormat="0" applyBorder="0" applyAlignment="0" applyProtection="0">
      <alignment vertical="center"/>
    </xf>
    <xf numFmtId="0" fontId="9" fillId="32" borderId="0" applyNumberFormat="0" applyBorder="0" applyAlignment="0" applyProtection="0">
      <alignment vertical="center"/>
    </xf>
    <xf numFmtId="0" fontId="9" fillId="11" borderId="0" applyNumberFormat="0" applyBorder="0" applyAlignment="0" applyProtection="0">
      <alignment vertical="center"/>
    </xf>
    <xf numFmtId="0" fontId="7" fillId="24" borderId="0" applyNumberFormat="0" applyBorder="0" applyAlignment="0" applyProtection="0">
      <alignment vertical="center"/>
    </xf>
    <xf numFmtId="0" fontId="9" fillId="35" borderId="0" applyNumberFormat="0" applyBorder="0" applyAlignment="0" applyProtection="0">
      <alignment vertical="center"/>
    </xf>
  </cellStyleXfs>
  <cellXfs count="19">
    <xf numFmtId="0" fontId="0" fillId="0" borderId="0" xfId="0" applyFont="1">
      <alignment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wrapText="1"/>
      <protection locked="0"/>
    </xf>
    <xf numFmtId="0" fontId="2" fillId="2"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176" fontId="3" fillId="3" borderId="1" xfId="0" applyNumberFormat="1" applyFont="1" applyFill="1" applyBorder="1" applyAlignment="1" applyProtection="1">
      <alignment horizontal="center" vertical="center" wrapText="1"/>
    </xf>
    <xf numFmtId="0" fontId="3" fillId="4" borderId="1" xfId="0" applyNumberFormat="1" applyFont="1" applyFill="1" applyBorder="1" applyAlignment="1" applyProtection="1">
      <alignment horizontal="center" vertical="center" wrapText="1"/>
    </xf>
    <xf numFmtId="176" fontId="3" fillId="4" borderId="1" xfId="0" applyNumberFormat="1" applyFont="1" applyFill="1" applyBorder="1" applyAlignment="1" applyProtection="1">
      <alignment horizontal="center" vertical="center" wrapText="1"/>
    </xf>
    <xf numFmtId="0" fontId="0" fillId="4" borderId="1" xfId="0" applyNumberFormat="1" applyFont="1" applyFill="1" applyBorder="1" applyAlignment="1" applyProtection="1">
      <alignment wrapText="1"/>
      <protection locked="0"/>
    </xf>
    <xf numFmtId="0" fontId="4" fillId="4" borderId="1"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wrapText="1"/>
      <protection locked="0"/>
    </xf>
    <xf numFmtId="0" fontId="0" fillId="2" borderId="3" xfId="0" applyNumberFormat="1" applyFont="1" applyFill="1" applyBorder="1" applyAlignment="1" applyProtection="1">
      <alignment wrapText="1"/>
      <protection locked="0"/>
    </xf>
    <xf numFmtId="0" fontId="3" fillId="2"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0" fillId="2" borderId="1" xfId="0" applyNumberFormat="1" applyFont="1" applyFill="1" applyBorder="1" applyAlignment="1" applyProtection="1">
      <alignment wrapText="1"/>
      <protection locked="0"/>
    </xf>
    <xf numFmtId="0" fontId="3" fillId="2" borderId="1"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19</xdr:row>
      <xdr:rowOff>0</xdr:rowOff>
    </xdr:from>
    <xdr:to>
      <xdr:col>2</xdr:col>
      <xdr:colOff>0</xdr:colOff>
      <xdr:row>20</xdr:row>
      <xdr:rowOff>0</xdr:rowOff>
    </xdr:to>
    <xdr:pic>
      <xdr:nvPicPr>
        <xdr:cNvPr id="1808542843" name="Picture"/>
        <xdr:cNvPicPr/>
      </xdr:nvPicPr>
      <xdr:blipFill>
        <a:blip r:embed="rId1"/>
        <a:srcRect/>
        <a:stretch>
          <a:fillRect l="10500" r="10500"/>
        </a:stretch>
      </xdr:blipFill>
      <xdr:spPr>
        <a:xfrm>
          <a:off x="317500" y="4635500"/>
          <a:ext cx="1270000" cy="1270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0"/>
  <sheetViews>
    <sheetView tabSelected="1" workbookViewId="0">
      <pane ySplit="6" topLeftCell="A7" activePane="bottomLeft" state="frozen"/>
      <selection/>
      <selection pane="bottomLeft" activeCell="C11" sqref="C11:D11"/>
    </sheetView>
  </sheetViews>
  <sheetFormatPr defaultColWidth="9" defaultRowHeight="13.5"/>
  <cols>
    <col min="1" max="1" width="4.16666666666667" customWidth="1"/>
    <col min="2" max="4" width="16.6666666666667" customWidth="1"/>
    <col min="5" max="5" width="4.16666666666667" customWidth="1"/>
    <col min="6" max="6" width="10" customWidth="1"/>
    <col min="7" max="7" width="11.6666666666667" customWidth="1"/>
    <col min="8" max="8" width="13.3333333333333" customWidth="1"/>
    <col min="9" max="10" width="8.33333333333333" customWidth="1"/>
    <col min="11" max="12" width="6.66666666666667" customWidth="1"/>
    <col min="13" max="13" width="16.6666666666667" customWidth="1"/>
    <col min="14" max="14" width="6.66666666666667" customWidth="1"/>
    <col min="15" max="15" width="12.125" customWidth="1"/>
    <col min="16" max="16" width="29.375" customWidth="1"/>
    <col min="17" max="17" width="10" hidden="1" customWidth="1"/>
    <col min="18" max="18" width="6.66666666666667" hidden="1" customWidth="1"/>
    <col min="19" max="19" width="30" hidden="1" customWidth="1"/>
    <col min="20" max="20" width="33.3333333333333" hidden="1" customWidth="1"/>
    <col min="21" max="21" width="196.666666666667" customWidth="1"/>
  </cols>
  <sheetData>
    <row r="1" ht="28" customHeight="1" spans="1:21">
      <c r="A1" s="1" t="s">
        <v>0</v>
      </c>
      <c r="B1" s="1" t="s">
        <v>1</v>
      </c>
      <c r="C1" s="1" t="s">
        <v>1</v>
      </c>
      <c r="D1" s="1" t="s">
        <v>1</v>
      </c>
      <c r="E1" s="1" t="s">
        <v>1</v>
      </c>
      <c r="F1" s="1" t="s">
        <v>1</v>
      </c>
      <c r="G1" s="1" t="s">
        <v>1</v>
      </c>
      <c r="H1" s="1" t="s">
        <v>1</v>
      </c>
      <c r="I1" s="1" t="s">
        <v>1</v>
      </c>
      <c r="J1" s="1" t="s">
        <v>1</v>
      </c>
      <c r="K1" s="1" t="s">
        <v>1</v>
      </c>
      <c r="L1" s="1" t="s">
        <v>1</v>
      </c>
      <c r="M1" s="1" t="s">
        <v>1</v>
      </c>
      <c r="N1" s="1" t="s">
        <v>1</v>
      </c>
      <c r="O1" s="3" t="s">
        <v>1</v>
      </c>
      <c r="P1" s="3" t="s">
        <v>1</v>
      </c>
      <c r="Q1" s="3" t="s">
        <v>1</v>
      </c>
      <c r="R1" s="3" t="s">
        <v>1</v>
      </c>
      <c r="S1" s="3" t="s">
        <v>1</v>
      </c>
      <c r="T1" s="3" t="s">
        <v>1</v>
      </c>
      <c r="U1" s="3" t="s">
        <v>1</v>
      </c>
    </row>
    <row r="2" ht="17" customHeight="1" spans="1:21">
      <c r="A2" s="2" t="s">
        <v>2</v>
      </c>
      <c r="B2" s="2" t="s">
        <v>1</v>
      </c>
      <c r="C2" s="2" t="s">
        <v>1</v>
      </c>
      <c r="D2" s="2" t="s">
        <v>1</v>
      </c>
      <c r="E2" s="3" t="s">
        <v>1</v>
      </c>
      <c r="F2" s="3" t="s">
        <v>1</v>
      </c>
      <c r="G2" s="3" t="s">
        <v>1</v>
      </c>
      <c r="H2" s="2" t="s">
        <v>3</v>
      </c>
      <c r="I2" s="2" t="s">
        <v>1</v>
      </c>
      <c r="J2" s="2" t="s">
        <v>1</v>
      </c>
      <c r="K2" s="3" t="s">
        <v>1</v>
      </c>
      <c r="L2" s="3" t="s">
        <v>1</v>
      </c>
      <c r="M2" s="3" t="s">
        <v>1</v>
      </c>
      <c r="N2" s="3" t="s">
        <v>1</v>
      </c>
      <c r="O2" s="3" t="s">
        <v>1</v>
      </c>
      <c r="P2" s="3" t="s">
        <v>1</v>
      </c>
      <c r="Q2" s="3" t="s">
        <v>1</v>
      </c>
      <c r="R2" s="3" t="s">
        <v>1</v>
      </c>
      <c r="S2" s="3" t="s">
        <v>1</v>
      </c>
      <c r="T2" s="3" t="s">
        <v>1</v>
      </c>
      <c r="U2" s="3" t="s">
        <v>1</v>
      </c>
    </row>
    <row r="3" ht="17" customHeight="1" spans="1:21">
      <c r="A3" s="2" t="s">
        <v>4</v>
      </c>
      <c r="B3" s="2" t="s">
        <v>1</v>
      </c>
      <c r="C3" s="2" t="s">
        <v>1</v>
      </c>
      <c r="D3" s="2" t="s">
        <v>1</v>
      </c>
      <c r="E3" s="3" t="s">
        <v>1</v>
      </c>
      <c r="F3" s="3" t="s">
        <v>1</v>
      </c>
      <c r="G3" s="3" t="s">
        <v>1</v>
      </c>
      <c r="H3" s="2" t="s">
        <v>5</v>
      </c>
      <c r="I3" s="2" t="s">
        <v>1</v>
      </c>
      <c r="J3" s="2" t="s">
        <v>1</v>
      </c>
      <c r="K3" s="3" t="s">
        <v>1</v>
      </c>
      <c r="L3" s="3" t="s">
        <v>1</v>
      </c>
      <c r="M3" s="3" t="s">
        <v>1</v>
      </c>
      <c r="N3" s="3" t="s">
        <v>1</v>
      </c>
      <c r="O3" s="3" t="s">
        <v>1</v>
      </c>
      <c r="P3" s="3" t="s">
        <v>1</v>
      </c>
      <c r="Q3" s="3" t="s">
        <v>1</v>
      </c>
      <c r="R3" s="3" t="s">
        <v>1</v>
      </c>
      <c r="S3" s="3" t="s">
        <v>1</v>
      </c>
      <c r="T3" s="3" t="s">
        <v>1</v>
      </c>
      <c r="U3" s="3" t="s">
        <v>1</v>
      </c>
    </row>
    <row r="4" ht="17" customHeight="1" spans="1:21">
      <c r="A4" s="2" t="s">
        <v>6</v>
      </c>
      <c r="B4" s="2" t="s">
        <v>1</v>
      </c>
      <c r="C4" s="2" t="s">
        <v>1</v>
      </c>
      <c r="D4" s="2" t="s">
        <v>1</v>
      </c>
      <c r="E4" s="3" t="s">
        <v>1</v>
      </c>
      <c r="F4" s="3" t="s">
        <v>1</v>
      </c>
      <c r="G4" s="3" t="s">
        <v>1</v>
      </c>
      <c r="H4" s="3" t="s">
        <v>1</v>
      </c>
      <c r="I4" s="3" t="s">
        <v>1</v>
      </c>
      <c r="J4" s="3" t="s">
        <v>1</v>
      </c>
      <c r="K4" s="3" t="s">
        <v>1</v>
      </c>
      <c r="L4" s="3" t="s">
        <v>1</v>
      </c>
      <c r="M4" s="3" t="s">
        <v>1</v>
      </c>
      <c r="N4" s="3" t="s">
        <v>1</v>
      </c>
      <c r="O4" s="3" t="s">
        <v>1</v>
      </c>
      <c r="P4" s="3" t="s">
        <v>1</v>
      </c>
      <c r="Q4" s="3" t="s">
        <v>1</v>
      </c>
      <c r="R4" s="3" t="s">
        <v>1</v>
      </c>
      <c r="S4" s="3" t="s">
        <v>1</v>
      </c>
      <c r="T4" s="3" t="s">
        <v>1</v>
      </c>
      <c r="U4" s="3" t="s">
        <v>1</v>
      </c>
    </row>
    <row r="5" ht="17" customHeight="1" spans="1:21">
      <c r="A5" s="2" t="s">
        <v>7</v>
      </c>
      <c r="B5" s="2" t="s">
        <v>1</v>
      </c>
      <c r="C5" s="2" t="s">
        <v>1</v>
      </c>
      <c r="D5" s="2" t="s">
        <v>1</v>
      </c>
      <c r="E5" s="3" t="s">
        <v>1</v>
      </c>
      <c r="F5" s="3" t="s">
        <v>1</v>
      </c>
      <c r="G5" s="3" t="s">
        <v>1</v>
      </c>
      <c r="H5" s="3" t="s">
        <v>1</v>
      </c>
      <c r="I5" s="3" t="s">
        <v>1</v>
      </c>
      <c r="J5" s="3" t="s">
        <v>1</v>
      </c>
      <c r="K5" s="3" t="s">
        <v>1</v>
      </c>
      <c r="L5" s="3" t="s">
        <v>1</v>
      </c>
      <c r="M5" s="3" t="s">
        <v>1</v>
      </c>
      <c r="N5" s="3" t="s">
        <v>1</v>
      </c>
      <c r="O5" s="3" t="s">
        <v>1</v>
      </c>
      <c r="P5" s="3" t="s">
        <v>1</v>
      </c>
      <c r="Q5" s="3" t="s">
        <v>1</v>
      </c>
      <c r="R5" s="3" t="s">
        <v>1</v>
      </c>
      <c r="S5" s="3" t="s">
        <v>1</v>
      </c>
      <c r="T5" s="3" t="s">
        <v>1</v>
      </c>
      <c r="U5" s="3" t="s">
        <v>1</v>
      </c>
    </row>
    <row r="6" ht="30" customHeight="1" spans="1:21">
      <c r="A6" s="4" t="s">
        <v>8</v>
      </c>
      <c r="B6" s="4" t="s">
        <v>9</v>
      </c>
      <c r="C6" s="4" t="s">
        <v>10</v>
      </c>
      <c r="D6" s="4" t="s">
        <v>11</v>
      </c>
      <c r="E6" s="4" t="s">
        <v>12</v>
      </c>
      <c r="F6" s="4" t="s">
        <v>13</v>
      </c>
      <c r="G6" s="4" t="s">
        <v>14</v>
      </c>
      <c r="H6" s="4" t="s">
        <v>15</v>
      </c>
      <c r="I6" s="4" t="s">
        <v>16</v>
      </c>
      <c r="J6" s="4" t="s">
        <v>17</v>
      </c>
      <c r="K6" s="4" t="s">
        <v>18</v>
      </c>
      <c r="L6" s="4" t="s">
        <v>19</v>
      </c>
      <c r="M6" s="4" t="s">
        <v>20</v>
      </c>
      <c r="N6" s="4" t="s">
        <v>21</v>
      </c>
      <c r="O6" s="4" t="s">
        <v>22</v>
      </c>
      <c r="P6" s="4" t="s">
        <v>23</v>
      </c>
      <c r="Q6" s="4" t="s">
        <v>24</v>
      </c>
      <c r="R6" s="4" t="s">
        <v>25</v>
      </c>
      <c r="S6" s="4" t="s">
        <v>26</v>
      </c>
      <c r="T6" s="4" t="s">
        <v>27</v>
      </c>
      <c r="U6" s="3" t="s">
        <v>1</v>
      </c>
    </row>
    <row r="7" ht="15" customHeight="1" spans="1:21">
      <c r="A7" s="5">
        <v>1</v>
      </c>
      <c r="B7" s="5" t="s">
        <v>28</v>
      </c>
      <c r="C7" s="5" t="s">
        <v>29</v>
      </c>
      <c r="D7" s="5" t="s">
        <v>30</v>
      </c>
      <c r="E7" s="5">
        <v>5</v>
      </c>
      <c r="F7" s="6">
        <v>1054</v>
      </c>
      <c r="G7" s="6">
        <v>8432</v>
      </c>
      <c r="H7" s="6">
        <v>8432</v>
      </c>
      <c r="I7" s="6">
        <v>0</v>
      </c>
      <c r="J7" s="6">
        <v>0</v>
      </c>
      <c r="K7" s="5" t="s">
        <v>31</v>
      </c>
      <c r="L7" s="5" t="s">
        <v>32</v>
      </c>
      <c r="M7" s="5" t="s">
        <v>33</v>
      </c>
      <c r="N7" s="5" t="s">
        <v>34</v>
      </c>
      <c r="O7" s="5" t="s">
        <v>35</v>
      </c>
      <c r="P7" s="5" t="s">
        <v>36</v>
      </c>
      <c r="Q7" s="6">
        <v>380</v>
      </c>
      <c r="R7" s="5">
        <v>1054.17</v>
      </c>
      <c r="S7" s="5" t="s">
        <v>37</v>
      </c>
      <c r="T7" s="5" t="s">
        <v>38</v>
      </c>
      <c r="U7" s="3" t="s">
        <v>1</v>
      </c>
    </row>
    <row r="8" ht="15" customHeight="1" spans="1:21">
      <c r="A8" s="5">
        <v>2</v>
      </c>
      <c r="B8" s="5" t="s">
        <v>28</v>
      </c>
      <c r="C8" s="5" t="s">
        <v>39</v>
      </c>
      <c r="D8" s="5" t="s">
        <v>40</v>
      </c>
      <c r="E8" s="5">
        <v>1</v>
      </c>
      <c r="F8" s="6">
        <v>129</v>
      </c>
      <c r="G8" s="6">
        <v>258</v>
      </c>
      <c r="H8" s="6">
        <v>258</v>
      </c>
      <c r="I8" s="6">
        <v>0</v>
      </c>
      <c r="J8" s="6">
        <v>0</v>
      </c>
      <c r="K8" s="5" t="s">
        <v>41</v>
      </c>
      <c r="L8" s="5" t="s">
        <v>42</v>
      </c>
      <c r="M8" s="5" t="s">
        <v>43</v>
      </c>
      <c r="N8" s="5" t="s">
        <v>44</v>
      </c>
      <c r="O8" s="5" t="s">
        <v>45</v>
      </c>
      <c r="P8" s="5" t="s">
        <v>46</v>
      </c>
      <c r="Q8" s="6">
        <v>101</v>
      </c>
      <c r="R8" s="5">
        <v>128.8</v>
      </c>
      <c r="S8" s="5" t="s">
        <v>47</v>
      </c>
      <c r="T8" s="5" t="s">
        <v>48</v>
      </c>
      <c r="U8" s="3" t="s">
        <v>1</v>
      </c>
    </row>
    <row r="9" ht="15" customHeight="1" spans="1:21">
      <c r="A9" s="5">
        <v>3</v>
      </c>
      <c r="B9" s="5" t="s">
        <v>28</v>
      </c>
      <c r="C9" s="5" t="s">
        <v>49</v>
      </c>
      <c r="D9" s="5" t="s">
        <v>50</v>
      </c>
      <c r="E9" s="5">
        <v>2</v>
      </c>
      <c r="F9" s="6">
        <v>73</v>
      </c>
      <c r="G9" s="6">
        <v>730</v>
      </c>
      <c r="H9" s="6">
        <v>730</v>
      </c>
      <c r="I9" s="6">
        <v>0</v>
      </c>
      <c r="J9" s="6">
        <v>0</v>
      </c>
      <c r="K9" s="5" t="s">
        <v>31</v>
      </c>
      <c r="L9" s="5" t="s">
        <v>32</v>
      </c>
      <c r="M9" s="5" t="s">
        <v>33</v>
      </c>
      <c r="N9" s="5" t="s">
        <v>34</v>
      </c>
      <c r="O9" s="5" t="s">
        <v>35</v>
      </c>
      <c r="P9" s="5" t="s">
        <v>36</v>
      </c>
      <c r="Q9" s="6">
        <v>28</v>
      </c>
      <c r="R9" s="5">
        <v>72.8</v>
      </c>
      <c r="S9" s="5" t="s">
        <v>51</v>
      </c>
      <c r="T9" s="5" t="s">
        <v>52</v>
      </c>
      <c r="U9" s="3" t="s">
        <v>1</v>
      </c>
    </row>
    <row r="10" ht="15" customHeight="1" spans="1:21">
      <c r="A10" s="7" t="s">
        <v>53</v>
      </c>
      <c r="B10" s="7" t="s">
        <v>1</v>
      </c>
      <c r="C10" s="8">
        <v>0</v>
      </c>
      <c r="D10" s="8" t="s">
        <v>1</v>
      </c>
      <c r="E10" s="9" t="s">
        <v>1</v>
      </c>
      <c r="F10" s="9" t="s">
        <v>1</v>
      </c>
      <c r="G10" s="9" t="s">
        <v>1</v>
      </c>
      <c r="H10" s="9" t="s">
        <v>1</v>
      </c>
      <c r="I10" s="9" t="s">
        <v>1</v>
      </c>
      <c r="J10" s="9" t="s">
        <v>1</v>
      </c>
      <c r="K10" s="9" t="s">
        <v>1</v>
      </c>
      <c r="L10" s="9" t="s">
        <v>1</v>
      </c>
      <c r="M10" s="9" t="s">
        <v>1</v>
      </c>
      <c r="N10" s="9" t="s">
        <v>1</v>
      </c>
      <c r="O10" s="9" t="s">
        <v>1</v>
      </c>
      <c r="P10" s="9" t="s">
        <v>1</v>
      </c>
      <c r="Q10" s="9" t="s">
        <v>1</v>
      </c>
      <c r="R10" s="9" t="s">
        <v>1</v>
      </c>
      <c r="S10" s="9" t="s">
        <v>1</v>
      </c>
      <c r="T10" s="9" t="s">
        <v>1</v>
      </c>
      <c r="U10" s="3" t="s">
        <v>1</v>
      </c>
    </row>
    <row r="11" ht="15" customHeight="1" spans="1:21">
      <c r="A11" s="7" t="s">
        <v>1</v>
      </c>
      <c r="B11" s="7" t="s">
        <v>1</v>
      </c>
      <c r="C11" s="10" t="s">
        <v>1</v>
      </c>
      <c r="D11" s="10" t="s">
        <v>1</v>
      </c>
      <c r="E11" s="9" t="s">
        <v>1</v>
      </c>
      <c r="F11" s="9" t="s">
        <v>1</v>
      </c>
      <c r="G11" s="9" t="s">
        <v>1</v>
      </c>
      <c r="H11" s="9" t="s">
        <v>1</v>
      </c>
      <c r="I11" s="9" t="s">
        <v>1</v>
      </c>
      <c r="J11" s="9" t="s">
        <v>1</v>
      </c>
      <c r="K11" s="9" t="s">
        <v>1</v>
      </c>
      <c r="L11" s="9" t="s">
        <v>1</v>
      </c>
      <c r="M11" s="9" t="s">
        <v>1</v>
      </c>
      <c r="N11" s="9" t="s">
        <v>1</v>
      </c>
      <c r="O11" s="9" t="s">
        <v>1</v>
      </c>
      <c r="P11" s="9" t="s">
        <v>1</v>
      </c>
      <c r="Q11" s="9" t="s">
        <v>1</v>
      </c>
      <c r="R11" s="9" t="s">
        <v>1</v>
      </c>
      <c r="S11" s="9" t="s">
        <v>1</v>
      </c>
      <c r="T11" s="9" t="s">
        <v>1</v>
      </c>
      <c r="U11" s="3" t="s">
        <v>1</v>
      </c>
    </row>
    <row r="12" ht="15" customHeight="1" spans="1:21">
      <c r="A12" s="11" t="s">
        <v>1</v>
      </c>
      <c r="B12" s="12" t="s">
        <v>1</v>
      </c>
      <c r="C12" s="11" t="s">
        <v>1</v>
      </c>
      <c r="D12" s="12" t="s">
        <v>1</v>
      </c>
      <c r="E12" s="13">
        <f ca="1">SUM(INDIRECT(LEFT(ADDRESS(1,COLUMN(),4),LEN(ADDRESS(1,COLUMN(),4))-1)&amp;7):INDIRECT(LEFT(ADDRESS(1,COLUMN(),4),LEN(ADDRESS(1,COLUMN(),4))-1)&amp;ROW()-1))</f>
        <v>8</v>
      </c>
      <c r="F12" s="14">
        <f ca="1">SUM(INDIRECT(LEFT(ADDRESS(1,COLUMN(),4),LEN(ADDRESS(1,COLUMN(),4))-1)&amp;7):INDIRECT(LEFT(ADDRESS(1,COLUMN(),4),LEN(ADDRESS(1,COLUMN(),4))-1)&amp;ROW()-1))</f>
        <v>1256</v>
      </c>
      <c r="G12" s="14">
        <f ca="1">SUM(INDIRECT(LEFT(ADDRESS(1,COLUMN(),4),LEN(ADDRESS(1,COLUMN(),4))-1)&amp;7):INDIRECT(LEFT(ADDRESS(1,COLUMN(),4),LEN(ADDRESS(1,COLUMN(),4))-1)&amp;ROW()-1))</f>
        <v>9420</v>
      </c>
      <c r="H12" s="14">
        <f ca="1">SUM(INDIRECT(LEFT(ADDRESS(1,COLUMN(),4),LEN(ADDRESS(1,COLUMN(),4))-1)&amp;7):INDIRECT(LEFT(ADDRESS(1,COLUMN(),4),LEN(ADDRESS(1,COLUMN(),4))-1)&amp;ROW()-1))-INDIRECT(LEFT(ADDRESS(1,3,4),LEN(ADDRESS(1,3,4))-1)&amp;ROW()-2)</f>
        <v>9420</v>
      </c>
      <c r="I12" s="14">
        <f ca="1">SUM(INDIRECT(LEFT(ADDRESS(1,COLUMN(),4),LEN(ADDRESS(1,COLUMN(),4))-1)&amp;7):INDIRECT(LEFT(ADDRESS(1,COLUMN(),4),LEN(ADDRESS(1,COLUMN(),4))-1)&amp;ROW()-1))</f>
        <v>0</v>
      </c>
      <c r="J12" s="14">
        <f ca="1">SUM(INDIRECT(LEFT(ADDRESS(1,COLUMN(),4),LEN(ADDRESS(1,COLUMN(),4))-1)&amp;7):INDIRECT(LEFT(ADDRESS(1,COLUMN(),4),LEN(ADDRESS(1,COLUMN(),4))-1)&amp;ROW()-1))</f>
        <v>0</v>
      </c>
      <c r="K12" s="17" t="s">
        <v>1</v>
      </c>
      <c r="L12" s="17" t="s">
        <v>1</v>
      </c>
      <c r="M12" s="17" t="s">
        <v>1</v>
      </c>
      <c r="N12" s="17" t="s">
        <v>1</v>
      </c>
      <c r="O12" s="17" t="s">
        <v>1</v>
      </c>
      <c r="P12" s="17" t="s">
        <v>1</v>
      </c>
      <c r="Q12" s="17" t="s">
        <v>1</v>
      </c>
      <c r="R12" s="17" t="s">
        <v>1</v>
      </c>
      <c r="S12" s="17" t="s">
        <v>1</v>
      </c>
      <c r="T12" s="17" t="s">
        <v>1</v>
      </c>
      <c r="U12" s="3" t="s">
        <v>1</v>
      </c>
    </row>
    <row r="13" ht="30" customHeight="1" spans="1:21">
      <c r="A13" s="13" t="s">
        <v>54</v>
      </c>
      <c r="B13" s="13" t="s">
        <v>1</v>
      </c>
      <c r="C13" s="11" t="s">
        <v>1</v>
      </c>
      <c r="D13" s="12" t="s">
        <v>1</v>
      </c>
      <c r="E13" s="13">
        <f ca="1">INDIRECT(LEFT(ADDRESS(1,COLUMN(),4),LEN(ADDRESS(1,COLUMN(),4))-1)&amp;ROW()-1)</f>
        <v>8</v>
      </c>
      <c r="F13" s="14">
        <f ca="1">INDIRECT(LEFT(ADDRESS(1,COLUMN(),4),LEN(ADDRESS(1,COLUMN(),4))-1)&amp;ROW()-1)</f>
        <v>1256</v>
      </c>
      <c r="G13" s="14">
        <f ca="1">INDIRECT(LEFT(ADDRESS(1,COLUMN(),4),LEN(ADDRESS(1,COLUMN(),4))-1)&amp;ROW()-1)</f>
        <v>9420</v>
      </c>
      <c r="H13" s="14">
        <f ca="1">SUM(INDIRECT(LEFT(ADDRESS(1,COLUMN(),4),LEN(ADDRESS(1,COLUMN(),4))-1)&amp;ROW()-1):INDIRECT(LEFT(ADDRESS(1,COLUMN()+2,4),LEN(ADDRESS(1,COLUMN()+2,4))-1)&amp;ROW()-1))+IF(INDIRECT(LEFT(ADDRESS(1,3,4),LEN(ADDRESS(1,3,4))-1)&amp;ROW()-2)="",0,INDIRECT(LEFT(ADDRESS(1,3,4),LEN(ADDRESS(1,3,4))-1)&amp;ROW()-2))</f>
        <v>9420</v>
      </c>
      <c r="I13" s="13" t="s">
        <v>55</v>
      </c>
      <c r="J13" s="13" t="s">
        <v>1</v>
      </c>
      <c r="K13" s="13" t="s">
        <v>1</v>
      </c>
      <c r="L13" s="18" t="str">
        <f ca="1">SUBSTITUTE(IF(RIGHT(FIXED(INDIRECT(LEFT(ADDRESS(1,COLUMN()-4,4),LEN(ADDRESS(1,COLUMN()-4,4))-1)&amp;ROW()))*100,2)*1=0,TEXT(FIXED(INDIRECT(LEFT(ADDRESS(1,COLUMN()-4,4),LEN(ADDRESS(1,COLUMN()-4,4))-1)&amp;ROW())),"[dbnum2]")&amp;"元整",IF(LEN(RIGHT(TEXT(FIXED(INDIRECT(LEFT(ADDRESS(1,COLUMN()-4,4),LEN(ADDRESS(1,COLUMN()-4,4))-1)&amp;ROW())),"[dbnum2]"),LEN(TEXT(FIXED(INDIRECT(LEFT(ADDRESS(1,COLUMN()-4,4),LEN(ADDRESS(1,COLUMN()-4,4))-1)&amp;ROW())),"[dbnum2]"))-FIND(".",TEXT(FIXED(INDIRECT(LEFT(ADDRESS(1,COLUMN()-4,4),LEN(ADDRESS(1,COLUMN()-4,4))-1)&amp;ROW())),"[dbnum2]"),1)))=1,SUBSTITUTE(SUBSTITUTE(REPLACE(TEXT(FIXED(INDIRECT(LEFT(ADDRESS(1,COLUMN()-4,4),LEN(ADDRESS(1,COLUMN()-4,4))-1)&amp;ROW())),"[dbnum2]"),LEN(TEXT(FIXED(INDIRECT(LEFT(ADDRESS(1,COLUMN()-4,4),LEN(ADDRESS(1,COLUMN()-4,4))-1)&amp;ROW())),"[dbnum2]"))+1,0,"角"),".","元"),"零角","零"),SUBSTITUTE(SUBSTITUTE(REPLACE(TEXT(FIXED(INDIRECT(LEFT(ADDRESS(1,COLUMN()-4,4),LEN(ADDRESS(1,COLUMN()-4,4))-1)&amp;ROW())),"[dbnum2]"),LEN(TEXT(FIXED(INDIRECT(LEFT(ADDRESS(1,COLUMN()-4,4),LEN(ADDRESS(1,COLUMN()-4,4))-1)&amp;ROW())),"[dbnum2]")),0,"角")&amp;"分",".","元"),"零角","零"))),"-","负")</f>
        <v>玖仟肆佰贰拾元整</v>
      </c>
      <c r="M13" s="18" t="s">
        <v>1</v>
      </c>
      <c r="N13" s="18" t="s">
        <v>1</v>
      </c>
      <c r="O13" s="18" t="s">
        <v>1</v>
      </c>
      <c r="P13" s="17" t="s">
        <v>1</v>
      </c>
      <c r="Q13" s="17" t="s">
        <v>1</v>
      </c>
      <c r="R13" s="17" t="s">
        <v>1</v>
      </c>
      <c r="S13" s="17" t="s">
        <v>1</v>
      </c>
      <c r="T13" s="17" t="s">
        <v>1</v>
      </c>
      <c r="U13" s="3" t="s">
        <v>1</v>
      </c>
    </row>
    <row r="14" ht="17" customHeight="1" spans="1:21">
      <c r="A14" s="2" t="s">
        <v>56</v>
      </c>
      <c r="B14" s="2" t="s">
        <v>1</v>
      </c>
      <c r="C14" s="2" t="s">
        <v>1</v>
      </c>
      <c r="D14" s="2" t="s">
        <v>1</v>
      </c>
      <c r="E14" s="2" t="s">
        <v>1</v>
      </c>
      <c r="F14" s="2" t="s">
        <v>1</v>
      </c>
      <c r="G14" s="2" t="s">
        <v>1</v>
      </c>
      <c r="H14" s="2" t="s">
        <v>1</v>
      </c>
      <c r="I14" s="2" t="s">
        <v>1</v>
      </c>
      <c r="J14" s="2" t="s">
        <v>1</v>
      </c>
      <c r="K14" s="2" t="s">
        <v>1</v>
      </c>
      <c r="L14" s="2" t="s">
        <v>1</v>
      </c>
      <c r="M14" s="2" t="s">
        <v>1</v>
      </c>
      <c r="N14" s="2" t="s">
        <v>1</v>
      </c>
      <c r="O14" s="3" t="s">
        <v>1</v>
      </c>
      <c r="P14" s="3" t="s">
        <v>1</v>
      </c>
      <c r="Q14" s="3" t="s">
        <v>1</v>
      </c>
      <c r="R14" s="3" t="s">
        <v>1</v>
      </c>
      <c r="S14" s="3" t="s">
        <v>1</v>
      </c>
      <c r="T14" s="3" t="s">
        <v>1</v>
      </c>
      <c r="U14" s="3" t="s">
        <v>1</v>
      </c>
    </row>
    <row r="15" ht="34" customHeight="1" spans="1:21">
      <c r="A15" s="15" t="s">
        <v>57</v>
      </c>
      <c r="B15" s="15" t="s">
        <v>1</v>
      </c>
      <c r="C15" s="15" t="s">
        <v>1</v>
      </c>
      <c r="D15" s="15" t="s">
        <v>1</v>
      </c>
      <c r="E15" s="15" t="s">
        <v>1</v>
      </c>
      <c r="F15" s="15" t="s">
        <v>1</v>
      </c>
      <c r="G15" s="15" t="s">
        <v>1</v>
      </c>
      <c r="H15" s="15" t="s">
        <v>1</v>
      </c>
      <c r="I15" s="15" t="s">
        <v>1</v>
      </c>
      <c r="J15" s="15" t="s">
        <v>1</v>
      </c>
      <c r="K15" s="15" t="s">
        <v>1</v>
      </c>
      <c r="L15" s="15" t="s">
        <v>1</v>
      </c>
      <c r="M15" s="15" t="s">
        <v>1</v>
      </c>
      <c r="N15" s="15" t="s">
        <v>1</v>
      </c>
      <c r="O15" s="3" t="s">
        <v>1</v>
      </c>
      <c r="P15" s="3" t="s">
        <v>1</v>
      </c>
      <c r="Q15" s="3" t="s">
        <v>1</v>
      </c>
      <c r="R15" s="3" t="s">
        <v>1</v>
      </c>
      <c r="S15" s="3" t="s">
        <v>1</v>
      </c>
      <c r="T15" s="3" t="s">
        <v>1</v>
      </c>
      <c r="U15" s="3" t="s">
        <v>1</v>
      </c>
    </row>
    <row r="16" ht="17" customHeight="1" spans="1:21">
      <c r="A16" s="16" t="s">
        <v>58</v>
      </c>
      <c r="B16" s="16" t="s">
        <v>1</v>
      </c>
      <c r="C16" s="16" t="s">
        <v>1</v>
      </c>
      <c r="D16" s="16" t="s">
        <v>1</v>
      </c>
      <c r="E16" s="16" t="s">
        <v>1</v>
      </c>
      <c r="F16" s="16" t="s">
        <v>1</v>
      </c>
      <c r="G16" s="16" t="s">
        <v>1</v>
      </c>
      <c r="H16" s="16" t="s">
        <v>1</v>
      </c>
      <c r="I16" s="16" t="s">
        <v>1</v>
      </c>
      <c r="J16" s="16" t="s">
        <v>1</v>
      </c>
      <c r="K16" s="16" t="s">
        <v>1</v>
      </c>
      <c r="L16" s="16" t="s">
        <v>1</v>
      </c>
      <c r="M16" s="16" t="s">
        <v>1</v>
      </c>
      <c r="N16" s="16" t="s">
        <v>1</v>
      </c>
      <c r="O16" s="3" t="s">
        <v>1</v>
      </c>
      <c r="P16" s="3" t="s">
        <v>1</v>
      </c>
      <c r="Q16" s="3" t="s">
        <v>1</v>
      </c>
      <c r="R16" s="3" t="s">
        <v>1</v>
      </c>
      <c r="S16" s="3" t="s">
        <v>1</v>
      </c>
      <c r="T16" s="3" t="s">
        <v>1</v>
      </c>
      <c r="U16" s="3" t="s">
        <v>1</v>
      </c>
    </row>
    <row r="17" ht="17" customHeight="1" spans="1:21">
      <c r="A17" s="16" t="s">
        <v>59</v>
      </c>
      <c r="B17" s="16" t="s">
        <v>1</v>
      </c>
      <c r="C17" s="16" t="s">
        <v>1</v>
      </c>
      <c r="D17" s="16" t="s">
        <v>1</v>
      </c>
      <c r="E17" s="16" t="s">
        <v>1</v>
      </c>
      <c r="F17" s="16" t="s">
        <v>1</v>
      </c>
      <c r="G17" s="16" t="s">
        <v>1</v>
      </c>
      <c r="H17" s="16" t="s">
        <v>1</v>
      </c>
      <c r="I17" s="16" t="s">
        <v>1</v>
      </c>
      <c r="J17" s="16" t="s">
        <v>1</v>
      </c>
      <c r="K17" s="16" t="s">
        <v>1</v>
      </c>
      <c r="L17" s="16" t="s">
        <v>1</v>
      </c>
      <c r="M17" s="16" t="s">
        <v>1</v>
      </c>
      <c r="N17" s="16" t="s">
        <v>1</v>
      </c>
      <c r="O17" s="3" t="s">
        <v>1</v>
      </c>
      <c r="P17" s="3" t="s">
        <v>1</v>
      </c>
      <c r="Q17" s="3" t="s">
        <v>1</v>
      </c>
      <c r="R17" s="3" t="s">
        <v>1</v>
      </c>
      <c r="S17" s="3" t="s">
        <v>1</v>
      </c>
      <c r="T17" s="3" t="s">
        <v>1</v>
      </c>
      <c r="U17" s="3" t="s">
        <v>1</v>
      </c>
    </row>
    <row r="18" ht="17" customHeight="1" spans="1:21">
      <c r="A18" s="3" t="s">
        <v>1</v>
      </c>
      <c r="B18" s="16" t="s">
        <v>60</v>
      </c>
      <c r="C18" s="16" t="s">
        <v>1</v>
      </c>
      <c r="D18" s="16" t="s">
        <v>1</v>
      </c>
      <c r="E18" s="16" t="s">
        <v>1</v>
      </c>
      <c r="F18" s="16" t="s">
        <v>1</v>
      </c>
      <c r="G18" s="16" t="s">
        <v>1</v>
      </c>
      <c r="H18" s="16" t="s">
        <v>1</v>
      </c>
      <c r="I18" s="16" t="s">
        <v>1</v>
      </c>
      <c r="J18" s="16" t="s">
        <v>1</v>
      </c>
      <c r="K18" s="16" t="s">
        <v>1</v>
      </c>
      <c r="L18" s="16" t="s">
        <v>1</v>
      </c>
      <c r="M18" s="16" t="s">
        <v>1</v>
      </c>
      <c r="N18" s="16" t="s">
        <v>1</v>
      </c>
      <c r="O18" s="3" t="s">
        <v>1</v>
      </c>
      <c r="P18" s="3" t="s">
        <v>1</v>
      </c>
      <c r="Q18" s="3" t="s">
        <v>1</v>
      </c>
      <c r="R18" s="3" t="s">
        <v>1</v>
      </c>
      <c r="S18" s="3" t="s">
        <v>1</v>
      </c>
      <c r="T18" s="3" t="s">
        <v>1</v>
      </c>
      <c r="U18" s="3" t="s">
        <v>1</v>
      </c>
    </row>
    <row r="19" ht="17" customHeight="1" spans="1:21">
      <c r="A19" s="16" t="s">
        <v>61</v>
      </c>
      <c r="B19" s="16" t="s">
        <v>1</v>
      </c>
      <c r="C19" s="3" t="s">
        <v>1</v>
      </c>
      <c r="D19" s="3" t="s">
        <v>1</v>
      </c>
      <c r="E19" s="3" t="s">
        <v>1</v>
      </c>
      <c r="F19" s="3" t="s">
        <v>1</v>
      </c>
      <c r="G19" s="3" t="s">
        <v>1</v>
      </c>
      <c r="H19" s="16" t="s">
        <v>62</v>
      </c>
      <c r="I19" s="16" t="s">
        <v>1</v>
      </c>
      <c r="J19" s="16" t="s">
        <v>1</v>
      </c>
      <c r="K19" s="3" t="s">
        <v>1</v>
      </c>
      <c r="L19" s="3" t="s">
        <v>1</v>
      </c>
      <c r="M19" s="3" t="s">
        <v>1</v>
      </c>
      <c r="N19" s="3" t="s">
        <v>1</v>
      </c>
      <c r="O19" s="3" t="s">
        <v>1</v>
      </c>
      <c r="P19" s="3" t="s">
        <v>1</v>
      </c>
      <c r="Q19" s="3" t="s">
        <v>1</v>
      </c>
      <c r="R19" s="3" t="s">
        <v>1</v>
      </c>
      <c r="S19" s="3" t="s">
        <v>1</v>
      </c>
      <c r="T19" s="3" t="s">
        <v>1</v>
      </c>
      <c r="U19" s="3" t="s">
        <v>1</v>
      </c>
    </row>
    <row r="20" ht="100" customHeight="1" spans="1:21">
      <c r="A20" s="3" t="s">
        <v>1</v>
      </c>
      <c r="B20" s="3" t="s">
        <v>1</v>
      </c>
      <c r="C20" s="3" t="s">
        <v>1</v>
      </c>
      <c r="D20" s="3" t="s">
        <v>1</v>
      </c>
      <c r="E20" s="3" t="s">
        <v>1</v>
      </c>
      <c r="F20" s="3" t="s">
        <v>1</v>
      </c>
      <c r="G20" s="3" t="s">
        <v>1</v>
      </c>
      <c r="H20" s="3" t="s">
        <v>1</v>
      </c>
      <c r="I20" s="3" t="s">
        <v>1</v>
      </c>
      <c r="J20" s="3" t="s">
        <v>1</v>
      </c>
      <c r="K20" s="3" t="s">
        <v>1</v>
      </c>
      <c r="L20" s="3" t="s">
        <v>1</v>
      </c>
      <c r="M20" s="3" t="s">
        <v>1</v>
      </c>
      <c r="N20" s="3" t="s">
        <v>1</v>
      </c>
      <c r="O20" s="3" t="s">
        <v>1</v>
      </c>
      <c r="P20" s="3" t="s">
        <v>1</v>
      </c>
      <c r="Q20" s="3" t="s">
        <v>1</v>
      </c>
      <c r="R20" s="3" t="s">
        <v>1</v>
      </c>
      <c r="S20" s="3" t="s">
        <v>1</v>
      </c>
      <c r="T20" s="3" t="s">
        <v>1</v>
      </c>
      <c r="U20" s="3" t="s">
        <v>1</v>
      </c>
    </row>
  </sheetData>
  <mergeCells count="21">
    <mergeCell ref="A1:N1"/>
    <mergeCell ref="A2:D2"/>
    <mergeCell ref="H2:J2"/>
    <mergeCell ref="A3:D3"/>
    <mergeCell ref="H3:J3"/>
    <mergeCell ref="A4:D4"/>
    <mergeCell ref="A5:D5"/>
    <mergeCell ref="A10:B10"/>
    <mergeCell ref="C10:D10"/>
    <mergeCell ref="A11:B11"/>
    <mergeCell ref="C11:D11"/>
    <mergeCell ref="A13:B13"/>
    <mergeCell ref="I13:K13"/>
    <mergeCell ref="L13:O13"/>
    <mergeCell ref="A14:N14"/>
    <mergeCell ref="A15:N15"/>
    <mergeCell ref="A16:N16"/>
    <mergeCell ref="A17:N17"/>
    <mergeCell ref="B18:N18"/>
    <mergeCell ref="A19:B19"/>
    <mergeCell ref="H19:J19"/>
  </mergeCells>
  <pageMargins left="0.0416" right="0.0416" top="0.3888" bottom="0.3888" header="0.2916" footer="0.291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JasperReports Library version 6.12.1-ac0eebdb29e4c0985457bab279a6db744d661530</Application>
  <HeadingPairs>
    <vt:vector size="2" baseType="variant">
      <vt:variant>
        <vt:lpstr>工作表</vt:lpstr>
      </vt:variant>
      <vt:variant>
        <vt:i4>1</vt:i4>
      </vt:variant>
    </vt:vector>
  </HeadingPairs>
  <TitlesOfParts>
    <vt:vector size="1" baseType="lpstr">
      <vt:lpstr>账单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于全生</cp:lastModifiedBy>
  <dcterms:created xsi:type="dcterms:W3CDTF">2021-05-10T03:48:00Z</dcterms:created>
  <dcterms:modified xsi:type="dcterms:W3CDTF">2021-05-17T01:14:31Z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719196CC808C413D91012A513FBC5B84</vt:lpwstr>
  </property>
  <property fmtid="{D5CDD505-2E9C-101B-9397-08002B2CF9AE}" pid="3" name="KSOProductBuildVer">
    <vt:lpwstr>2052-11.1.0.10495</vt:lpwstr>
  </property>
</Properties>
</file>