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angjunyan\Desktop\"/>
    </mc:Choice>
  </mc:AlternateContent>
  <bookViews>
    <workbookView xWindow="750" yWindow="600" windowWidth="19095" windowHeight="6975" firstSheet="1" activeTab="4"/>
  </bookViews>
  <sheets>
    <sheet name="封-3 投标总价封面" sheetId="1" r:id="rId1"/>
    <sheet name="4.2 投标总价表" sheetId="3" r:id="rId2"/>
    <sheet name="4.4 工程项目投标报价汇总表" sheetId="4" r:id="rId3"/>
    <sheet name="宿舍楼分部分项工程和单价措施项目清单与计价表" sheetId="6" r:id="rId4"/>
    <sheet name="西车间分部分项工程和单价措施项目清单与计价表  " sheetId="7" r:id="rId5"/>
    <sheet name="库房分部分项工程和单价措施项目清单与计价表" sheetId="8" r:id="rId6"/>
    <sheet name="东车间分部分项工程和单价措施项目清单与计价表" sheetId="9" r:id="rId7"/>
    <sheet name="餐厅分部分项工程和单价措施项目清单与计价表" sheetId="10" r:id="rId8"/>
  </sheets>
  <calcPr calcId="152511"/>
</workbook>
</file>

<file path=xl/calcChain.xml><?xml version="1.0" encoding="utf-8"?>
<calcChain xmlns="http://schemas.openxmlformats.org/spreadsheetml/2006/main">
  <c r="J10" i="7" l="1"/>
  <c r="J11" i="7"/>
  <c r="J12" i="7"/>
  <c r="J13" i="7"/>
  <c r="J14" i="7"/>
  <c r="J15" i="7"/>
  <c r="J16" i="7"/>
  <c r="J9" i="7"/>
  <c r="J8" i="7"/>
  <c r="J9" i="6"/>
  <c r="J8" i="6"/>
  <c r="J9" i="10"/>
  <c r="J17" i="6" l="1"/>
  <c r="J7" i="6" s="1"/>
  <c r="J26" i="6" s="1"/>
  <c r="J17" i="7"/>
  <c r="J26" i="7" l="1"/>
  <c r="D5" i="4" s="1"/>
  <c r="J7" i="7" l="1"/>
  <c r="D16" i="4"/>
  <c r="D39" i="4" s="1"/>
  <c r="C4" i="3" s="1"/>
</calcChain>
</file>

<file path=xl/sharedStrings.xml><?xml version="1.0" encoding="utf-8"?>
<sst xmlns="http://schemas.openxmlformats.org/spreadsheetml/2006/main" count="488" uniqueCount="132">
  <si>
    <t>光华荣昌汽车部件厂房</t>
  </si>
  <si>
    <t>工程</t>
  </si>
  <si>
    <t>投标总价</t>
  </si>
  <si>
    <t>投  标  人：</t>
  </si>
  <si>
    <t>(单位盖章)</t>
  </si>
  <si>
    <t xml:space="preserve">   年   月   日</t>
  </si>
  <si>
    <t>封—3</t>
  </si>
  <si>
    <t>0</t>
  </si>
  <si>
    <t>年</t>
  </si>
  <si>
    <t>4</t>
  </si>
  <si>
    <t>月</t>
  </si>
  <si>
    <t>日</t>
  </si>
  <si>
    <t>投 标 总 价</t>
  </si>
  <si>
    <t>招 标 人：</t>
  </si>
  <si>
    <t>工程名称：</t>
  </si>
  <si>
    <t>投标总价（小写）：</t>
  </si>
  <si>
    <t xml:space="preserve">        （大写）：</t>
  </si>
  <si>
    <t>法定代表人
或其授权人：</t>
  </si>
  <si>
    <t>编制人：</t>
  </si>
  <si>
    <t>编制时间：</t>
  </si>
  <si>
    <t>(签字或盖章)</t>
  </si>
  <si>
    <t>(造价人员签字盖专用章)</t>
  </si>
  <si>
    <t>工程项目投标报价汇总表</t>
  </si>
  <si>
    <t>工程名称：光华荣昌汽车部件厂房</t>
  </si>
  <si>
    <t xml:space="preserve">第 1 页  共 1 页 </t>
  </si>
  <si>
    <t>序号</t>
  </si>
  <si>
    <t>1</t>
  </si>
  <si>
    <t>2</t>
  </si>
  <si>
    <t>2.1</t>
  </si>
  <si>
    <t>2.2</t>
  </si>
  <si>
    <t>3</t>
  </si>
  <si>
    <t>3.1</t>
  </si>
  <si>
    <t>3.2</t>
  </si>
  <si>
    <t>3.3</t>
  </si>
  <si>
    <t>3.4</t>
  </si>
  <si>
    <t>4.1</t>
  </si>
  <si>
    <t>5</t>
  </si>
  <si>
    <t>投标报价合计=1+2+3+4+5</t>
  </si>
  <si>
    <t>项目名称</t>
  </si>
  <si>
    <t>分部分项工程</t>
  </si>
  <si>
    <t>措施项目</t>
  </si>
  <si>
    <t>其中：安全文明施工费</t>
  </si>
  <si>
    <t>其中：施工垃圾场外运输和消纳费</t>
  </si>
  <si>
    <t>其他项目</t>
  </si>
  <si>
    <t>其中：暂列金额（不包括计日工）</t>
  </si>
  <si>
    <t>其中：专业工程暂估价</t>
  </si>
  <si>
    <t>其中：计日工</t>
  </si>
  <si>
    <t>其中：总承包服务费</t>
  </si>
  <si>
    <t>规费</t>
  </si>
  <si>
    <t>其中：农民工工伤保险</t>
  </si>
  <si>
    <t>税金</t>
  </si>
  <si>
    <t>金额（元）</t>
  </si>
  <si>
    <t>其中：</t>
  </si>
  <si>
    <t>暂估价
（元）</t>
  </si>
  <si>
    <t>建筑垃圾运输处置费
（元）</t>
  </si>
  <si>
    <t>注：为计取规费等的使用，可在表中增设其中：“人工费”。</t>
  </si>
  <si>
    <t>合   计</t>
  </si>
  <si>
    <t>本页小计</t>
  </si>
  <si>
    <t>分部小计</t>
  </si>
  <si>
    <t>8</t>
  </si>
  <si>
    <t>m3</t>
  </si>
  <si>
    <t>挖基坑土方</t>
  </si>
  <si>
    <t>040101003001</t>
  </si>
  <si>
    <t>暂估价</t>
  </si>
  <si>
    <t>其中</t>
  </si>
  <si>
    <t>合价</t>
  </si>
  <si>
    <t>综合单价</t>
  </si>
  <si>
    <t>工程量</t>
  </si>
  <si>
    <t>计量单位</t>
  </si>
  <si>
    <t>子目特征描述</t>
  </si>
  <si>
    <t>子目名称</t>
  </si>
  <si>
    <t>子目编码</t>
  </si>
  <si>
    <t>第  2  页  共  2  页</t>
  </si>
  <si>
    <t>工程名称：消火栓系统（宿舍楼）</t>
  </si>
  <si>
    <t>分部分项工程和单价措施项目清单与计价表</t>
  </si>
  <si>
    <t>座</t>
  </si>
  <si>
    <t>1.垫层、基础材质及厚度:砼垫层
2.砌筑材料品种、规格、强度等级:水泥砖
3.勾缝、抹面要求:</t>
  </si>
  <si>
    <t>砌筑井</t>
  </si>
  <si>
    <t>040504001001</t>
  </si>
  <si>
    <t>12</t>
  </si>
  <si>
    <t>组</t>
  </si>
  <si>
    <t>1.形式:现场摆放
2.灭火器ABC/5kg</t>
  </si>
  <si>
    <t>灭火器</t>
  </si>
  <si>
    <t>030901013001</t>
  </si>
  <si>
    <t>套</t>
  </si>
  <si>
    <t>1.安装部位:地下
2.型号、规格:地下式150</t>
  </si>
  <si>
    <t>消防水泵接合器</t>
  </si>
  <si>
    <t>030901012001</t>
  </si>
  <si>
    <t>个</t>
  </si>
  <si>
    <t>1.类型:软密封法兰阀
2.规格型号：DN150</t>
  </si>
  <si>
    <t>进户阀门</t>
  </si>
  <si>
    <t>031003003001</t>
  </si>
  <si>
    <t>1.安装方式:明装
2.型号、规格:DN65
3.附件材质、规格:水龙带
4.卷盘安装</t>
  </si>
  <si>
    <t>室内消火栓</t>
  </si>
  <si>
    <t>030901010001</t>
  </si>
  <si>
    <t>1.类型:焊接法兰阀
2.蝶阀安装DN65
3.法兰安装</t>
  </si>
  <si>
    <t>螺纹法兰阀门DN65</t>
  </si>
  <si>
    <t>031003002002</t>
  </si>
  <si>
    <t>1.类型:焊接法兰阀
2.蝶阀安装DN150
3.法兰安装</t>
  </si>
  <si>
    <t>螺纹法兰阀门DN150</t>
  </si>
  <si>
    <t>031003002001</t>
  </si>
  <si>
    <t>m</t>
  </si>
  <si>
    <t>1.安装部位:室内
2.材质、规格：镀锌钢管:DN150
3.连接形式:沟槽式连接
4.设计要求:
5.压力试验及冲洗设计要求:
6.管道标识设计要求:</t>
  </si>
  <si>
    <t>消火栓钢管DN150</t>
  </si>
  <si>
    <t>030901002002</t>
  </si>
  <si>
    <t>1.安装部位:室内
2.材质、规格：镀锌钢管:DN65
3.连接形式:沟槽式连接
4.设计要求:
5.压力试验及冲洗设计要求:
6.管道标识设计要求:</t>
  </si>
  <si>
    <t>消火栓钢管DN65</t>
  </si>
  <si>
    <t>030901002001</t>
  </si>
  <si>
    <t>整个项目</t>
  </si>
  <si>
    <t>第  1  页  共  2  页</t>
  </si>
  <si>
    <t>工程名称：消火栓系统（西车间及办公楼）</t>
  </si>
  <si>
    <t>76</t>
  </si>
  <si>
    <t>16</t>
  </si>
  <si>
    <t>50</t>
  </si>
  <si>
    <t>10</t>
  </si>
  <si>
    <t>工程名称：消火栓系统（库房）</t>
  </si>
  <si>
    <t>1.安装部位:室内
2.材质、规格:镀锌钢管:DN150
3.连接形式:沟槽式连接
4.设计要求:
5.压力试验及冲洗设计要求:
6.管道标识设计要求:</t>
  </si>
  <si>
    <t>30</t>
  </si>
  <si>
    <t>灭火器(手提式)</t>
  </si>
  <si>
    <t>具</t>
  </si>
  <si>
    <t>030901013002</t>
  </si>
  <si>
    <t>灭火器（推车式）</t>
  </si>
  <si>
    <t>工程名称：消火栓系统（东车间）</t>
  </si>
  <si>
    <t>560</t>
  </si>
  <si>
    <t>24</t>
  </si>
  <si>
    <t>26</t>
  </si>
  <si>
    <t>工程名称：消火栓系统（餐厅）</t>
  </si>
  <si>
    <t>030901002003</t>
  </si>
  <si>
    <t>6</t>
  </si>
  <si>
    <t>壹佰贰拾玖万柒仟壹佰叁拾陆元陆角</t>
    <phoneticPr fontId="10" type="noConversion"/>
  </si>
  <si>
    <t>北京中消伟业安全技术工程有限公司</t>
    <phoneticPr fontId="10" type="noConversion"/>
  </si>
  <si>
    <t>北京中消伟业安全技术工程有限公司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</si>
</sst>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_ "/>
  </numFmts>
  <fonts count="12" x14ac:knownFonts="1">
    <font>
      <sz val="9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8"/>
      <name val="宋体"/>
      <family val="3"/>
      <charset val="134"/>
    </font>
    <font>
      <b/>
      <sz val="18"/>
      <name val="宋体"/>
      <family val="3"/>
      <charset val="134"/>
    </font>
    <font>
      <b/>
      <sz val="2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8"/>
      <name val="黑体"/>
      <family val="3"/>
      <charset val="134"/>
    </font>
    <font>
      <sz val="16"/>
      <name val="黑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9" fillId="0" borderId="0"/>
  </cellStyleXfs>
  <cellXfs count="62">
    <xf numFmtId="0" fontId="0" fillId="0" borderId="0" xfId="0"/>
    <xf numFmtId="0" fontId="5" fillId="2" borderId="0" xfId="1" applyFont="1" applyFill="1" applyAlignment="1">
      <alignment horizontal="left" wrapText="1"/>
    </xf>
    <xf numFmtId="0" fontId="5" fillId="2" borderId="2" xfId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left" wrapText="1"/>
    </xf>
    <xf numFmtId="0" fontId="1" fillId="2" borderId="0" xfId="1" applyFont="1" applyFill="1" applyAlignment="1">
      <alignment horizontal="right" vertical="center" wrapText="1"/>
    </xf>
    <xf numFmtId="0" fontId="5" fillId="2" borderId="0" xfId="1" applyFont="1" applyFill="1" applyAlignment="1">
      <alignment horizontal="center" wrapText="1"/>
    </xf>
    <xf numFmtId="0" fontId="1" fillId="2" borderId="5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1" fillId="2" borderId="8" xfId="1" applyFont="1" applyFill="1" applyBorder="1" applyAlignment="1">
      <alignment horizontal="left" vertical="center" wrapText="1"/>
    </xf>
    <xf numFmtId="0" fontId="6" fillId="2" borderId="8" xfId="1" applyFont="1" applyFill="1" applyBorder="1" applyAlignment="1">
      <alignment horizontal="left" vertical="center" wrapText="1"/>
    </xf>
    <xf numFmtId="0" fontId="1" fillId="2" borderId="8" xfId="1" applyFont="1" applyFill="1" applyBorder="1" applyAlignment="1">
      <alignment horizontal="right" vertical="center" wrapText="1"/>
    </xf>
    <xf numFmtId="0" fontId="1" fillId="2" borderId="9" xfId="1" applyFont="1" applyFill="1" applyBorder="1" applyAlignment="1">
      <alignment horizontal="right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right" vertical="center" wrapText="1"/>
    </xf>
    <xf numFmtId="0" fontId="6" fillId="2" borderId="11" xfId="1" applyFont="1" applyFill="1" applyBorder="1" applyAlignment="1">
      <alignment horizontal="left" vertical="center" wrapText="1"/>
    </xf>
    <xf numFmtId="0" fontId="1" fillId="2" borderId="12" xfId="1" applyFont="1" applyFill="1" applyBorder="1" applyAlignment="1">
      <alignment horizontal="right" vertical="center" wrapText="1"/>
    </xf>
    <xf numFmtId="0" fontId="1" fillId="2" borderId="0" xfId="1" applyFont="1" applyFill="1" applyAlignment="1">
      <alignment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11" xfId="1" applyFont="1" applyFill="1" applyBorder="1" applyAlignment="1">
      <alignment horizontal="center" vertical="center" wrapText="1"/>
    </xf>
    <xf numFmtId="176" fontId="1" fillId="2" borderId="8" xfId="1" applyNumberFormat="1" applyFont="1" applyFill="1" applyBorder="1" applyAlignment="1">
      <alignment horizontal="right" vertical="center" wrapText="1"/>
    </xf>
    <xf numFmtId="177" fontId="1" fillId="2" borderId="9" xfId="1" applyNumberFormat="1" applyFont="1" applyFill="1" applyBorder="1" applyAlignment="1">
      <alignment horizontal="right" vertical="center" wrapText="1"/>
    </xf>
    <xf numFmtId="0" fontId="1" fillId="2" borderId="0" xfId="1" applyFont="1" applyFill="1" applyAlignment="1">
      <alignment horizontal="left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right" vertical="center" wrapText="1"/>
    </xf>
    <xf numFmtId="0" fontId="5" fillId="2" borderId="0" xfId="1" applyFont="1" applyFill="1" applyAlignment="1">
      <alignment horizontal="right" wrapText="1"/>
    </xf>
    <xf numFmtId="0" fontId="5" fillId="2" borderId="1" xfId="1" applyFont="1" applyFill="1" applyBorder="1" applyAlignment="1">
      <alignment horizontal="left" wrapText="1"/>
    </xf>
    <xf numFmtId="0" fontId="5" fillId="2" borderId="0" xfId="1" applyFont="1" applyFill="1" applyAlignment="1">
      <alignment horizontal="left" wrapText="1"/>
    </xf>
    <xf numFmtId="0" fontId="5" fillId="2" borderId="2" xfId="1" applyFont="1" applyFill="1" applyBorder="1" applyAlignment="1">
      <alignment horizontal="left" wrapText="1"/>
    </xf>
    <xf numFmtId="0" fontId="6" fillId="2" borderId="2" xfId="1" applyFont="1" applyFill="1" applyBorder="1" applyAlignment="1">
      <alignment horizontal="center" wrapText="1"/>
    </xf>
    <xf numFmtId="0" fontId="1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wrapText="1"/>
    </xf>
    <xf numFmtId="0" fontId="1" fillId="2" borderId="2" xfId="1" applyFont="1" applyFill="1" applyBorder="1" applyAlignment="1">
      <alignment horizontal="center" vertical="top" wrapText="1"/>
    </xf>
    <xf numFmtId="0" fontId="5" fillId="2" borderId="0" xfId="1" applyFont="1" applyFill="1" applyAlignment="1">
      <alignment horizontal="center" wrapText="1"/>
    </xf>
    <xf numFmtId="177" fontId="5" fillId="2" borderId="3" xfId="1" applyNumberFormat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7" fillId="2" borderId="0" xfId="1" applyFont="1" applyFill="1" applyAlignment="1">
      <alignment horizontal="center" vertical="center" wrapText="1"/>
    </xf>
    <xf numFmtId="0" fontId="5" fillId="2" borderId="3" xfId="1" applyFont="1" applyFill="1" applyBorder="1" applyAlignment="1">
      <alignment horizontal="left" wrapText="1"/>
    </xf>
    <xf numFmtId="0" fontId="6" fillId="2" borderId="8" xfId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right" vertical="center" wrapText="1"/>
    </xf>
    <xf numFmtId="0" fontId="1" fillId="2" borderId="8" xfId="1" applyFont="1" applyFill="1" applyBorder="1" applyAlignment="1">
      <alignment horizontal="left" vertical="center" wrapText="1"/>
    </xf>
    <xf numFmtId="0" fontId="1" fillId="2" borderId="8" xfId="1" applyFont="1" applyFill="1" applyBorder="1" applyAlignment="1">
      <alignment horizontal="right"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right" vertical="center" wrapText="1"/>
    </xf>
    <xf numFmtId="0" fontId="6" fillId="2" borderId="0" xfId="1" applyFont="1" applyFill="1" applyAlignment="1">
      <alignment horizontal="left" vertical="center" wrapText="1"/>
    </xf>
    <xf numFmtId="0" fontId="1" fillId="2" borderId="0" xfId="1" applyFont="1" applyFill="1" applyAlignment="1">
      <alignment horizontal="left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left" vertical="center" wrapText="1"/>
    </xf>
  </cellXfs>
  <cellStyles count="2">
    <cellStyle name="Normal" xfId="1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showGridLines="0" topLeftCell="A10" workbookViewId="0">
      <selection activeCell="D6" sqref="D6:F6"/>
    </sheetView>
  </sheetViews>
  <sheetFormatPr defaultColWidth="9" defaultRowHeight="11.25" x14ac:dyDescent="0.15"/>
  <cols>
    <col min="1" max="1" width="25.33203125" customWidth="1"/>
    <col min="2" max="2" width="2.6640625" customWidth="1"/>
    <col min="3" max="3" width="19.5" customWidth="1"/>
    <col min="4" max="4" width="7.83203125" customWidth="1"/>
    <col min="5" max="5" width="37.1640625" customWidth="1"/>
    <col min="6" max="6" width="1.33203125" customWidth="1"/>
    <col min="7" max="7" width="27.33203125" customWidth="1"/>
  </cols>
  <sheetData>
    <row r="1" spans="1:7" ht="26.25" customHeight="1" x14ac:dyDescent="0.15">
      <c r="A1" s="22"/>
      <c r="B1" s="22"/>
      <c r="C1" s="31" t="s">
        <v>0</v>
      </c>
      <c r="D1" s="31"/>
      <c r="E1" s="31"/>
      <c r="F1" s="32" t="s">
        <v>1</v>
      </c>
      <c r="G1" s="32"/>
    </row>
    <row r="2" spans="1:7" ht="138" customHeight="1" x14ac:dyDescent="0.3">
      <c r="A2" s="33" t="s">
        <v>2</v>
      </c>
      <c r="B2" s="33"/>
      <c r="C2" s="33"/>
      <c r="D2" s="33"/>
      <c r="E2" s="33"/>
      <c r="F2" s="33"/>
      <c r="G2" s="33"/>
    </row>
    <row r="3" spans="1:7" ht="68.25" customHeight="1" x14ac:dyDescent="0.15">
      <c r="A3" s="27"/>
      <c r="B3" s="27"/>
      <c r="C3" s="27"/>
      <c r="D3" s="27"/>
      <c r="E3" s="27"/>
      <c r="F3" s="27"/>
      <c r="G3" s="27"/>
    </row>
    <row r="4" spans="1:7" ht="119.25" customHeight="1" x14ac:dyDescent="0.15">
      <c r="A4" s="27"/>
      <c r="B4" s="27"/>
      <c r="C4" s="27"/>
      <c r="D4" s="27"/>
      <c r="E4" s="27"/>
      <c r="F4" s="27"/>
      <c r="G4" s="27"/>
    </row>
    <row r="5" spans="1:7" ht="18.75" customHeight="1" x14ac:dyDescent="0.15">
      <c r="A5" s="27"/>
      <c r="B5" s="27"/>
      <c r="C5" s="27"/>
      <c r="D5" s="27"/>
      <c r="E5" s="27"/>
      <c r="F5" s="27"/>
      <c r="G5" s="27"/>
    </row>
    <row r="6" spans="1:7" ht="119.25" customHeight="1" x14ac:dyDescent="0.15">
      <c r="A6" s="1"/>
      <c r="B6" s="25" t="s">
        <v>3</v>
      </c>
      <c r="C6" s="25"/>
      <c r="D6" s="26" t="s">
        <v>131</v>
      </c>
      <c r="E6" s="26"/>
      <c r="F6" s="26"/>
      <c r="G6" s="1"/>
    </row>
    <row r="7" spans="1:7" ht="18" customHeight="1" x14ac:dyDescent="0.15">
      <c r="A7" s="27"/>
      <c r="B7" s="27"/>
      <c r="C7" s="27"/>
      <c r="D7" s="29" t="s">
        <v>4</v>
      </c>
      <c r="E7" s="29"/>
      <c r="F7" s="29"/>
      <c r="G7" s="23"/>
    </row>
    <row r="8" spans="1:7" ht="119.25" customHeight="1" x14ac:dyDescent="0.15">
      <c r="A8" s="27"/>
      <c r="B8" s="28"/>
      <c r="C8" s="28"/>
      <c r="D8" s="27" t="s">
        <v>5</v>
      </c>
      <c r="E8" s="27"/>
      <c r="F8" s="27"/>
      <c r="G8" s="30"/>
    </row>
    <row r="9" spans="1:7" ht="14.25" customHeight="1" x14ac:dyDescent="0.15">
      <c r="A9" s="22"/>
      <c r="B9" s="22"/>
      <c r="C9" s="23"/>
      <c r="D9" s="23"/>
      <c r="E9" s="23"/>
      <c r="F9" s="24" t="s">
        <v>6</v>
      </c>
      <c r="G9" s="24"/>
    </row>
  </sheetData>
  <mergeCells count="14">
    <mergeCell ref="A1:B1"/>
    <mergeCell ref="C1:E1"/>
    <mergeCell ref="F1:G1"/>
    <mergeCell ref="A2:G2"/>
    <mergeCell ref="A3:G5"/>
    <mergeCell ref="A9:B9"/>
    <mergeCell ref="C9:E9"/>
    <mergeCell ref="F9:G9"/>
    <mergeCell ref="B6:C6"/>
    <mergeCell ref="D6:F6"/>
    <mergeCell ref="A7:C8"/>
    <mergeCell ref="D7:F7"/>
    <mergeCell ref="G7:G8"/>
    <mergeCell ref="D8:F8"/>
  </mergeCells>
  <phoneticPr fontId="10" type="noConversion"/>
  <printOptions horizontalCentered="1"/>
  <pageMargins left="0.19975000000000001" right="0.19975000000000001" top="0.59375" bottom="0" header="0.59375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workbookViewId="0">
      <selection activeCell="C2" sqref="C2:K2"/>
    </sheetView>
  </sheetViews>
  <sheetFormatPr defaultColWidth="9" defaultRowHeight="11.25" x14ac:dyDescent="0.15"/>
  <cols>
    <col min="1" max="1" width="21.5" customWidth="1"/>
    <col min="2" max="2" width="7" customWidth="1"/>
    <col min="3" max="3" width="8.1640625" customWidth="1"/>
    <col min="4" max="4" width="1.5" customWidth="1"/>
    <col min="5" max="5" width="4.5" customWidth="1"/>
    <col min="6" max="6" width="8.33203125" customWidth="1"/>
    <col min="7" max="7" width="5.5" customWidth="1"/>
    <col min="8" max="8" width="9.33203125" customWidth="1"/>
    <col min="9" max="9" width="5.5" customWidth="1"/>
    <col min="10" max="10" width="4.33203125" customWidth="1"/>
    <col min="11" max="11" width="37.5" customWidth="1"/>
  </cols>
  <sheetData>
    <row r="1" spans="1:11" ht="26.25" customHeight="1" x14ac:dyDescent="0.15">
      <c r="A1" s="22"/>
      <c r="B1" s="22"/>
      <c r="C1" s="22"/>
      <c r="D1" s="22"/>
      <c r="E1" s="38" t="s">
        <v>12</v>
      </c>
      <c r="F1" s="38"/>
      <c r="G1" s="38"/>
      <c r="H1" s="38"/>
      <c r="I1" s="38"/>
      <c r="J1" s="38"/>
      <c r="K1" s="4"/>
    </row>
    <row r="2" spans="1:11" ht="57" customHeight="1" x14ac:dyDescent="0.15">
      <c r="A2" s="27" t="s">
        <v>13</v>
      </c>
      <c r="B2" s="27"/>
      <c r="C2" s="26"/>
      <c r="D2" s="26"/>
      <c r="E2" s="26"/>
      <c r="F2" s="26"/>
      <c r="G2" s="26"/>
      <c r="H2" s="26"/>
      <c r="I2" s="26"/>
      <c r="J2" s="26"/>
      <c r="K2" s="26"/>
    </row>
    <row r="3" spans="1:11" ht="57" customHeight="1" x14ac:dyDescent="0.15">
      <c r="A3" s="27" t="s">
        <v>14</v>
      </c>
      <c r="B3" s="27"/>
      <c r="C3" s="39" t="s">
        <v>0</v>
      </c>
      <c r="D3" s="39"/>
      <c r="E3" s="39"/>
      <c r="F3" s="39"/>
      <c r="G3" s="39"/>
      <c r="H3" s="39"/>
      <c r="I3" s="39"/>
      <c r="J3" s="39"/>
      <c r="K3" s="39"/>
    </row>
    <row r="4" spans="1:11" ht="57" customHeight="1" x14ac:dyDescent="0.15">
      <c r="A4" s="27" t="s">
        <v>15</v>
      </c>
      <c r="B4" s="27"/>
      <c r="C4" s="36">
        <f>'4.4 工程项目投标报价汇总表'!D39</f>
        <v>1297136.6130999997</v>
      </c>
      <c r="D4" s="36"/>
      <c r="E4" s="36"/>
      <c r="F4" s="36"/>
      <c r="G4" s="36"/>
      <c r="H4" s="36"/>
      <c r="I4" s="36"/>
      <c r="J4" s="36"/>
      <c r="K4" s="36"/>
    </row>
    <row r="5" spans="1:11" ht="28.5" customHeight="1" x14ac:dyDescent="0.15">
      <c r="A5" s="27" t="s">
        <v>16</v>
      </c>
      <c r="B5" s="27"/>
      <c r="C5" s="37" t="s">
        <v>129</v>
      </c>
      <c r="D5" s="37"/>
      <c r="E5" s="37"/>
      <c r="F5" s="37"/>
      <c r="G5" s="37"/>
      <c r="H5" s="37"/>
      <c r="I5" s="37"/>
      <c r="J5" s="37"/>
      <c r="K5" s="37"/>
    </row>
    <row r="6" spans="1:11" ht="42.75" customHeight="1" x14ac:dyDescent="0.15">
      <c r="A6" s="1"/>
      <c r="B6" s="1"/>
      <c r="C6" s="2"/>
      <c r="D6" s="28"/>
      <c r="E6" s="28"/>
      <c r="F6" s="2"/>
      <c r="G6" s="2"/>
      <c r="H6" s="2"/>
      <c r="I6" s="2"/>
      <c r="J6" s="28"/>
      <c r="K6" s="28"/>
    </row>
    <row r="7" spans="1:11" ht="57" customHeight="1" x14ac:dyDescent="0.15">
      <c r="A7" s="1" t="s">
        <v>3</v>
      </c>
      <c r="B7" s="3"/>
      <c r="C7" s="26" t="s">
        <v>130</v>
      </c>
      <c r="D7" s="26"/>
      <c r="E7" s="26"/>
      <c r="F7" s="26"/>
      <c r="G7" s="26"/>
      <c r="H7" s="26"/>
      <c r="I7" s="26"/>
      <c r="J7" s="26"/>
      <c r="K7" s="26"/>
    </row>
    <row r="8" spans="1:11" ht="18" customHeight="1" x14ac:dyDescent="0.15">
      <c r="A8" s="1"/>
      <c r="B8" s="2"/>
      <c r="C8" s="34" t="s">
        <v>4</v>
      </c>
      <c r="D8" s="34"/>
      <c r="E8" s="34"/>
      <c r="F8" s="34"/>
      <c r="G8" s="34"/>
      <c r="H8" s="34"/>
      <c r="I8" s="34"/>
      <c r="J8" s="34"/>
      <c r="K8" s="34"/>
    </row>
    <row r="9" spans="1:11" ht="75" customHeight="1" x14ac:dyDescent="0.15">
      <c r="A9" s="1" t="s">
        <v>17</v>
      </c>
      <c r="B9" s="3"/>
      <c r="C9" s="26"/>
      <c r="D9" s="26"/>
      <c r="E9" s="26"/>
      <c r="F9" s="26"/>
      <c r="G9" s="26"/>
      <c r="H9" s="26"/>
      <c r="I9" s="26"/>
      <c r="J9" s="26"/>
      <c r="K9" s="26"/>
    </row>
    <row r="10" spans="1:11" ht="18" customHeight="1" x14ac:dyDescent="0.15">
      <c r="A10" s="1"/>
      <c r="B10" s="2"/>
      <c r="C10" s="34" t="s">
        <v>20</v>
      </c>
      <c r="D10" s="34"/>
      <c r="E10" s="34"/>
      <c r="F10" s="34"/>
      <c r="G10" s="34"/>
      <c r="H10" s="34"/>
      <c r="I10" s="34"/>
      <c r="J10" s="34"/>
      <c r="K10" s="34"/>
    </row>
    <row r="11" spans="1:11" ht="75" customHeight="1" x14ac:dyDescent="0.15">
      <c r="A11" s="1" t="s">
        <v>18</v>
      </c>
      <c r="B11" s="3"/>
      <c r="C11" s="26"/>
      <c r="D11" s="26"/>
      <c r="E11" s="26"/>
      <c r="F11" s="26"/>
      <c r="G11" s="26"/>
      <c r="H11" s="26"/>
      <c r="I11" s="26"/>
      <c r="J11" s="26"/>
      <c r="K11" s="26"/>
    </row>
    <row r="12" spans="1:11" ht="18.75" customHeight="1" x14ac:dyDescent="0.15">
      <c r="A12" s="1"/>
      <c r="B12" s="2"/>
      <c r="C12" s="34" t="s">
        <v>21</v>
      </c>
      <c r="D12" s="34"/>
      <c r="E12" s="34"/>
      <c r="F12" s="34"/>
      <c r="G12" s="34"/>
      <c r="H12" s="34"/>
      <c r="I12" s="34"/>
      <c r="J12" s="34"/>
      <c r="K12" s="34"/>
    </row>
    <row r="13" spans="1:11" ht="75" customHeight="1" x14ac:dyDescent="0.15">
      <c r="A13" s="1" t="s">
        <v>19</v>
      </c>
      <c r="B13" s="3"/>
      <c r="C13" s="3"/>
      <c r="D13" s="35" t="s">
        <v>8</v>
      </c>
      <c r="E13" s="35"/>
      <c r="F13" s="3"/>
      <c r="G13" s="5" t="s">
        <v>10</v>
      </c>
      <c r="H13" s="3"/>
      <c r="I13" s="5" t="s">
        <v>11</v>
      </c>
      <c r="J13" s="27"/>
      <c r="K13" s="27"/>
    </row>
  </sheetData>
  <mergeCells count="20">
    <mergeCell ref="A1:D1"/>
    <mergeCell ref="E1:J1"/>
    <mergeCell ref="A2:B2"/>
    <mergeCell ref="C2:K2"/>
    <mergeCell ref="A3:B3"/>
    <mergeCell ref="C3:K3"/>
    <mergeCell ref="A4:B4"/>
    <mergeCell ref="C4:K4"/>
    <mergeCell ref="A5:B5"/>
    <mergeCell ref="C5:K5"/>
    <mergeCell ref="D6:E6"/>
    <mergeCell ref="J6:K6"/>
    <mergeCell ref="C12:K12"/>
    <mergeCell ref="D13:E13"/>
    <mergeCell ref="J13:K13"/>
    <mergeCell ref="C7:K7"/>
    <mergeCell ref="C8:K8"/>
    <mergeCell ref="C9:K9"/>
    <mergeCell ref="C10:K10"/>
    <mergeCell ref="C11:K11"/>
  </mergeCells>
  <phoneticPr fontId="10" type="noConversion"/>
  <printOptions horizontalCentered="1"/>
  <pageMargins left="0.19975000000000001" right="0.19975000000000001" top="0.59375" bottom="0" header="0.59375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topLeftCell="A21" workbookViewId="0">
      <selection activeCell="D39" sqref="D39"/>
    </sheetView>
  </sheetViews>
  <sheetFormatPr defaultColWidth="9" defaultRowHeight="11.25" x14ac:dyDescent="0.15"/>
  <cols>
    <col min="1" max="1" width="11.5" customWidth="1"/>
    <col min="2" max="2" width="35.5" customWidth="1"/>
    <col min="3" max="3" width="12.33203125" customWidth="1"/>
    <col min="4" max="4" width="14.33203125" customWidth="1"/>
    <col min="5" max="5" width="16.1640625" customWidth="1"/>
    <col min="6" max="6" width="1.1640625" customWidth="1"/>
    <col min="7" max="7" width="22.1640625" customWidth="1"/>
  </cols>
  <sheetData>
    <row r="1" spans="1:7" ht="33.75" customHeight="1" x14ac:dyDescent="0.15">
      <c r="A1" s="46" t="s">
        <v>22</v>
      </c>
      <c r="B1" s="46"/>
      <c r="C1" s="47"/>
      <c r="D1" s="47"/>
      <c r="E1" s="47"/>
      <c r="F1" s="47"/>
      <c r="G1" s="47"/>
    </row>
    <row r="2" spans="1:7" ht="25.5" customHeight="1" x14ac:dyDescent="0.15">
      <c r="A2" s="48" t="s">
        <v>23</v>
      </c>
      <c r="B2" s="48"/>
      <c r="C2" s="49"/>
      <c r="D2" s="49"/>
      <c r="E2" s="49"/>
      <c r="F2" s="24" t="s">
        <v>24</v>
      </c>
      <c r="G2" s="24"/>
    </row>
    <row r="3" spans="1:7" ht="17.25" customHeight="1" x14ac:dyDescent="0.15">
      <c r="A3" s="50" t="s">
        <v>25</v>
      </c>
      <c r="B3" s="52" t="s">
        <v>38</v>
      </c>
      <c r="C3" s="52"/>
      <c r="D3" s="52" t="s">
        <v>51</v>
      </c>
      <c r="E3" s="52" t="s">
        <v>52</v>
      </c>
      <c r="F3" s="52"/>
      <c r="G3" s="54"/>
    </row>
    <row r="4" spans="1:7" ht="28.5" customHeight="1" x14ac:dyDescent="0.15">
      <c r="A4" s="51"/>
      <c r="B4" s="53"/>
      <c r="C4" s="53"/>
      <c r="D4" s="53"/>
      <c r="E4" s="53" t="s">
        <v>53</v>
      </c>
      <c r="F4" s="53"/>
      <c r="G4" s="12" t="s">
        <v>54</v>
      </c>
    </row>
    <row r="5" spans="1:7" ht="15.75" customHeight="1" x14ac:dyDescent="0.15">
      <c r="A5" s="6" t="s">
        <v>26</v>
      </c>
      <c r="B5" s="44" t="s">
        <v>39</v>
      </c>
      <c r="C5" s="44"/>
      <c r="D5" s="10">
        <f>宿舍楼分部分项工程和单价措施项目清单与计价表!J26+'西车间分部分项工程和单价措施项目清单与计价表  '!J26+库房分部分项工程和单价措施项目清单与计价表!J27+东车间分部分项工程和单价措施项目清单与计价表!J26+餐厅分部分项工程和单价措施项目清单与计价表!J26</f>
        <v>1170957.47</v>
      </c>
      <c r="E5" s="45"/>
      <c r="F5" s="45"/>
      <c r="G5" s="13"/>
    </row>
    <row r="6" spans="1:7" ht="15.75" customHeight="1" x14ac:dyDescent="0.15">
      <c r="A6" s="6" t="s">
        <v>27</v>
      </c>
      <c r="B6" s="44" t="s">
        <v>40</v>
      </c>
      <c r="C6" s="44"/>
      <c r="D6" s="10">
        <v>3548.66</v>
      </c>
      <c r="E6" s="45"/>
      <c r="F6" s="45"/>
      <c r="G6" s="13">
        <v>3548.66</v>
      </c>
    </row>
    <row r="7" spans="1:7" ht="15.75" customHeight="1" x14ac:dyDescent="0.15">
      <c r="A7" s="6" t="s">
        <v>28</v>
      </c>
      <c r="B7" s="44" t="s">
        <v>41</v>
      </c>
      <c r="C7" s="44"/>
      <c r="D7" s="10"/>
      <c r="E7" s="45"/>
      <c r="F7" s="45"/>
      <c r="G7" s="13"/>
    </row>
    <row r="8" spans="1:7" ht="15.75" customHeight="1" x14ac:dyDescent="0.15">
      <c r="A8" s="6" t="s">
        <v>29</v>
      </c>
      <c r="B8" s="44" t="s">
        <v>42</v>
      </c>
      <c r="C8" s="44"/>
      <c r="D8" s="10">
        <v>3548.66</v>
      </c>
      <c r="E8" s="45"/>
      <c r="F8" s="45"/>
      <c r="G8" s="13">
        <v>3548.66</v>
      </c>
    </row>
    <row r="9" spans="1:7" ht="15.75" customHeight="1" x14ac:dyDescent="0.15">
      <c r="A9" s="6" t="s">
        <v>30</v>
      </c>
      <c r="B9" s="44" t="s">
        <v>43</v>
      </c>
      <c r="C9" s="44"/>
      <c r="D9" s="10">
        <v>0</v>
      </c>
      <c r="E9" s="45"/>
      <c r="F9" s="45"/>
      <c r="G9" s="13"/>
    </row>
    <row r="10" spans="1:7" ht="15.75" customHeight="1" x14ac:dyDescent="0.15">
      <c r="A10" s="6" t="s">
        <v>31</v>
      </c>
      <c r="B10" s="44" t="s">
        <v>44</v>
      </c>
      <c r="C10" s="44"/>
      <c r="D10" s="10"/>
      <c r="E10" s="45"/>
      <c r="F10" s="45"/>
      <c r="G10" s="13"/>
    </row>
    <row r="11" spans="1:7" ht="15.75" customHeight="1" x14ac:dyDescent="0.15">
      <c r="A11" s="6" t="s">
        <v>32</v>
      </c>
      <c r="B11" s="44" t="s">
        <v>45</v>
      </c>
      <c r="C11" s="44"/>
      <c r="D11" s="10"/>
      <c r="E11" s="45"/>
      <c r="F11" s="45"/>
      <c r="G11" s="13"/>
    </row>
    <row r="12" spans="1:7" ht="15.75" customHeight="1" x14ac:dyDescent="0.15">
      <c r="A12" s="6" t="s">
        <v>33</v>
      </c>
      <c r="B12" s="44" t="s">
        <v>46</v>
      </c>
      <c r="C12" s="44"/>
      <c r="D12" s="10"/>
      <c r="E12" s="45"/>
      <c r="F12" s="45"/>
      <c r="G12" s="13"/>
    </row>
    <row r="13" spans="1:7" ht="15.75" customHeight="1" x14ac:dyDescent="0.15">
      <c r="A13" s="6" t="s">
        <v>34</v>
      </c>
      <c r="B13" s="44" t="s">
        <v>47</v>
      </c>
      <c r="C13" s="44"/>
      <c r="D13" s="10"/>
      <c r="E13" s="45"/>
      <c r="F13" s="45"/>
      <c r="G13" s="13"/>
    </row>
    <row r="14" spans="1:7" ht="15.75" customHeight="1" x14ac:dyDescent="0.15">
      <c r="A14" s="6" t="s">
        <v>9</v>
      </c>
      <c r="B14" s="44" t="s">
        <v>48</v>
      </c>
      <c r="C14" s="44"/>
      <c r="D14" s="10">
        <v>15527.46</v>
      </c>
      <c r="E14" s="45"/>
      <c r="F14" s="45"/>
      <c r="G14" s="13"/>
    </row>
    <row r="15" spans="1:7" ht="15.75" customHeight="1" x14ac:dyDescent="0.15">
      <c r="A15" s="6" t="s">
        <v>35</v>
      </c>
      <c r="B15" s="44" t="s">
        <v>49</v>
      </c>
      <c r="C15" s="44"/>
      <c r="D15" s="10"/>
      <c r="E15" s="45"/>
      <c r="F15" s="45"/>
      <c r="G15" s="13"/>
    </row>
    <row r="16" spans="1:7" ht="15.75" customHeight="1" x14ac:dyDescent="0.15">
      <c r="A16" s="6" t="s">
        <v>36</v>
      </c>
      <c r="B16" s="44" t="s">
        <v>50</v>
      </c>
      <c r="C16" s="44"/>
      <c r="D16" s="20">
        <f>(D5+D6+D14)*0.09</f>
        <v>107103.02309999998</v>
      </c>
      <c r="E16" s="45"/>
      <c r="F16" s="45"/>
      <c r="G16" s="13"/>
    </row>
    <row r="17" spans="1:7" ht="18" customHeight="1" x14ac:dyDescent="0.15">
      <c r="A17" s="7"/>
      <c r="B17" s="40"/>
      <c r="C17" s="40"/>
      <c r="D17" s="9"/>
      <c r="E17" s="40"/>
      <c r="F17" s="40"/>
      <c r="G17" s="14"/>
    </row>
    <row r="18" spans="1:7" ht="18" customHeight="1" x14ac:dyDescent="0.15">
      <c r="A18" s="7"/>
      <c r="B18" s="40"/>
      <c r="C18" s="40"/>
      <c r="D18" s="9"/>
      <c r="E18" s="40"/>
      <c r="F18" s="40"/>
      <c r="G18" s="14"/>
    </row>
    <row r="19" spans="1:7" ht="18" customHeight="1" x14ac:dyDescent="0.15">
      <c r="A19" s="7"/>
      <c r="B19" s="40"/>
      <c r="C19" s="40"/>
      <c r="D19" s="9"/>
      <c r="E19" s="40"/>
      <c r="F19" s="40"/>
      <c r="G19" s="14"/>
    </row>
    <row r="20" spans="1:7" ht="18" customHeight="1" x14ac:dyDescent="0.15">
      <c r="A20" s="7"/>
      <c r="B20" s="40"/>
      <c r="C20" s="40"/>
      <c r="D20" s="9"/>
      <c r="E20" s="40"/>
      <c r="F20" s="40"/>
      <c r="G20" s="14"/>
    </row>
    <row r="21" spans="1:7" ht="18" customHeight="1" x14ac:dyDescent="0.15">
      <c r="A21" s="7"/>
      <c r="B21" s="40"/>
      <c r="C21" s="40"/>
      <c r="D21" s="9"/>
      <c r="E21" s="40"/>
      <c r="F21" s="40"/>
      <c r="G21" s="14"/>
    </row>
    <row r="22" spans="1:7" ht="18" customHeight="1" x14ac:dyDescent="0.15">
      <c r="A22" s="7"/>
      <c r="B22" s="40"/>
      <c r="C22" s="40"/>
      <c r="D22" s="9"/>
      <c r="E22" s="40"/>
      <c r="F22" s="40"/>
      <c r="G22" s="14"/>
    </row>
    <row r="23" spans="1:7" ht="18" customHeight="1" x14ac:dyDescent="0.15">
      <c r="A23" s="7"/>
      <c r="B23" s="40"/>
      <c r="C23" s="40"/>
      <c r="D23" s="9"/>
      <c r="E23" s="40"/>
      <c r="F23" s="40"/>
      <c r="G23" s="14"/>
    </row>
    <row r="24" spans="1:7" ht="18" customHeight="1" x14ac:dyDescent="0.15">
      <c r="A24" s="7"/>
      <c r="B24" s="40"/>
      <c r="C24" s="40"/>
      <c r="D24" s="9"/>
      <c r="E24" s="40"/>
      <c r="F24" s="40"/>
      <c r="G24" s="14"/>
    </row>
    <row r="25" spans="1:7" ht="18" customHeight="1" x14ac:dyDescent="0.15">
      <c r="A25" s="7"/>
      <c r="B25" s="40"/>
      <c r="C25" s="40"/>
      <c r="D25" s="9"/>
      <c r="E25" s="40"/>
      <c r="F25" s="40"/>
      <c r="G25" s="14"/>
    </row>
    <row r="26" spans="1:7" ht="18" customHeight="1" x14ac:dyDescent="0.15">
      <c r="A26" s="7"/>
      <c r="B26" s="40"/>
      <c r="C26" s="40"/>
      <c r="D26" s="9"/>
      <c r="E26" s="40"/>
      <c r="F26" s="40"/>
      <c r="G26" s="14"/>
    </row>
    <row r="27" spans="1:7" ht="18" customHeight="1" x14ac:dyDescent="0.15">
      <c r="A27" s="7"/>
      <c r="B27" s="40"/>
      <c r="C27" s="40"/>
      <c r="D27" s="9"/>
      <c r="E27" s="40"/>
      <c r="F27" s="40"/>
      <c r="G27" s="14"/>
    </row>
    <row r="28" spans="1:7" ht="18" customHeight="1" x14ac:dyDescent="0.15">
      <c r="A28" s="7"/>
      <c r="B28" s="40"/>
      <c r="C28" s="40"/>
      <c r="D28" s="9"/>
      <c r="E28" s="40"/>
      <c r="F28" s="40"/>
      <c r="G28" s="14"/>
    </row>
    <row r="29" spans="1:7" ht="18" customHeight="1" x14ac:dyDescent="0.15">
      <c r="A29" s="7"/>
      <c r="B29" s="40"/>
      <c r="C29" s="40"/>
      <c r="D29" s="9"/>
      <c r="E29" s="40"/>
      <c r="F29" s="40"/>
      <c r="G29" s="14"/>
    </row>
    <row r="30" spans="1:7" ht="18" customHeight="1" x14ac:dyDescent="0.15">
      <c r="A30" s="7"/>
      <c r="B30" s="40"/>
      <c r="C30" s="40"/>
      <c r="D30" s="9"/>
      <c r="E30" s="40"/>
      <c r="F30" s="40"/>
      <c r="G30" s="14"/>
    </row>
    <row r="31" spans="1:7" ht="18" customHeight="1" x14ac:dyDescent="0.15">
      <c r="A31" s="7"/>
      <c r="B31" s="40"/>
      <c r="C31" s="40"/>
      <c r="D31" s="9"/>
      <c r="E31" s="40"/>
      <c r="F31" s="40"/>
      <c r="G31" s="14"/>
    </row>
    <row r="32" spans="1:7" ht="18" customHeight="1" x14ac:dyDescent="0.15">
      <c r="A32" s="7"/>
      <c r="B32" s="40"/>
      <c r="C32" s="40"/>
      <c r="D32" s="9"/>
      <c r="E32" s="40"/>
      <c r="F32" s="40"/>
      <c r="G32" s="14"/>
    </row>
    <row r="33" spans="1:7" ht="18" customHeight="1" x14ac:dyDescent="0.15">
      <c r="A33" s="7"/>
      <c r="B33" s="40"/>
      <c r="C33" s="40"/>
      <c r="D33" s="9"/>
      <c r="E33" s="40"/>
      <c r="F33" s="40"/>
      <c r="G33" s="14"/>
    </row>
    <row r="34" spans="1:7" ht="18" customHeight="1" x14ac:dyDescent="0.15">
      <c r="A34" s="7"/>
      <c r="B34" s="40"/>
      <c r="C34" s="40"/>
      <c r="D34" s="9"/>
      <c r="E34" s="40"/>
      <c r="F34" s="40"/>
      <c r="G34" s="14"/>
    </row>
    <row r="35" spans="1:7" ht="18" customHeight="1" x14ac:dyDescent="0.15">
      <c r="A35" s="7"/>
      <c r="B35" s="40"/>
      <c r="C35" s="40"/>
      <c r="D35" s="9"/>
      <c r="E35" s="40"/>
      <c r="F35" s="40"/>
      <c r="G35" s="14"/>
    </row>
    <row r="36" spans="1:7" ht="18" customHeight="1" x14ac:dyDescent="0.15">
      <c r="A36" s="7"/>
      <c r="B36" s="40"/>
      <c r="C36" s="40"/>
      <c r="D36" s="9"/>
      <c r="E36" s="40"/>
      <c r="F36" s="40"/>
      <c r="G36" s="14"/>
    </row>
    <row r="37" spans="1:7" ht="18" customHeight="1" x14ac:dyDescent="0.15">
      <c r="A37" s="7"/>
      <c r="B37" s="40"/>
      <c r="C37" s="40"/>
      <c r="D37" s="9"/>
      <c r="E37" s="40"/>
      <c r="F37" s="40"/>
      <c r="G37" s="14"/>
    </row>
    <row r="38" spans="1:7" ht="18" customHeight="1" x14ac:dyDescent="0.15">
      <c r="A38" s="7"/>
      <c r="B38" s="40"/>
      <c r="C38" s="40"/>
      <c r="D38" s="9"/>
      <c r="E38" s="40"/>
      <c r="F38" s="40"/>
      <c r="G38" s="14"/>
    </row>
    <row r="39" spans="1:7" ht="18" customHeight="1" x14ac:dyDescent="0.15">
      <c r="A39" s="41" t="s">
        <v>37</v>
      </c>
      <c r="B39" s="42"/>
      <c r="C39" s="42"/>
      <c r="D39" s="21">
        <f>D5+D6+D9+D14+D16</f>
        <v>1297136.6130999997</v>
      </c>
      <c r="E39" s="43"/>
      <c r="F39" s="43"/>
      <c r="G39" s="15"/>
    </row>
  </sheetData>
  <mergeCells count="79">
    <mergeCell ref="A1:G1"/>
    <mergeCell ref="A2:B2"/>
    <mergeCell ref="C2:E2"/>
    <mergeCell ref="F2:G2"/>
    <mergeCell ref="A3:A4"/>
    <mergeCell ref="B3:C4"/>
    <mergeCell ref="D3:D4"/>
    <mergeCell ref="E3:G3"/>
    <mergeCell ref="E4:F4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8:C38"/>
    <mergeCell ref="E38:F38"/>
    <mergeCell ref="A39:C39"/>
    <mergeCell ref="E39:F39"/>
    <mergeCell ref="B35:C35"/>
    <mergeCell ref="E35:F35"/>
    <mergeCell ref="B36:C36"/>
    <mergeCell ref="E36:F36"/>
    <mergeCell ref="B37:C37"/>
    <mergeCell ref="E37:F37"/>
  </mergeCells>
  <phoneticPr fontId="10" type="noConversion"/>
  <printOptions horizontalCentered="1"/>
  <pageMargins left="0.397666666666667" right="1.8333333333332999E-3" top="0.59375" bottom="0" header="0.59375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opLeftCell="A17" workbookViewId="0">
      <selection activeCell="J27" sqref="J27"/>
    </sheetView>
  </sheetViews>
  <sheetFormatPr defaultColWidth="9" defaultRowHeight="11.25" x14ac:dyDescent="0.15"/>
  <cols>
    <col min="1" max="1" width="6.5" customWidth="1"/>
    <col min="2" max="2" width="13.6640625" customWidth="1"/>
    <col min="3" max="3" width="15" customWidth="1"/>
    <col min="4" max="4" width="18.83203125" customWidth="1"/>
    <col min="5" max="5" width="12.5" customWidth="1"/>
    <col min="6" max="6" width="9.1640625" customWidth="1"/>
    <col min="7" max="7" width="4.5" customWidth="1"/>
    <col min="8" max="8" width="5.33203125" customWidth="1"/>
    <col min="9" max="9" width="1.83203125" customWidth="1"/>
    <col min="10" max="10" width="11.6640625" customWidth="1"/>
    <col min="11" max="11" width="14" customWidth="1"/>
  </cols>
  <sheetData>
    <row r="1" spans="1:11" ht="24" customHeight="1" x14ac:dyDescent="0.15">
      <c r="A1" s="22"/>
      <c r="B1" s="22"/>
      <c r="C1" s="22"/>
      <c r="D1" s="22"/>
      <c r="E1" s="22"/>
      <c r="F1" s="22"/>
      <c r="G1" s="22"/>
      <c r="H1" s="22"/>
      <c r="I1" s="24"/>
      <c r="J1" s="24"/>
      <c r="K1" s="24"/>
    </row>
    <row r="2" spans="1:11" ht="27.75" customHeight="1" x14ac:dyDescent="0.15">
      <c r="A2" s="46" t="s">
        <v>74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36.75" customHeight="1" thickBot="1" x14ac:dyDescent="0.2">
      <c r="A3" s="55" t="s">
        <v>73</v>
      </c>
      <c r="B3" s="55"/>
      <c r="C3" s="55"/>
      <c r="D3" s="55"/>
      <c r="E3" s="55"/>
      <c r="F3" s="55"/>
      <c r="G3" s="55"/>
      <c r="H3" s="16"/>
      <c r="I3" s="24" t="s">
        <v>109</v>
      </c>
      <c r="J3" s="24"/>
      <c r="K3" s="24"/>
    </row>
    <row r="4" spans="1:11" ht="18" customHeight="1" x14ac:dyDescent="0.15">
      <c r="A4" s="56" t="s">
        <v>25</v>
      </c>
      <c r="B4" s="58" t="s">
        <v>71</v>
      </c>
      <c r="C4" s="58" t="s">
        <v>70</v>
      </c>
      <c r="D4" s="58" t="s">
        <v>69</v>
      </c>
      <c r="E4" s="58" t="s">
        <v>68</v>
      </c>
      <c r="F4" s="58" t="s">
        <v>67</v>
      </c>
      <c r="G4" s="58" t="s">
        <v>51</v>
      </c>
      <c r="H4" s="58"/>
      <c r="I4" s="58"/>
      <c r="J4" s="58"/>
      <c r="K4" s="60"/>
    </row>
    <row r="5" spans="1:11" ht="18" customHeight="1" x14ac:dyDescent="0.15">
      <c r="A5" s="57"/>
      <c r="B5" s="59"/>
      <c r="C5" s="59"/>
      <c r="D5" s="59"/>
      <c r="E5" s="59"/>
      <c r="F5" s="59"/>
      <c r="G5" s="59" t="s">
        <v>66</v>
      </c>
      <c r="H5" s="59"/>
      <c r="I5" s="59"/>
      <c r="J5" s="59" t="s">
        <v>65</v>
      </c>
      <c r="K5" s="19" t="s">
        <v>64</v>
      </c>
    </row>
    <row r="6" spans="1:11" ht="18" customHeight="1" x14ac:dyDescent="0.15">
      <c r="A6" s="57"/>
      <c r="B6" s="59"/>
      <c r="C6" s="59"/>
      <c r="D6" s="59"/>
      <c r="E6" s="59"/>
      <c r="F6" s="59"/>
      <c r="G6" s="59"/>
      <c r="H6" s="59"/>
      <c r="I6" s="59"/>
      <c r="J6" s="59"/>
      <c r="K6" s="19" t="s">
        <v>63</v>
      </c>
    </row>
    <row r="7" spans="1:11" ht="18" customHeight="1" x14ac:dyDescent="0.15">
      <c r="A7" s="18"/>
      <c r="B7" s="17"/>
      <c r="C7" s="8" t="s">
        <v>108</v>
      </c>
      <c r="D7" s="8"/>
      <c r="E7" s="8"/>
      <c r="F7" s="8"/>
      <c r="G7" s="44"/>
      <c r="H7" s="44"/>
      <c r="I7" s="44"/>
      <c r="J7" s="10">
        <f>J17+J25</f>
        <v>155335.08000000002</v>
      </c>
      <c r="K7" s="13"/>
    </row>
    <row r="8" spans="1:11" ht="115.5" customHeight="1" x14ac:dyDescent="0.15">
      <c r="A8" s="6">
        <v>1</v>
      </c>
      <c r="B8" s="17" t="s">
        <v>107</v>
      </c>
      <c r="C8" s="8" t="s">
        <v>106</v>
      </c>
      <c r="D8" s="8" t="s">
        <v>105</v>
      </c>
      <c r="E8" s="17" t="s">
        <v>101</v>
      </c>
      <c r="F8" s="17">
        <v>76</v>
      </c>
      <c r="G8" s="45">
        <v>103.33</v>
      </c>
      <c r="H8" s="45"/>
      <c r="I8" s="45"/>
      <c r="J8" s="10">
        <f>F8*G8</f>
        <v>7853.08</v>
      </c>
      <c r="K8" s="13"/>
    </row>
    <row r="9" spans="1:11" ht="115.5" customHeight="1" x14ac:dyDescent="0.15">
      <c r="A9" s="6">
        <v>2</v>
      </c>
      <c r="B9" s="17" t="s">
        <v>104</v>
      </c>
      <c r="C9" s="8" t="s">
        <v>103</v>
      </c>
      <c r="D9" s="8" t="s">
        <v>102</v>
      </c>
      <c r="E9" s="17" t="s">
        <v>101</v>
      </c>
      <c r="F9" s="17">
        <v>178</v>
      </c>
      <c r="G9" s="45">
        <v>399.51</v>
      </c>
      <c r="H9" s="45"/>
      <c r="I9" s="45"/>
      <c r="J9" s="10">
        <f>F9*G9</f>
        <v>71112.78</v>
      </c>
      <c r="K9" s="13"/>
    </row>
    <row r="10" spans="1:11" ht="36.75" customHeight="1" x14ac:dyDescent="0.15">
      <c r="A10" s="6">
        <v>3</v>
      </c>
      <c r="B10" s="17" t="s">
        <v>100</v>
      </c>
      <c r="C10" s="8" t="s">
        <v>99</v>
      </c>
      <c r="D10" s="8" t="s">
        <v>98</v>
      </c>
      <c r="E10" s="17" t="s">
        <v>88</v>
      </c>
      <c r="F10" s="17" t="s">
        <v>79</v>
      </c>
      <c r="G10" s="45">
        <v>1241.3399999999999</v>
      </c>
      <c r="H10" s="45"/>
      <c r="I10" s="45"/>
      <c r="J10" s="10">
        <v>14896.08</v>
      </c>
      <c r="K10" s="13"/>
    </row>
    <row r="11" spans="1:11" ht="36.75" customHeight="1" x14ac:dyDescent="0.15">
      <c r="A11" s="6">
        <v>4</v>
      </c>
      <c r="B11" s="17" t="s">
        <v>97</v>
      </c>
      <c r="C11" s="8" t="s">
        <v>96</v>
      </c>
      <c r="D11" s="8" t="s">
        <v>95</v>
      </c>
      <c r="E11" s="17" t="s">
        <v>88</v>
      </c>
      <c r="F11" s="17" t="s">
        <v>7</v>
      </c>
      <c r="G11" s="45"/>
      <c r="H11" s="45"/>
      <c r="I11" s="45"/>
      <c r="J11" s="10"/>
      <c r="K11" s="13"/>
    </row>
    <row r="12" spans="1:11" ht="59.25" customHeight="1" x14ac:dyDescent="0.15">
      <c r="A12" s="6">
        <v>5</v>
      </c>
      <c r="B12" s="17" t="s">
        <v>94</v>
      </c>
      <c r="C12" s="8" t="s">
        <v>93</v>
      </c>
      <c r="D12" s="8" t="s">
        <v>92</v>
      </c>
      <c r="E12" s="17" t="s">
        <v>84</v>
      </c>
      <c r="F12" s="17" t="s">
        <v>79</v>
      </c>
      <c r="G12" s="45">
        <v>2028.89</v>
      </c>
      <c r="H12" s="45"/>
      <c r="I12" s="45"/>
      <c r="J12" s="10">
        <v>24346.68</v>
      </c>
      <c r="K12" s="13"/>
    </row>
    <row r="13" spans="1:11" ht="36.75" customHeight="1" x14ac:dyDescent="0.15">
      <c r="A13" s="6">
        <v>6</v>
      </c>
      <c r="B13" s="17" t="s">
        <v>91</v>
      </c>
      <c r="C13" s="8" t="s">
        <v>90</v>
      </c>
      <c r="D13" s="8" t="s">
        <v>89</v>
      </c>
      <c r="E13" s="17" t="s">
        <v>88</v>
      </c>
      <c r="F13" s="17" t="s">
        <v>27</v>
      </c>
      <c r="G13" s="45">
        <v>1748.94</v>
      </c>
      <c r="H13" s="45"/>
      <c r="I13" s="45"/>
      <c r="J13" s="10">
        <v>3497.88</v>
      </c>
      <c r="K13" s="13"/>
    </row>
    <row r="14" spans="1:11" ht="36.75" customHeight="1" x14ac:dyDescent="0.15">
      <c r="A14" s="6">
        <v>7</v>
      </c>
      <c r="B14" s="17" t="s">
        <v>87</v>
      </c>
      <c r="C14" s="8" t="s">
        <v>86</v>
      </c>
      <c r="D14" s="8" t="s">
        <v>85</v>
      </c>
      <c r="E14" s="17" t="s">
        <v>84</v>
      </c>
      <c r="F14" s="17" t="s">
        <v>26</v>
      </c>
      <c r="G14" s="45">
        <v>391.04</v>
      </c>
      <c r="H14" s="45"/>
      <c r="I14" s="45"/>
      <c r="J14" s="10">
        <v>391.04</v>
      </c>
      <c r="K14" s="13"/>
    </row>
    <row r="15" spans="1:11" ht="25.5" customHeight="1" x14ac:dyDescent="0.15">
      <c r="A15" s="6">
        <v>8</v>
      </c>
      <c r="B15" s="17" t="s">
        <v>83</v>
      </c>
      <c r="C15" s="8" t="s">
        <v>82</v>
      </c>
      <c r="D15" s="8" t="s">
        <v>81</v>
      </c>
      <c r="E15" s="17" t="s">
        <v>80</v>
      </c>
      <c r="F15" s="17" t="s">
        <v>79</v>
      </c>
      <c r="G15" s="45">
        <v>1766.88</v>
      </c>
      <c r="H15" s="45"/>
      <c r="I15" s="45"/>
      <c r="J15" s="10">
        <v>21202.560000000001</v>
      </c>
      <c r="K15" s="13"/>
    </row>
    <row r="16" spans="1:11" ht="70.5" customHeight="1" x14ac:dyDescent="0.15">
      <c r="A16" s="6">
        <v>9</v>
      </c>
      <c r="B16" s="17" t="s">
        <v>78</v>
      </c>
      <c r="C16" s="8" t="s">
        <v>77</v>
      </c>
      <c r="D16" s="8" t="s">
        <v>76</v>
      </c>
      <c r="E16" s="17" t="s">
        <v>75</v>
      </c>
      <c r="F16" s="17" t="s">
        <v>27</v>
      </c>
      <c r="G16" s="45">
        <v>5504.17</v>
      </c>
      <c r="H16" s="45"/>
      <c r="I16" s="45"/>
      <c r="J16" s="10">
        <v>11008.34</v>
      </c>
      <c r="K16" s="13"/>
    </row>
    <row r="17" spans="1:11" ht="18" customHeight="1" thickBot="1" x14ac:dyDescent="0.2">
      <c r="A17" s="41" t="s">
        <v>57</v>
      </c>
      <c r="B17" s="42"/>
      <c r="C17" s="42"/>
      <c r="D17" s="42"/>
      <c r="E17" s="42"/>
      <c r="F17" s="42"/>
      <c r="G17" s="42"/>
      <c r="H17" s="42"/>
      <c r="I17" s="42"/>
      <c r="J17" s="11">
        <f>SUM(J8:J16)</f>
        <v>154308.44</v>
      </c>
      <c r="K17" s="15"/>
    </row>
    <row r="18" spans="1:11" ht="18" customHeight="1" x14ac:dyDescent="0.15">
      <c r="A18" s="61" t="s">
        <v>55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ht="24" customHeight="1" x14ac:dyDescent="0.15">
      <c r="A19" s="22"/>
      <c r="B19" s="22"/>
      <c r="C19" s="22"/>
      <c r="D19" s="22"/>
      <c r="E19" s="22"/>
      <c r="F19" s="22"/>
      <c r="G19" s="22"/>
      <c r="H19" s="22"/>
      <c r="I19" s="24"/>
      <c r="J19" s="24"/>
      <c r="K19" s="24"/>
    </row>
    <row r="20" spans="1:11" ht="27.75" customHeight="1" x14ac:dyDescent="0.15">
      <c r="A20" s="46" t="s">
        <v>74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1:11" ht="36.75" customHeight="1" thickBot="1" x14ac:dyDescent="0.2">
      <c r="A21" s="55" t="s">
        <v>73</v>
      </c>
      <c r="B21" s="55"/>
      <c r="C21" s="55"/>
      <c r="D21" s="55"/>
      <c r="E21" s="55"/>
      <c r="F21" s="55"/>
      <c r="G21" s="55"/>
      <c r="H21" s="16"/>
      <c r="I21" s="24" t="s">
        <v>72</v>
      </c>
      <c r="J21" s="24"/>
      <c r="K21" s="24"/>
    </row>
    <row r="22" spans="1:11" ht="18" customHeight="1" x14ac:dyDescent="0.15">
      <c r="A22" s="56" t="s">
        <v>25</v>
      </c>
      <c r="B22" s="58" t="s">
        <v>71</v>
      </c>
      <c r="C22" s="58" t="s">
        <v>70</v>
      </c>
      <c r="D22" s="58" t="s">
        <v>69</v>
      </c>
      <c r="E22" s="58" t="s">
        <v>68</v>
      </c>
      <c r="F22" s="58" t="s">
        <v>67</v>
      </c>
      <c r="G22" s="58" t="s">
        <v>51</v>
      </c>
      <c r="H22" s="58"/>
      <c r="I22" s="58"/>
      <c r="J22" s="58"/>
      <c r="K22" s="60"/>
    </row>
    <row r="23" spans="1:11" ht="18" customHeight="1" x14ac:dyDescent="0.15">
      <c r="A23" s="57"/>
      <c r="B23" s="59"/>
      <c r="C23" s="59"/>
      <c r="D23" s="59"/>
      <c r="E23" s="59"/>
      <c r="F23" s="59"/>
      <c r="G23" s="59" t="s">
        <v>66</v>
      </c>
      <c r="H23" s="59"/>
      <c r="I23" s="59"/>
      <c r="J23" s="59" t="s">
        <v>65</v>
      </c>
      <c r="K23" s="19" t="s">
        <v>64</v>
      </c>
    </row>
    <row r="24" spans="1:11" ht="18" customHeight="1" x14ac:dyDescent="0.15">
      <c r="A24" s="57"/>
      <c r="B24" s="59"/>
      <c r="C24" s="59"/>
      <c r="D24" s="59"/>
      <c r="E24" s="59"/>
      <c r="F24" s="59"/>
      <c r="G24" s="59"/>
      <c r="H24" s="59"/>
      <c r="I24" s="59"/>
      <c r="J24" s="59"/>
      <c r="K24" s="19" t="s">
        <v>63</v>
      </c>
    </row>
    <row r="25" spans="1:11" ht="18" customHeight="1" x14ac:dyDescent="0.15">
      <c r="A25" s="6">
        <v>10</v>
      </c>
      <c r="B25" s="17" t="s">
        <v>62</v>
      </c>
      <c r="C25" s="8" t="s">
        <v>61</v>
      </c>
      <c r="D25" s="8"/>
      <c r="E25" s="17" t="s">
        <v>60</v>
      </c>
      <c r="F25" s="17" t="s">
        <v>59</v>
      </c>
      <c r="G25" s="45">
        <v>128.33000000000001</v>
      </c>
      <c r="H25" s="45"/>
      <c r="I25" s="45"/>
      <c r="J25" s="10">
        <v>1026.6400000000001</v>
      </c>
      <c r="K25" s="13"/>
    </row>
    <row r="26" spans="1:11" ht="18" customHeight="1" x14ac:dyDescent="0.15">
      <c r="A26" s="18"/>
      <c r="B26" s="17"/>
      <c r="C26" s="8" t="s">
        <v>58</v>
      </c>
      <c r="D26" s="8"/>
      <c r="E26" s="8"/>
      <c r="F26" s="8"/>
      <c r="G26" s="44"/>
      <c r="H26" s="44"/>
      <c r="I26" s="44"/>
      <c r="J26" s="10">
        <f>J7</f>
        <v>155335.08000000002</v>
      </c>
      <c r="K26" s="13"/>
    </row>
    <row r="27" spans="1:11" ht="18" customHeight="1" x14ac:dyDescent="0.15">
      <c r="A27" s="18"/>
      <c r="B27" s="17"/>
      <c r="C27" s="8" t="s">
        <v>40</v>
      </c>
      <c r="D27" s="8"/>
      <c r="E27" s="8"/>
      <c r="F27" s="8"/>
      <c r="G27" s="44"/>
      <c r="H27" s="44"/>
      <c r="I27" s="44"/>
      <c r="J27" s="10"/>
      <c r="K27" s="13"/>
    </row>
    <row r="28" spans="1:11" ht="18" customHeight="1" x14ac:dyDescent="0.15">
      <c r="A28" s="18"/>
      <c r="B28" s="17"/>
      <c r="C28" s="8" t="s">
        <v>58</v>
      </c>
      <c r="D28" s="8"/>
      <c r="E28" s="8"/>
      <c r="F28" s="8"/>
      <c r="G28" s="44"/>
      <c r="H28" s="44"/>
      <c r="I28" s="44"/>
      <c r="J28" s="10"/>
      <c r="K28" s="13"/>
    </row>
    <row r="29" spans="1:11" ht="18" customHeight="1" x14ac:dyDescent="0.15">
      <c r="A29" s="6"/>
      <c r="B29" s="17"/>
      <c r="C29" s="8"/>
      <c r="D29" s="8"/>
      <c r="E29" s="17"/>
      <c r="F29" s="17"/>
      <c r="G29" s="45"/>
      <c r="H29" s="45"/>
      <c r="I29" s="45"/>
      <c r="J29" s="10"/>
      <c r="K29" s="13"/>
    </row>
    <row r="30" spans="1:11" ht="18" customHeight="1" x14ac:dyDescent="0.15">
      <c r="A30" s="6"/>
      <c r="B30" s="17"/>
      <c r="C30" s="8"/>
      <c r="D30" s="8"/>
      <c r="E30" s="17"/>
      <c r="F30" s="17"/>
      <c r="G30" s="45"/>
      <c r="H30" s="45"/>
      <c r="I30" s="45"/>
      <c r="J30" s="10"/>
      <c r="K30" s="13"/>
    </row>
    <row r="31" spans="1:11" ht="18" customHeight="1" x14ac:dyDescent="0.15">
      <c r="A31" s="6"/>
      <c r="B31" s="17"/>
      <c r="C31" s="8"/>
      <c r="D31" s="8"/>
      <c r="E31" s="17"/>
      <c r="F31" s="17"/>
      <c r="G31" s="45"/>
      <c r="H31" s="45"/>
      <c r="I31" s="45"/>
      <c r="J31" s="10"/>
      <c r="K31" s="13"/>
    </row>
    <row r="32" spans="1:11" ht="18" customHeight="1" x14ac:dyDescent="0.15">
      <c r="A32" s="6"/>
      <c r="B32" s="17"/>
      <c r="C32" s="8"/>
      <c r="D32" s="8"/>
      <c r="E32" s="17"/>
      <c r="F32" s="17"/>
      <c r="G32" s="45"/>
      <c r="H32" s="45"/>
      <c r="I32" s="45"/>
      <c r="J32" s="10"/>
      <c r="K32" s="13"/>
    </row>
    <row r="33" spans="1:11" ht="18" customHeight="1" x14ac:dyDescent="0.15">
      <c r="A33" s="6"/>
      <c r="B33" s="17"/>
      <c r="C33" s="8"/>
      <c r="D33" s="8"/>
      <c r="E33" s="17"/>
      <c r="F33" s="17"/>
      <c r="G33" s="45"/>
      <c r="H33" s="45"/>
      <c r="I33" s="45"/>
      <c r="J33" s="10"/>
      <c r="K33" s="13"/>
    </row>
    <row r="34" spans="1:11" ht="18" customHeight="1" x14ac:dyDescent="0.15">
      <c r="A34" s="6"/>
      <c r="B34" s="17"/>
      <c r="C34" s="8"/>
      <c r="D34" s="8"/>
      <c r="E34" s="17"/>
      <c r="F34" s="17"/>
      <c r="G34" s="45"/>
      <c r="H34" s="45"/>
      <c r="I34" s="45"/>
      <c r="J34" s="10"/>
      <c r="K34" s="13"/>
    </row>
    <row r="35" spans="1:11" ht="18" customHeight="1" x14ac:dyDescent="0.15">
      <c r="A35" s="6"/>
      <c r="B35" s="17"/>
      <c r="C35" s="8"/>
      <c r="D35" s="8"/>
      <c r="E35" s="17"/>
      <c r="F35" s="17"/>
      <c r="G35" s="45"/>
      <c r="H35" s="45"/>
      <c r="I35" s="45"/>
      <c r="J35" s="10"/>
      <c r="K35" s="13"/>
    </row>
    <row r="36" spans="1:11" ht="18" customHeight="1" x14ac:dyDescent="0.15">
      <c r="A36" s="6"/>
      <c r="B36" s="17"/>
      <c r="C36" s="8"/>
      <c r="D36" s="8"/>
      <c r="E36" s="17"/>
      <c r="F36" s="17"/>
      <c r="G36" s="45"/>
      <c r="H36" s="45"/>
      <c r="I36" s="45"/>
      <c r="J36" s="10"/>
      <c r="K36" s="13"/>
    </row>
    <row r="37" spans="1:11" ht="18" customHeight="1" x14ac:dyDescent="0.15">
      <c r="A37" s="6"/>
      <c r="B37" s="17"/>
      <c r="C37" s="8"/>
      <c r="D37" s="8"/>
      <c r="E37" s="17"/>
      <c r="F37" s="17"/>
      <c r="G37" s="45"/>
      <c r="H37" s="45"/>
      <c r="I37" s="45"/>
      <c r="J37" s="10"/>
      <c r="K37" s="13"/>
    </row>
    <row r="38" spans="1:11" ht="18" customHeight="1" x14ac:dyDescent="0.15">
      <c r="A38" s="6"/>
      <c r="B38" s="17"/>
      <c r="C38" s="8"/>
      <c r="D38" s="8"/>
      <c r="E38" s="17"/>
      <c r="F38" s="17"/>
      <c r="G38" s="45"/>
      <c r="H38" s="45"/>
      <c r="I38" s="45"/>
      <c r="J38" s="10"/>
      <c r="K38" s="13"/>
    </row>
    <row r="39" spans="1:11" ht="18" customHeight="1" x14ac:dyDescent="0.15">
      <c r="A39" s="6"/>
      <c r="B39" s="17"/>
      <c r="C39" s="8"/>
      <c r="D39" s="8"/>
      <c r="E39" s="17"/>
      <c r="F39" s="17"/>
      <c r="G39" s="45"/>
      <c r="H39" s="45"/>
      <c r="I39" s="45"/>
      <c r="J39" s="10"/>
      <c r="K39" s="13"/>
    </row>
    <row r="40" spans="1:11" ht="18" customHeight="1" x14ac:dyDescent="0.15">
      <c r="A40" s="6"/>
      <c r="B40" s="17"/>
      <c r="C40" s="8"/>
      <c r="D40" s="8"/>
      <c r="E40" s="17"/>
      <c r="F40" s="17"/>
      <c r="G40" s="45"/>
      <c r="H40" s="45"/>
      <c r="I40" s="45"/>
      <c r="J40" s="10"/>
      <c r="K40" s="13"/>
    </row>
    <row r="41" spans="1:11" ht="18" customHeight="1" x14ac:dyDescent="0.15">
      <c r="A41" s="6"/>
      <c r="B41" s="17"/>
      <c r="C41" s="8"/>
      <c r="D41" s="8"/>
      <c r="E41" s="17"/>
      <c r="F41" s="17"/>
      <c r="G41" s="45"/>
      <c r="H41" s="45"/>
      <c r="I41" s="45"/>
      <c r="J41" s="10"/>
      <c r="K41" s="13"/>
    </row>
    <row r="42" spans="1:11" ht="18" customHeight="1" x14ac:dyDescent="0.15">
      <c r="A42" s="6"/>
      <c r="B42" s="17"/>
      <c r="C42" s="8"/>
      <c r="D42" s="8"/>
      <c r="E42" s="17"/>
      <c r="F42" s="17"/>
      <c r="G42" s="45"/>
      <c r="H42" s="45"/>
      <c r="I42" s="45"/>
      <c r="J42" s="10"/>
      <c r="K42" s="13"/>
    </row>
    <row r="43" spans="1:11" ht="18" customHeight="1" x14ac:dyDescent="0.15">
      <c r="A43" s="6"/>
      <c r="B43" s="17"/>
      <c r="C43" s="8"/>
      <c r="D43" s="8"/>
      <c r="E43" s="17"/>
      <c r="F43" s="17"/>
      <c r="G43" s="45"/>
      <c r="H43" s="45"/>
      <c r="I43" s="45"/>
      <c r="J43" s="10"/>
      <c r="K43" s="13"/>
    </row>
    <row r="44" spans="1:11" ht="18" customHeight="1" x14ac:dyDescent="0.15">
      <c r="A44" s="6"/>
      <c r="B44" s="17"/>
      <c r="C44" s="8"/>
      <c r="D44" s="8"/>
      <c r="E44" s="17"/>
      <c r="F44" s="17"/>
      <c r="G44" s="45"/>
      <c r="H44" s="45"/>
      <c r="I44" s="45"/>
      <c r="J44" s="10"/>
      <c r="K44" s="13"/>
    </row>
    <row r="45" spans="1:11" ht="18" customHeight="1" x14ac:dyDescent="0.15">
      <c r="A45" s="6"/>
      <c r="B45" s="17"/>
      <c r="C45" s="8"/>
      <c r="D45" s="8"/>
      <c r="E45" s="17"/>
      <c r="F45" s="17"/>
      <c r="G45" s="45"/>
      <c r="H45" s="45"/>
      <c r="I45" s="45"/>
      <c r="J45" s="10"/>
      <c r="K45" s="13"/>
    </row>
    <row r="46" spans="1:11" ht="18" customHeight="1" x14ac:dyDescent="0.15">
      <c r="A46" s="6"/>
      <c r="B46" s="17"/>
      <c r="C46" s="8"/>
      <c r="D46" s="8"/>
      <c r="E46" s="17"/>
      <c r="F46" s="17"/>
      <c r="G46" s="45"/>
      <c r="H46" s="45"/>
      <c r="I46" s="45"/>
      <c r="J46" s="10"/>
      <c r="K46" s="13"/>
    </row>
    <row r="47" spans="1:11" ht="18" customHeight="1" x14ac:dyDescent="0.15">
      <c r="A47" s="6"/>
      <c r="B47" s="17"/>
      <c r="C47" s="8"/>
      <c r="D47" s="8"/>
      <c r="E47" s="17"/>
      <c r="F47" s="17"/>
      <c r="G47" s="45"/>
      <c r="H47" s="45"/>
      <c r="I47" s="45"/>
      <c r="J47" s="10"/>
      <c r="K47" s="13"/>
    </row>
    <row r="48" spans="1:11" ht="18" customHeight="1" x14ac:dyDescent="0.15">
      <c r="A48" s="6"/>
      <c r="B48" s="17"/>
      <c r="C48" s="8"/>
      <c r="D48" s="8"/>
      <c r="E48" s="17"/>
      <c r="F48" s="17"/>
      <c r="G48" s="45"/>
      <c r="H48" s="45"/>
      <c r="I48" s="45"/>
      <c r="J48" s="10"/>
      <c r="K48" s="13"/>
    </row>
    <row r="49" spans="1:11" ht="18" customHeight="1" x14ac:dyDescent="0.15">
      <c r="A49" s="6"/>
      <c r="B49" s="17"/>
      <c r="C49" s="8"/>
      <c r="D49" s="8"/>
      <c r="E49" s="17"/>
      <c r="F49" s="17"/>
      <c r="G49" s="45"/>
      <c r="H49" s="45"/>
      <c r="I49" s="45"/>
      <c r="J49" s="10"/>
      <c r="K49" s="13"/>
    </row>
    <row r="50" spans="1:11" ht="18" customHeight="1" x14ac:dyDescent="0.15">
      <c r="A50" s="6"/>
      <c r="B50" s="17"/>
      <c r="C50" s="8"/>
      <c r="D50" s="8"/>
      <c r="E50" s="17"/>
      <c r="F50" s="17"/>
      <c r="G50" s="45"/>
      <c r="H50" s="45"/>
      <c r="I50" s="45"/>
      <c r="J50" s="10"/>
      <c r="K50" s="13"/>
    </row>
    <row r="51" spans="1:11" ht="18" customHeight="1" x14ac:dyDescent="0.15">
      <c r="A51" s="6"/>
      <c r="B51" s="17"/>
      <c r="C51" s="8"/>
      <c r="D51" s="8"/>
      <c r="E51" s="17"/>
      <c r="F51" s="17"/>
      <c r="G51" s="45"/>
      <c r="H51" s="45"/>
      <c r="I51" s="45"/>
      <c r="J51" s="10"/>
      <c r="K51" s="13"/>
    </row>
    <row r="52" spans="1:11" ht="18" customHeight="1" x14ac:dyDescent="0.15">
      <c r="A52" s="6"/>
      <c r="B52" s="17"/>
      <c r="C52" s="8"/>
      <c r="D52" s="8"/>
      <c r="E52" s="17"/>
      <c r="F52" s="17"/>
      <c r="G52" s="45"/>
      <c r="H52" s="45"/>
      <c r="I52" s="45"/>
      <c r="J52" s="10"/>
      <c r="K52" s="13"/>
    </row>
    <row r="53" spans="1:11" ht="18" customHeight="1" x14ac:dyDescent="0.15">
      <c r="A53" s="6"/>
      <c r="B53" s="17"/>
      <c r="C53" s="8"/>
      <c r="D53" s="8"/>
      <c r="E53" s="17"/>
      <c r="F53" s="17"/>
      <c r="G53" s="45"/>
      <c r="H53" s="45"/>
      <c r="I53" s="45"/>
      <c r="J53" s="10"/>
      <c r="K53" s="13"/>
    </row>
    <row r="54" spans="1:11" ht="18" customHeight="1" x14ac:dyDescent="0.15">
      <c r="A54" s="57" t="s">
        <v>57</v>
      </c>
      <c r="B54" s="59"/>
      <c r="C54" s="59"/>
      <c r="D54" s="59"/>
      <c r="E54" s="59"/>
      <c r="F54" s="59"/>
      <c r="G54" s="59"/>
      <c r="H54" s="59"/>
      <c r="I54" s="59"/>
      <c r="J54" s="10">
        <v>1026.6400000000001</v>
      </c>
      <c r="K54" s="13"/>
    </row>
    <row r="55" spans="1:11" ht="18" customHeight="1" thickBot="1" x14ac:dyDescent="0.2">
      <c r="A55" s="41" t="s">
        <v>56</v>
      </c>
      <c r="B55" s="42"/>
      <c r="C55" s="42"/>
      <c r="D55" s="42"/>
      <c r="E55" s="42"/>
      <c r="F55" s="42"/>
      <c r="G55" s="42"/>
      <c r="H55" s="42"/>
      <c r="I55" s="42"/>
      <c r="J55" s="11">
        <v>145278.28</v>
      </c>
      <c r="K55" s="15"/>
    </row>
    <row r="56" spans="1:11" ht="18" customHeight="1" x14ac:dyDescent="0.15">
      <c r="A56" s="61" t="s">
        <v>55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</row>
  </sheetData>
  <mergeCells count="72">
    <mergeCell ref="A56:K56"/>
    <mergeCell ref="G51:I51"/>
    <mergeCell ref="G52:I52"/>
    <mergeCell ref="G53:I53"/>
    <mergeCell ref="A54:I54"/>
    <mergeCell ref="A55:I55"/>
    <mergeCell ref="G41:I41"/>
    <mergeCell ref="G42:I42"/>
    <mergeCell ref="G43:I43"/>
    <mergeCell ref="G44:I44"/>
    <mergeCell ref="G45:I45"/>
    <mergeCell ref="G46:I46"/>
    <mergeCell ref="G47:I47"/>
    <mergeCell ref="G48:I48"/>
    <mergeCell ref="G49:I49"/>
    <mergeCell ref="G50:I50"/>
    <mergeCell ref="G31:I31"/>
    <mergeCell ref="G32:I32"/>
    <mergeCell ref="G33:I33"/>
    <mergeCell ref="G34:I34"/>
    <mergeCell ref="G35:I35"/>
    <mergeCell ref="G36:I36"/>
    <mergeCell ref="G37:I37"/>
    <mergeCell ref="G38:I38"/>
    <mergeCell ref="G39:I39"/>
    <mergeCell ref="G40:I40"/>
    <mergeCell ref="F22:F24"/>
    <mergeCell ref="G22:K22"/>
    <mergeCell ref="G23:I24"/>
    <mergeCell ref="J23:J24"/>
    <mergeCell ref="G25:I25"/>
    <mergeCell ref="G26:I26"/>
    <mergeCell ref="G27:I27"/>
    <mergeCell ref="G28:I28"/>
    <mergeCell ref="G29:I29"/>
    <mergeCell ref="G30:I30"/>
    <mergeCell ref="A22:A24"/>
    <mergeCell ref="B22:B24"/>
    <mergeCell ref="C22:C24"/>
    <mergeCell ref="D22:D24"/>
    <mergeCell ref="E22:E24"/>
    <mergeCell ref="G7:I7"/>
    <mergeCell ref="I21:K21"/>
    <mergeCell ref="G13:I13"/>
    <mergeCell ref="G14:I14"/>
    <mergeCell ref="G15:I15"/>
    <mergeCell ref="G16:I16"/>
    <mergeCell ref="A17:I17"/>
    <mergeCell ref="A18:K18"/>
    <mergeCell ref="A19:H19"/>
    <mergeCell ref="I19:K19"/>
    <mergeCell ref="A20:K20"/>
    <mergeCell ref="A21:G21"/>
    <mergeCell ref="G8:I8"/>
    <mergeCell ref="G9:I9"/>
    <mergeCell ref="G10:I10"/>
    <mergeCell ref="G11:I11"/>
    <mergeCell ref="G12:I12"/>
    <mergeCell ref="I1:K1"/>
    <mergeCell ref="A2:K2"/>
    <mergeCell ref="A3:G3"/>
    <mergeCell ref="I3:K3"/>
    <mergeCell ref="A4:A6"/>
    <mergeCell ref="B4:B6"/>
    <mergeCell ref="C4:C6"/>
    <mergeCell ref="D4:D6"/>
    <mergeCell ref="E4:E6"/>
    <mergeCell ref="A1:H1"/>
    <mergeCell ref="F4:F6"/>
    <mergeCell ref="G4:K4"/>
    <mergeCell ref="G5:I6"/>
    <mergeCell ref="J5:J6"/>
  </mergeCells>
  <phoneticPr fontId="10" type="noConversion"/>
  <printOptions horizontalCentered="1"/>
  <pageMargins left="0.19975000000000001" right="0.19975000000000001" top="0.59375" bottom="0" header="0.59375" footer="0"/>
  <pageSetup paperSize="9" orientation="portrait"/>
  <rowBreaks count="1" manualBreakCount="1">
    <brk id="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abSelected="1" workbookViewId="0">
      <selection activeCell="P9" sqref="P9"/>
    </sheetView>
  </sheetViews>
  <sheetFormatPr defaultColWidth="9" defaultRowHeight="11.25" x14ac:dyDescent="0.15"/>
  <cols>
    <col min="1" max="1" width="6.5" customWidth="1"/>
    <col min="2" max="2" width="13.6640625" customWidth="1"/>
    <col min="3" max="3" width="15" customWidth="1"/>
    <col min="4" max="4" width="18.83203125" customWidth="1"/>
    <col min="5" max="5" width="12.5" customWidth="1"/>
    <col min="6" max="6" width="9.1640625" customWidth="1"/>
    <col min="7" max="7" width="4.5" customWidth="1"/>
    <col min="8" max="8" width="5.33203125" customWidth="1"/>
    <col min="9" max="9" width="1.83203125" customWidth="1"/>
    <col min="10" max="10" width="11.6640625" customWidth="1"/>
    <col min="11" max="11" width="14" customWidth="1"/>
  </cols>
  <sheetData>
    <row r="1" spans="1:11" ht="24" customHeight="1" x14ac:dyDescent="0.15">
      <c r="A1" s="22"/>
      <c r="B1" s="22"/>
      <c r="C1" s="22"/>
      <c r="D1" s="22"/>
      <c r="E1" s="22"/>
      <c r="F1" s="22"/>
      <c r="G1" s="22"/>
      <c r="H1" s="22"/>
      <c r="I1" s="24"/>
      <c r="J1" s="24"/>
      <c r="K1" s="24"/>
    </row>
    <row r="2" spans="1:11" ht="27.75" customHeight="1" x14ac:dyDescent="0.15">
      <c r="A2" s="46" t="s">
        <v>74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36.75" customHeight="1" thickBot="1" x14ac:dyDescent="0.2">
      <c r="A3" s="55" t="s">
        <v>110</v>
      </c>
      <c r="B3" s="55"/>
      <c r="C3" s="55"/>
      <c r="D3" s="55"/>
      <c r="E3" s="55"/>
      <c r="F3" s="55"/>
      <c r="G3" s="55"/>
      <c r="H3" s="16"/>
      <c r="I3" s="24" t="s">
        <v>109</v>
      </c>
      <c r="J3" s="24"/>
      <c r="K3" s="24"/>
    </row>
    <row r="4" spans="1:11" ht="18" customHeight="1" x14ac:dyDescent="0.15">
      <c r="A4" s="56" t="s">
        <v>25</v>
      </c>
      <c r="B4" s="58" t="s">
        <v>71</v>
      </c>
      <c r="C4" s="58" t="s">
        <v>70</v>
      </c>
      <c r="D4" s="58" t="s">
        <v>69</v>
      </c>
      <c r="E4" s="58" t="s">
        <v>68</v>
      </c>
      <c r="F4" s="58" t="s">
        <v>67</v>
      </c>
      <c r="G4" s="58" t="s">
        <v>51</v>
      </c>
      <c r="H4" s="58"/>
      <c r="I4" s="58"/>
      <c r="J4" s="58"/>
      <c r="K4" s="60"/>
    </row>
    <row r="5" spans="1:11" ht="18" customHeight="1" x14ac:dyDescent="0.15">
      <c r="A5" s="57"/>
      <c r="B5" s="59"/>
      <c r="C5" s="59"/>
      <c r="D5" s="59"/>
      <c r="E5" s="59"/>
      <c r="F5" s="59"/>
      <c r="G5" s="59" t="s">
        <v>66</v>
      </c>
      <c r="H5" s="59"/>
      <c r="I5" s="59"/>
      <c r="J5" s="59" t="s">
        <v>65</v>
      </c>
      <c r="K5" s="19" t="s">
        <v>64</v>
      </c>
    </row>
    <row r="6" spans="1:11" ht="18" customHeight="1" x14ac:dyDescent="0.15">
      <c r="A6" s="57"/>
      <c r="B6" s="59"/>
      <c r="C6" s="59"/>
      <c r="D6" s="59"/>
      <c r="E6" s="59"/>
      <c r="F6" s="59"/>
      <c r="G6" s="59"/>
      <c r="H6" s="59"/>
      <c r="I6" s="59"/>
      <c r="J6" s="59"/>
      <c r="K6" s="19" t="s">
        <v>63</v>
      </c>
    </row>
    <row r="7" spans="1:11" ht="18" customHeight="1" x14ac:dyDescent="0.15">
      <c r="A7" s="18"/>
      <c r="B7" s="17"/>
      <c r="C7" s="8" t="s">
        <v>108</v>
      </c>
      <c r="D7" s="8"/>
      <c r="E7" s="8"/>
      <c r="F7" s="8"/>
      <c r="G7" s="44"/>
      <c r="H7" s="44"/>
      <c r="I7" s="44"/>
      <c r="J7" s="10">
        <f>J26</f>
        <v>522412.48000000004</v>
      </c>
      <c r="K7" s="13"/>
    </row>
    <row r="8" spans="1:11" ht="115.5" customHeight="1" x14ac:dyDescent="0.15">
      <c r="A8" s="6">
        <v>1</v>
      </c>
      <c r="B8" s="17" t="s">
        <v>107</v>
      </c>
      <c r="C8" s="8" t="s">
        <v>106</v>
      </c>
      <c r="D8" s="8" t="s">
        <v>105</v>
      </c>
      <c r="E8" s="17" t="s">
        <v>101</v>
      </c>
      <c r="F8" s="17">
        <v>96</v>
      </c>
      <c r="G8" s="45">
        <v>103.33</v>
      </c>
      <c r="H8" s="45"/>
      <c r="I8" s="45"/>
      <c r="J8" s="10">
        <f>F8*G8</f>
        <v>9919.68</v>
      </c>
      <c r="K8" s="13"/>
    </row>
    <row r="9" spans="1:11" ht="115.5" customHeight="1" x14ac:dyDescent="0.15">
      <c r="A9" s="6">
        <v>2</v>
      </c>
      <c r="B9" s="17" t="s">
        <v>104</v>
      </c>
      <c r="C9" s="8" t="s">
        <v>103</v>
      </c>
      <c r="D9" s="8" t="s">
        <v>102</v>
      </c>
      <c r="E9" s="17" t="s">
        <v>101</v>
      </c>
      <c r="F9" s="17">
        <v>796</v>
      </c>
      <c r="G9" s="45">
        <v>399.51</v>
      </c>
      <c r="H9" s="45"/>
      <c r="I9" s="45"/>
      <c r="J9" s="10">
        <f>F9*G9</f>
        <v>318009.96000000002</v>
      </c>
      <c r="K9" s="13"/>
    </row>
    <row r="10" spans="1:11" ht="36.75" customHeight="1" x14ac:dyDescent="0.15">
      <c r="A10" s="6">
        <v>3</v>
      </c>
      <c r="B10" s="17" t="s">
        <v>100</v>
      </c>
      <c r="C10" s="8" t="s">
        <v>99</v>
      </c>
      <c r="D10" s="8" t="s">
        <v>98</v>
      </c>
      <c r="E10" s="17" t="s">
        <v>88</v>
      </c>
      <c r="F10" s="17" t="s">
        <v>112</v>
      </c>
      <c r="G10" s="45">
        <v>1241.3399999999999</v>
      </c>
      <c r="H10" s="45"/>
      <c r="I10" s="45"/>
      <c r="J10" s="10">
        <f t="shared" ref="J10:J16" si="0">F10*G10</f>
        <v>19861.439999999999</v>
      </c>
      <c r="K10" s="13"/>
    </row>
    <row r="11" spans="1:11" ht="36.75" customHeight="1" x14ac:dyDescent="0.15">
      <c r="A11" s="6">
        <v>4</v>
      </c>
      <c r="B11" s="17" t="s">
        <v>97</v>
      </c>
      <c r="C11" s="8" t="s">
        <v>96</v>
      </c>
      <c r="D11" s="8" t="s">
        <v>95</v>
      </c>
      <c r="E11" s="17" t="s">
        <v>88</v>
      </c>
      <c r="F11" s="17">
        <v>70</v>
      </c>
      <c r="G11" s="45">
        <v>500.34</v>
      </c>
      <c r="H11" s="45"/>
      <c r="I11" s="45"/>
      <c r="J11" s="10">
        <f t="shared" si="0"/>
        <v>35023.799999999996</v>
      </c>
      <c r="K11" s="13"/>
    </row>
    <row r="12" spans="1:11" ht="59.25" customHeight="1" x14ac:dyDescent="0.15">
      <c r="A12" s="6">
        <v>5</v>
      </c>
      <c r="B12" s="17" t="s">
        <v>94</v>
      </c>
      <c r="C12" s="8" t="s">
        <v>93</v>
      </c>
      <c r="D12" s="8" t="s">
        <v>92</v>
      </c>
      <c r="E12" s="17" t="s">
        <v>84</v>
      </c>
      <c r="F12" s="17" t="s">
        <v>113</v>
      </c>
      <c r="G12" s="45">
        <v>2028.89</v>
      </c>
      <c r="H12" s="45"/>
      <c r="I12" s="45"/>
      <c r="J12" s="10">
        <f t="shared" si="0"/>
        <v>101444.5</v>
      </c>
      <c r="K12" s="13"/>
    </row>
    <row r="13" spans="1:11" ht="36.75" customHeight="1" x14ac:dyDescent="0.15">
      <c r="A13" s="6">
        <v>6</v>
      </c>
      <c r="B13" s="17" t="s">
        <v>91</v>
      </c>
      <c r="C13" s="8" t="s">
        <v>90</v>
      </c>
      <c r="D13" s="8" t="s">
        <v>89</v>
      </c>
      <c r="E13" s="17" t="s">
        <v>88</v>
      </c>
      <c r="F13" s="17" t="s">
        <v>27</v>
      </c>
      <c r="G13" s="45">
        <v>1748.94</v>
      </c>
      <c r="H13" s="45"/>
      <c r="I13" s="45"/>
      <c r="J13" s="10">
        <f t="shared" si="0"/>
        <v>3497.88</v>
      </c>
      <c r="K13" s="13"/>
    </row>
    <row r="14" spans="1:11" ht="36.75" customHeight="1" x14ac:dyDescent="0.15">
      <c r="A14" s="6">
        <v>7</v>
      </c>
      <c r="B14" s="17" t="s">
        <v>87</v>
      </c>
      <c r="C14" s="8" t="s">
        <v>86</v>
      </c>
      <c r="D14" s="8" t="s">
        <v>85</v>
      </c>
      <c r="E14" s="17" t="s">
        <v>84</v>
      </c>
      <c r="F14" s="17" t="s">
        <v>26</v>
      </c>
      <c r="G14" s="45">
        <v>391.04</v>
      </c>
      <c r="H14" s="45"/>
      <c r="I14" s="45"/>
      <c r="J14" s="10">
        <f t="shared" si="0"/>
        <v>391.04</v>
      </c>
      <c r="K14" s="13"/>
    </row>
    <row r="15" spans="1:11" ht="25.5" customHeight="1" x14ac:dyDescent="0.15">
      <c r="A15" s="6">
        <v>8</v>
      </c>
      <c r="B15" s="17" t="s">
        <v>83</v>
      </c>
      <c r="C15" s="8" t="s">
        <v>82</v>
      </c>
      <c r="D15" s="8" t="s">
        <v>81</v>
      </c>
      <c r="E15" s="17" t="s">
        <v>80</v>
      </c>
      <c r="F15" s="17">
        <v>12</v>
      </c>
      <c r="G15" s="45">
        <v>1766.88</v>
      </c>
      <c r="H15" s="45"/>
      <c r="I15" s="45"/>
      <c r="J15" s="10">
        <f t="shared" si="0"/>
        <v>21202.560000000001</v>
      </c>
      <c r="K15" s="13"/>
    </row>
    <row r="16" spans="1:11" ht="70.5" customHeight="1" x14ac:dyDescent="0.15">
      <c r="A16" s="6">
        <v>9</v>
      </c>
      <c r="B16" s="17" t="s">
        <v>78</v>
      </c>
      <c r="C16" s="8" t="s">
        <v>77</v>
      </c>
      <c r="D16" s="8" t="s">
        <v>76</v>
      </c>
      <c r="E16" s="17" t="s">
        <v>75</v>
      </c>
      <c r="F16" s="17" t="s">
        <v>27</v>
      </c>
      <c r="G16" s="45">
        <v>5504.17</v>
      </c>
      <c r="H16" s="45"/>
      <c r="I16" s="45"/>
      <c r="J16" s="10">
        <f t="shared" si="0"/>
        <v>11008.34</v>
      </c>
      <c r="K16" s="13"/>
    </row>
    <row r="17" spans="1:11" ht="18" customHeight="1" thickBot="1" x14ac:dyDescent="0.2">
      <c r="A17" s="41" t="s">
        <v>57</v>
      </c>
      <c r="B17" s="42"/>
      <c r="C17" s="42"/>
      <c r="D17" s="42"/>
      <c r="E17" s="42"/>
      <c r="F17" s="42"/>
      <c r="G17" s="42"/>
      <c r="H17" s="42"/>
      <c r="I17" s="42"/>
      <c r="J17" s="11">
        <f>SUM(J8:J16)</f>
        <v>520359.2</v>
      </c>
      <c r="K17" s="15"/>
    </row>
    <row r="18" spans="1:11" ht="18" customHeight="1" x14ac:dyDescent="0.15">
      <c r="A18" s="61" t="s">
        <v>55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ht="24" customHeight="1" x14ac:dyDescent="0.15">
      <c r="A19" s="22"/>
      <c r="B19" s="22"/>
      <c r="C19" s="22"/>
      <c r="D19" s="22"/>
      <c r="E19" s="22"/>
      <c r="F19" s="22"/>
      <c r="G19" s="22"/>
      <c r="H19" s="22"/>
      <c r="I19" s="24"/>
      <c r="J19" s="24"/>
      <c r="K19" s="24"/>
    </row>
    <row r="20" spans="1:11" ht="27.75" customHeight="1" x14ac:dyDescent="0.15">
      <c r="A20" s="46" t="s">
        <v>74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1:11" ht="36.75" customHeight="1" thickBot="1" x14ac:dyDescent="0.2">
      <c r="A21" s="55" t="s">
        <v>110</v>
      </c>
      <c r="B21" s="55"/>
      <c r="C21" s="55"/>
      <c r="D21" s="55"/>
      <c r="E21" s="55"/>
      <c r="F21" s="55"/>
      <c r="G21" s="55"/>
      <c r="H21" s="16"/>
      <c r="I21" s="24" t="s">
        <v>72</v>
      </c>
      <c r="J21" s="24"/>
      <c r="K21" s="24"/>
    </row>
    <row r="22" spans="1:11" ht="18" customHeight="1" x14ac:dyDescent="0.15">
      <c r="A22" s="56" t="s">
        <v>25</v>
      </c>
      <c r="B22" s="58" t="s">
        <v>71</v>
      </c>
      <c r="C22" s="58" t="s">
        <v>70</v>
      </c>
      <c r="D22" s="58" t="s">
        <v>69</v>
      </c>
      <c r="E22" s="58" t="s">
        <v>68</v>
      </c>
      <c r="F22" s="58" t="s">
        <v>67</v>
      </c>
      <c r="G22" s="58" t="s">
        <v>51</v>
      </c>
      <c r="H22" s="58"/>
      <c r="I22" s="58"/>
      <c r="J22" s="58"/>
      <c r="K22" s="60"/>
    </row>
    <row r="23" spans="1:11" ht="18" customHeight="1" x14ac:dyDescent="0.15">
      <c r="A23" s="57"/>
      <c r="B23" s="59"/>
      <c r="C23" s="59"/>
      <c r="D23" s="59"/>
      <c r="E23" s="59"/>
      <c r="F23" s="59"/>
      <c r="G23" s="59" t="s">
        <v>66</v>
      </c>
      <c r="H23" s="59"/>
      <c r="I23" s="59"/>
      <c r="J23" s="59" t="s">
        <v>65</v>
      </c>
      <c r="K23" s="19" t="s">
        <v>64</v>
      </c>
    </row>
    <row r="24" spans="1:11" ht="18" customHeight="1" x14ac:dyDescent="0.15">
      <c r="A24" s="57"/>
      <c r="B24" s="59"/>
      <c r="C24" s="59"/>
      <c r="D24" s="59"/>
      <c r="E24" s="59"/>
      <c r="F24" s="59"/>
      <c r="G24" s="59"/>
      <c r="H24" s="59"/>
      <c r="I24" s="59"/>
      <c r="J24" s="59"/>
      <c r="K24" s="19" t="s">
        <v>63</v>
      </c>
    </row>
    <row r="25" spans="1:11" ht="18" customHeight="1" x14ac:dyDescent="0.15">
      <c r="A25" s="6">
        <v>10</v>
      </c>
      <c r="B25" s="17" t="s">
        <v>62</v>
      </c>
      <c r="C25" s="8" t="s">
        <v>61</v>
      </c>
      <c r="D25" s="8"/>
      <c r="E25" s="17" t="s">
        <v>60</v>
      </c>
      <c r="F25" s="17" t="s">
        <v>59</v>
      </c>
      <c r="G25" s="45">
        <v>256.66000000000003</v>
      </c>
      <c r="H25" s="45"/>
      <c r="I25" s="45"/>
      <c r="J25" s="10">
        <v>2053.2800000000002</v>
      </c>
      <c r="K25" s="13"/>
    </row>
    <row r="26" spans="1:11" ht="18" customHeight="1" x14ac:dyDescent="0.15">
      <c r="A26" s="18"/>
      <c r="B26" s="17"/>
      <c r="C26" s="8" t="s">
        <v>58</v>
      </c>
      <c r="D26" s="8"/>
      <c r="E26" s="8"/>
      <c r="F26" s="8"/>
      <c r="G26" s="44"/>
      <c r="H26" s="44"/>
      <c r="I26" s="44"/>
      <c r="J26" s="10">
        <f>J17+J25</f>
        <v>522412.48000000004</v>
      </c>
      <c r="K26" s="13"/>
    </row>
    <row r="27" spans="1:11" ht="18" customHeight="1" x14ac:dyDescent="0.15">
      <c r="A27" s="18"/>
      <c r="B27" s="17"/>
      <c r="C27" s="8" t="s">
        <v>40</v>
      </c>
      <c r="D27" s="8"/>
      <c r="E27" s="8"/>
      <c r="F27" s="8"/>
      <c r="G27" s="44"/>
      <c r="H27" s="44"/>
      <c r="I27" s="44"/>
      <c r="J27" s="10"/>
      <c r="K27" s="13"/>
    </row>
    <row r="28" spans="1:11" ht="18" customHeight="1" x14ac:dyDescent="0.15">
      <c r="A28" s="18"/>
      <c r="B28" s="17"/>
      <c r="C28" s="8" t="s">
        <v>58</v>
      </c>
      <c r="D28" s="8"/>
      <c r="E28" s="8"/>
      <c r="F28" s="8"/>
      <c r="G28" s="44"/>
      <c r="H28" s="44"/>
      <c r="I28" s="44"/>
      <c r="J28" s="10"/>
      <c r="K28" s="13"/>
    </row>
    <row r="29" spans="1:11" ht="18" customHeight="1" x14ac:dyDescent="0.15">
      <c r="A29" s="6"/>
      <c r="B29" s="17"/>
      <c r="C29" s="8"/>
      <c r="D29" s="8"/>
      <c r="E29" s="17"/>
      <c r="F29" s="17"/>
      <c r="G29" s="45"/>
      <c r="H29" s="45"/>
      <c r="I29" s="45"/>
      <c r="J29" s="10"/>
      <c r="K29" s="13"/>
    </row>
    <row r="30" spans="1:11" ht="18" customHeight="1" x14ac:dyDescent="0.15">
      <c r="A30" s="6"/>
      <c r="B30" s="17"/>
      <c r="C30" s="8"/>
      <c r="D30" s="8"/>
      <c r="E30" s="17"/>
      <c r="F30" s="17"/>
      <c r="G30" s="45"/>
      <c r="H30" s="45"/>
      <c r="I30" s="45"/>
      <c r="J30" s="10"/>
      <c r="K30" s="13"/>
    </row>
    <row r="31" spans="1:11" ht="18" customHeight="1" x14ac:dyDescent="0.15">
      <c r="A31" s="6"/>
      <c r="B31" s="17"/>
      <c r="C31" s="8"/>
      <c r="D31" s="8"/>
      <c r="E31" s="17"/>
      <c r="F31" s="17"/>
      <c r="G31" s="45"/>
      <c r="H31" s="45"/>
      <c r="I31" s="45"/>
      <c r="J31" s="10"/>
      <c r="K31" s="13"/>
    </row>
    <row r="32" spans="1:11" ht="18" customHeight="1" x14ac:dyDescent="0.15">
      <c r="A32" s="6"/>
      <c r="B32" s="17"/>
      <c r="C32" s="8"/>
      <c r="D32" s="8"/>
      <c r="E32" s="17"/>
      <c r="F32" s="17"/>
      <c r="G32" s="45"/>
      <c r="H32" s="45"/>
      <c r="I32" s="45"/>
      <c r="J32" s="10"/>
      <c r="K32" s="13"/>
    </row>
    <row r="33" spans="1:11" ht="18" customHeight="1" x14ac:dyDescent="0.15">
      <c r="A33" s="6"/>
      <c r="B33" s="17"/>
      <c r="C33" s="8"/>
      <c r="D33" s="8"/>
      <c r="E33" s="17"/>
      <c r="F33" s="17"/>
      <c r="G33" s="45"/>
      <c r="H33" s="45"/>
      <c r="I33" s="45"/>
      <c r="J33" s="10"/>
      <c r="K33" s="13"/>
    </row>
    <row r="34" spans="1:11" ht="18" customHeight="1" x14ac:dyDescent="0.15">
      <c r="A34" s="6"/>
      <c r="B34" s="17"/>
      <c r="C34" s="8"/>
      <c r="D34" s="8"/>
      <c r="E34" s="17"/>
      <c r="F34" s="17"/>
      <c r="G34" s="45"/>
      <c r="H34" s="45"/>
      <c r="I34" s="45"/>
      <c r="J34" s="10"/>
      <c r="K34" s="13"/>
    </row>
    <row r="35" spans="1:11" ht="18" customHeight="1" x14ac:dyDescent="0.15">
      <c r="A35" s="6"/>
      <c r="B35" s="17"/>
      <c r="C35" s="8"/>
      <c r="D35" s="8"/>
      <c r="E35" s="17"/>
      <c r="F35" s="17"/>
      <c r="G35" s="45"/>
      <c r="H35" s="45"/>
      <c r="I35" s="45"/>
      <c r="J35" s="10"/>
      <c r="K35" s="13"/>
    </row>
    <row r="36" spans="1:11" ht="18" customHeight="1" x14ac:dyDescent="0.15">
      <c r="A36" s="6"/>
      <c r="B36" s="17"/>
      <c r="C36" s="8"/>
      <c r="D36" s="8"/>
      <c r="E36" s="17"/>
      <c r="F36" s="17"/>
      <c r="G36" s="45"/>
      <c r="H36" s="45"/>
      <c r="I36" s="45"/>
      <c r="J36" s="10"/>
      <c r="K36" s="13"/>
    </row>
    <row r="37" spans="1:11" ht="18" customHeight="1" x14ac:dyDescent="0.15">
      <c r="A37" s="6"/>
      <c r="B37" s="17"/>
      <c r="C37" s="8"/>
      <c r="D37" s="8"/>
      <c r="E37" s="17"/>
      <c r="F37" s="17"/>
      <c r="G37" s="45"/>
      <c r="H37" s="45"/>
      <c r="I37" s="45"/>
      <c r="J37" s="10"/>
      <c r="K37" s="13"/>
    </row>
    <row r="38" spans="1:11" ht="18" customHeight="1" x14ac:dyDescent="0.15">
      <c r="A38" s="6"/>
      <c r="B38" s="17"/>
      <c r="C38" s="8"/>
      <c r="D38" s="8"/>
      <c r="E38" s="17"/>
      <c r="F38" s="17"/>
      <c r="G38" s="45"/>
      <c r="H38" s="45"/>
      <c r="I38" s="45"/>
      <c r="J38" s="10"/>
      <c r="K38" s="13"/>
    </row>
    <row r="39" spans="1:11" ht="18" customHeight="1" x14ac:dyDescent="0.15">
      <c r="A39" s="6"/>
      <c r="B39" s="17"/>
      <c r="C39" s="8"/>
      <c r="D39" s="8"/>
      <c r="E39" s="17"/>
      <c r="F39" s="17"/>
      <c r="G39" s="45"/>
      <c r="H39" s="45"/>
      <c r="I39" s="45"/>
      <c r="J39" s="10"/>
      <c r="K39" s="13"/>
    </row>
    <row r="40" spans="1:11" ht="18" customHeight="1" x14ac:dyDescent="0.15">
      <c r="A40" s="6"/>
      <c r="B40" s="17"/>
      <c r="C40" s="8"/>
      <c r="D40" s="8"/>
      <c r="E40" s="17"/>
      <c r="F40" s="17"/>
      <c r="G40" s="45"/>
      <c r="H40" s="45"/>
      <c r="I40" s="45"/>
      <c r="J40" s="10"/>
      <c r="K40" s="13"/>
    </row>
    <row r="41" spans="1:11" ht="18" customHeight="1" x14ac:dyDescent="0.15">
      <c r="A41" s="6"/>
      <c r="B41" s="17"/>
      <c r="C41" s="8"/>
      <c r="D41" s="8"/>
      <c r="E41" s="17"/>
      <c r="F41" s="17"/>
      <c r="G41" s="45"/>
      <c r="H41" s="45"/>
      <c r="I41" s="45"/>
      <c r="J41" s="10"/>
      <c r="K41" s="13"/>
    </row>
    <row r="42" spans="1:11" ht="18" customHeight="1" x14ac:dyDescent="0.15">
      <c r="A42" s="6"/>
      <c r="B42" s="17"/>
      <c r="C42" s="8"/>
      <c r="D42" s="8"/>
      <c r="E42" s="17"/>
      <c r="F42" s="17"/>
      <c r="G42" s="45"/>
      <c r="H42" s="45"/>
      <c r="I42" s="45"/>
      <c r="J42" s="10"/>
      <c r="K42" s="13"/>
    </row>
    <row r="43" spans="1:11" ht="18" customHeight="1" x14ac:dyDescent="0.15">
      <c r="A43" s="6"/>
      <c r="B43" s="17"/>
      <c r="C43" s="8"/>
      <c r="D43" s="8"/>
      <c r="E43" s="17"/>
      <c r="F43" s="17"/>
      <c r="G43" s="45"/>
      <c r="H43" s="45"/>
      <c r="I43" s="45"/>
      <c r="J43" s="10"/>
      <c r="K43" s="13"/>
    </row>
    <row r="44" spans="1:11" ht="18" customHeight="1" x14ac:dyDescent="0.15">
      <c r="A44" s="6"/>
      <c r="B44" s="17"/>
      <c r="C44" s="8"/>
      <c r="D44" s="8"/>
      <c r="E44" s="17"/>
      <c r="F44" s="17"/>
      <c r="G44" s="45"/>
      <c r="H44" s="45"/>
      <c r="I44" s="45"/>
      <c r="J44" s="10"/>
      <c r="K44" s="13"/>
    </row>
    <row r="45" spans="1:11" ht="18" customHeight="1" x14ac:dyDescent="0.15">
      <c r="A45" s="6"/>
      <c r="B45" s="17"/>
      <c r="C45" s="8"/>
      <c r="D45" s="8"/>
      <c r="E45" s="17"/>
      <c r="F45" s="17"/>
      <c r="G45" s="45"/>
      <c r="H45" s="45"/>
      <c r="I45" s="45"/>
      <c r="J45" s="10"/>
      <c r="K45" s="13"/>
    </row>
    <row r="46" spans="1:11" ht="18" customHeight="1" x14ac:dyDescent="0.15">
      <c r="A46" s="6"/>
      <c r="B46" s="17"/>
      <c r="C46" s="8"/>
      <c r="D46" s="8"/>
      <c r="E46" s="17"/>
      <c r="F46" s="17"/>
      <c r="G46" s="45"/>
      <c r="H46" s="45"/>
      <c r="I46" s="45"/>
      <c r="J46" s="10"/>
      <c r="K46" s="13"/>
    </row>
    <row r="47" spans="1:11" ht="18" customHeight="1" x14ac:dyDescent="0.15">
      <c r="A47" s="6"/>
      <c r="B47" s="17"/>
      <c r="C47" s="8"/>
      <c r="D47" s="8"/>
      <c r="E47" s="17"/>
      <c r="F47" s="17"/>
      <c r="G47" s="45"/>
      <c r="H47" s="45"/>
      <c r="I47" s="45"/>
      <c r="J47" s="10"/>
      <c r="K47" s="13"/>
    </row>
    <row r="48" spans="1:11" ht="18" customHeight="1" x14ac:dyDescent="0.15">
      <c r="A48" s="6"/>
      <c r="B48" s="17"/>
      <c r="C48" s="8"/>
      <c r="D48" s="8"/>
      <c r="E48" s="17"/>
      <c r="F48" s="17"/>
      <c r="G48" s="45"/>
      <c r="H48" s="45"/>
      <c r="I48" s="45"/>
      <c r="J48" s="10"/>
      <c r="K48" s="13"/>
    </row>
    <row r="49" spans="1:11" ht="18" customHeight="1" x14ac:dyDescent="0.15">
      <c r="A49" s="6"/>
      <c r="B49" s="17"/>
      <c r="C49" s="8"/>
      <c r="D49" s="8"/>
      <c r="E49" s="17"/>
      <c r="F49" s="17"/>
      <c r="G49" s="45"/>
      <c r="H49" s="45"/>
      <c r="I49" s="45"/>
      <c r="J49" s="10"/>
      <c r="K49" s="13"/>
    </row>
    <row r="50" spans="1:11" ht="18" customHeight="1" x14ac:dyDescent="0.15">
      <c r="A50" s="6"/>
      <c r="B50" s="17"/>
      <c r="C50" s="8"/>
      <c r="D50" s="8"/>
      <c r="E50" s="17"/>
      <c r="F50" s="17"/>
      <c r="G50" s="45"/>
      <c r="H50" s="45"/>
      <c r="I50" s="45"/>
      <c r="J50" s="10"/>
      <c r="K50" s="13"/>
    </row>
    <row r="51" spans="1:11" ht="18" customHeight="1" x14ac:dyDescent="0.15">
      <c r="A51" s="6"/>
      <c r="B51" s="17"/>
      <c r="C51" s="8"/>
      <c r="D51" s="8"/>
      <c r="E51" s="17"/>
      <c r="F51" s="17"/>
      <c r="G51" s="45"/>
      <c r="H51" s="45"/>
      <c r="I51" s="45"/>
      <c r="J51" s="10"/>
      <c r="K51" s="13"/>
    </row>
    <row r="52" spans="1:11" ht="18" customHeight="1" x14ac:dyDescent="0.15">
      <c r="A52" s="6"/>
      <c r="B52" s="17"/>
      <c r="C52" s="8"/>
      <c r="D52" s="8"/>
      <c r="E52" s="17"/>
      <c r="F52" s="17"/>
      <c r="G52" s="45"/>
      <c r="H52" s="45"/>
      <c r="I52" s="45"/>
      <c r="J52" s="10"/>
      <c r="K52" s="13"/>
    </row>
    <row r="53" spans="1:11" ht="18" customHeight="1" x14ac:dyDescent="0.15">
      <c r="A53" s="6"/>
      <c r="B53" s="17"/>
      <c r="C53" s="8"/>
      <c r="D53" s="8"/>
      <c r="E53" s="17"/>
      <c r="F53" s="17"/>
      <c r="G53" s="45"/>
      <c r="H53" s="45"/>
      <c r="I53" s="45"/>
      <c r="J53" s="10"/>
      <c r="K53" s="13"/>
    </row>
    <row r="54" spans="1:11" ht="18" customHeight="1" x14ac:dyDescent="0.15">
      <c r="A54" s="57" t="s">
        <v>57</v>
      </c>
      <c r="B54" s="59"/>
      <c r="C54" s="59"/>
      <c r="D54" s="59"/>
      <c r="E54" s="59"/>
      <c r="F54" s="59"/>
      <c r="G54" s="59"/>
      <c r="H54" s="59"/>
      <c r="I54" s="59"/>
      <c r="J54" s="10">
        <v>2053.2800000000002</v>
      </c>
      <c r="K54" s="13"/>
    </row>
    <row r="55" spans="1:11" ht="18" customHeight="1" thickBot="1" x14ac:dyDescent="0.2">
      <c r="A55" s="41" t="s">
        <v>56</v>
      </c>
      <c r="B55" s="42"/>
      <c r="C55" s="42"/>
      <c r="D55" s="42"/>
      <c r="E55" s="42"/>
      <c r="F55" s="42"/>
      <c r="G55" s="42"/>
      <c r="H55" s="42"/>
      <c r="I55" s="42"/>
      <c r="J55" s="11">
        <v>434893.52</v>
      </c>
      <c r="K55" s="15"/>
    </row>
    <row r="56" spans="1:11" ht="18" customHeight="1" x14ac:dyDescent="0.15">
      <c r="A56" s="61" t="s">
        <v>55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</row>
  </sheetData>
  <mergeCells count="72">
    <mergeCell ref="A4:A6"/>
    <mergeCell ref="B4:B6"/>
    <mergeCell ref="C4:C6"/>
    <mergeCell ref="D4:D6"/>
    <mergeCell ref="E4:E6"/>
    <mergeCell ref="A1:H1"/>
    <mergeCell ref="I1:K1"/>
    <mergeCell ref="A2:K2"/>
    <mergeCell ref="A3:G3"/>
    <mergeCell ref="I3:K3"/>
    <mergeCell ref="G14:I14"/>
    <mergeCell ref="F4:F6"/>
    <mergeCell ref="G4:K4"/>
    <mergeCell ref="G5:I6"/>
    <mergeCell ref="J5:J6"/>
    <mergeCell ref="G7:I7"/>
    <mergeCell ref="G8:I8"/>
    <mergeCell ref="G9:I9"/>
    <mergeCell ref="G10:I10"/>
    <mergeCell ref="G11:I11"/>
    <mergeCell ref="G12:I12"/>
    <mergeCell ref="G13:I13"/>
    <mergeCell ref="G15:I15"/>
    <mergeCell ref="G16:I16"/>
    <mergeCell ref="A17:I17"/>
    <mergeCell ref="A18:K18"/>
    <mergeCell ref="A19:H19"/>
    <mergeCell ref="I19:K19"/>
    <mergeCell ref="A20:K20"/>
    <mergeCell ref="A21:G21"/>
    <mergeCell ref="I21:K21"/>
    <mergeCell ref="A22:A24"/>
    <mergeCell ref="B22:B24"/>
    <mergeCell ref="C22:C24"/>
    <mergeCell ref="D22:D24"/>
    <mergeCell ref="E22:E24"/>
    <mergeCell ref="F22:F24"/>
    <mergeCell ref="G22:K22"/>
    <mergeCell ref="G34:I34"/>
    <mergeCell ref="G23:I24"/>
    <mergeCell ref="J23:J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46:I46"/>
    <mergeCell ref="G35:I35"/>
    <mergeCell ref="G36:I36"/>
    <mergeCell ref="G37:I37"/>
    <mergeCell ref="G38:I38"/>
    <mergeCell ref="G39:I39"/>
    <mergeCell ref="G40:I40"/>
    <mergeCell ref="G41:I41"/>
    <mergeCell ref="G42:I42"/>
    <mergeCell ref="G43:I43"/>
    <mergeCell ref="G44:I44"/>
    <mergeCell ref="G45:I45"/>
    <mergeCell ref="G53:I53"/>
    <mergeCell ref="A54:I54"/>
    <mergeCell ref="A55:I55"/>
    <mergeCell ref="A56:K56"/>
    <mergeCell ref="G47:I47"/>
    <mergeCell ref="G48:I48"/>
    <mergeCell ref="G49:I49"/>
    <mergeCell ref="G50:I50"/>
    <mergeCell ref="G51:I51"/>
    <mergeCell ref="G52:I52"/>
  </mergeCells>
  <phoneticPr fontId="10" type="noConversion"/>
  <printOptions horizontalCentered="1"/>
  <pageMargins left="0.19975000000000001" right="0.19975000000000001" top="0.59375" bottom="0" header="0.59375" footer="0"/>
  <pageSetup paperSize="9" orientation="portrait"/>
  <rowBreaks count="1" manualBreakCount="1">
    <brk id="1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topLeftCell="A16" workbookViewId="0">
      <selection activeCell="M9" sqref="M9"/>
    </sheetView>
  </sheetViews>
  <sheetFormatPr defaultColWidth="9" defaultRowHeight="11.25" x14ac:dyDescent="0.15"/>
  <cols>
    <col min="1" max="1" width="6.5" customWidth="1"/>
    <col min="2" max="2" width="13.6640625" customWidth="1"/>
    <col min="3" max="3" width="15" customWidth="1"/>
    <col min="4" max="4" width="18.83203125" customWidth="1"/>
    <col min="5" max="5" width="12.5" customWidth="1"/>
    <col min="6" max="6" width="9.1640625" customWidth="1"/>
    <col min="7" max="7" width="4.5" customWidth="1"/>
    <col min="8" max="8" width="5.33203125" customWidth="1"/>
    <col min="9" max="9" width="1.83203125" customWidth="1"/>
    <col min="10" max="10" width="11.6640625" customWidth="1"/>
    <col min="11" max="11" width="14" customWidth="1"/>
  </cols>
  <sheetData>
    <row r="1" spans="1:11" ht="24" customHeight="1" x14ac:dyDescent="0.15">
      <c r="A1" s="22"/>
      <c r="B1" s="22"/>
      <c r="C1" s="22"/>
      <c r="D1" s="22"/>
      <c r="E1" s="22"/>
      <c r="F1" s="22"/>
      <c r="G1" s="22"/>
      <c r="H1" s="22"/>
      <c r="I1" s="24"/>
      <c r="J1" s="24"/>
      <c r="K1" s="24"/>
    </row>
    <row r="2" spans="1:11" ht="27.75" customHeight="1" x14ac:dyDescent="0.15">
      <c r="A2" s="46" t="s">
        <v>74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36.75" customHeight="1" thickBot="1" x14ac:dyDescent="0.2">
      <c r="A3" s="55" t="s">
        <v>115</v>
      </c>
      <c r="B3" s="55"/>
      <c r="C3" s="55"/>
      <c r="D3" s="55"/>
      <c r="E3" s="55"/>
      <c r="F3" s="55"/>
      <c r="G3" s="55"/>
      <c r="H3" s="16"/>
      <c r="I3" s="24" t="s">
        <v>109</v>
      </c>
      <c r="J3" s="24"/>
      <c r="K3" s="24"/>
    </row>
    <row r="4" spans="1:11" ht="18" customHeight="1" x14ac:dyDescent="0.15">
      <c r="A4" s="56" t="s">
        <v>25</v>
      </c>
      <c r="B4" s="58" t="s">
        <v>71</v>
      </c>
      <c r="C4" s="58" t="s">
        <v>70</v>
      </c>
      <c r="D4" s="58" t="s">
        <v>69</v>
      </c>
      <c r="E4" s="58" t="s">
        <v>68</v>
      </c>
      <c r="F4" s="58" t="s">
        <v>67</v>
      </c>
      <c r="G4" s="58" t="s">
        <v>51</v>
      </c>
      <c r="H4" s="58"/>
      <c r="I4" s="58"/>
      <c r="J4" s="58"/>
      <c r="K4" s="60"/>
    </row>
    <row r="5" spans="1:11" ht="18" customHeight="1" x14ac:dyDescent="0.15">
      <c r="A5" s="57"/>
      <c r="B5" s="59"/>
      <c r="C5" s="59"/>
      <c r="D5" s="59"/>
      <c r="E5" s="59"/>
      <c r="F5" s="59"/>
      <c r="G5" s="59" t="s">
        <v>66</v>
      </c>
      <c r="H5" s="59"/>
      <c r="I5" s="59"/>
      <c r="J5" s="59" t="s">
        <v>65</v>
      </c>
      <c r="K5" s="19" t="s">
        <v>64</v>
      </c>
    </row>
    <row r="6" spans="1:11" ht="18" customHeight="1" x14ac:dyDescent="0.15">
      <c r="A6" s="57"/>
      <c r="B6" s="59"/>
      <c r="C6" s="59"/>
      <c r="D6" s="59"/>
      <c r="E6" s="59"/>
      <c r="F6" s="59"/>
      <c r="G6" s="59"/>
      <c r="H6" s="59"/>
      <c r="I6" s="59"/>
      <c r="J6" s="59"/>
      <c r="K6" s="19" t="s">
        <v>63</v>
      </c>
    </row>
    <row r="7" spans="1:11" ht="18" customHeight="1" x14ac:dyDescent="0.15">
      <c r="A7" s="18"/>
      <c r="B7" s="17"/>
      <c r="C7" s="8" t="s">
        <v>108</v>
      </c>
      <c r="D7" s="8"/>
      <c r="E7" s="8"/>
      <c r="F7" s="8"/>
      <c r="G7" s="44"/>
      <c r="H7" s="44"/>
      <c r="I7" s="44"/>
      <c r="J7" s="10">
        <v>49449.69</v>
      </c>
      <c r="K7" s="13"/>
    </row>
    <row r="8" spans="1:11" ht="115.5" customHeight="1" x14ac:dyDescent="0.15">
      <c r="A8" s="6">
        <v>1</v>
      </c>
      <c r="B8" s="17" t="s">
        <v>107</v>
      </c>
      <c r="C8" s="8" t="s">
        <v>106</v>
      </c>
      <c r="D8" s="8" t="s">
        <v>105</v>
      </c>
      <c r="E8" s="17" t="s">
        <v>101</v>
      </c>
      <c r="F8" s="17" t="s">
        <v>112</v>
      </c>
      <c r="G8" s="45">
        <v>83.85</v>
      </c>
      <c r="H8" s="45"/>
      <c r="I8" s="45"/>
      <c r="J8" s="10">
        <v>1341.6</v>
      </c>
      <c r="K8" s="13"/>
    </row>
    <row r="9" spans="1:11" ht="115.5" customHeight="1" x14ac:dyDescent="0.15">
      <c r="A9" s="6">
        <v>2</v>
      </c>
      <c r="B9" s="17" t="s">
        <v>104</v>
      </c>
      <c r="C9" s="8" t="s">
        <v>103</v>
      </c>
      <c r="D9" s="8" t="s">
        <v>116</v>
      </c>
      <c r="E9" s="17" t="s">
        <v>101</v>
      </c>
      <c r="F9" s="17" t="s">
        <v>117</v>
      </c>
      <c r="G9" s="45">
        <v>437.02</v>
      </c>
      <c r="H9" s="45"/>
      <c r="I9" s="45"/>
      <c r="J9" s="10">
        <v>13110.6</v>
      </c>
      <c r="K9" s="13"/>
    </row>
    <row r="10" spans="1:11" ht="36.75" customHeight="1" x14ac:dyDescent="0.15">
      <c r="A10" s="6">
        <v>3</v>
      </c>
      <c r="B10" s="17" t="s">
        <v>100</v>
      </c>
      <c r="C10" s="8" t="s">
        <v>99</v>
      </c>
      <c r="D10" s="8" t="s">
        <v>98</v>
      </c>
      <c r="E10" s="17" t="s">
        <v>88</v>
      </c>
      <c r="F10" s="17" t="s">
        <v>27</v>
      </c>
      <c r="G10" s="45">
        <v>1392.78</v>
      </c>
      <c r="H10" s="45"/>
      <c r="I10" s="45"/>
      <c r="J10" s="10">
        <v>2785.56</v>
      </c>
      <c r="K10" s="13"/>
    </row>
    <row r="11" spans="1:11" ht="36.75" customHeight="1" x14ac:dyDescent="0.15">
      <c r="A11" s="6">
        <v>4</v>
      </c>
      <c r="B11" s="17" t="s">
        <v>97</v>
      </c>
      <c r="C11" s="8" t="s">
        <v>96</v>
      </c>
      <c r="D11" s="8" t="s">
        <v>95</v>
      </c>
      <c r="E11" s="17" t="s">
        <v>88</v>
      </c>
      <c r="F11" s="17" t="s">
        <v>27</v>
      </c>
      <c r="G11" s="45">
        <v>511.14</v>
      </c>
      <c r="H11" s="45"/>
      <c r="I11" s="45"/>
      <c r="J11" s="10">
        <v>1022.28</v>
      </c>
      <c r="K11" s="13"/>
    </row>
    <row r="12" spans="1:11" ht="59.25" customHeight="1" x14ac:dyDescent="0.15">
      <c r="A12" s="6">
        <v>5</v>
      </c>
      <c r="B12" s="17" t="s">
        <v>94</v>
      </c>
      <c r="C12" s="8" t="s">
        <v>93</v>
      </c>
      <c r="D12" s="8" t="s">
        <v>92</v>
      </c>
      <c r="E12" s="17" t="s">
        <v>84</v>
      </c>
      <c r="F12" s="17" t="s">
        <v>30</v>
      </c>
      <c r="G12" s="45">
        <v>2278.58</v>
      </c>
      <c r="H12" s="45"/>
      <c r="I12" s="45"/>
      <c r="J12" s="10">
        <v>6835.74</v>
      </c>
      <c r="K12" s="13"/>
    </row>
    <row r="13" spans="1:11" ht="36.75" customHeight="1" x14ac:dyDescent="0.15">
      <c r="A13" s="6">
        <v>6</v>
      </c>
      <c r="B13" s="17" t="s">
        <v>91</v>
      </c>
      <c r="C13" s="8" t="s">
        <v>90</v>
      </c>
      <c r="D13" s="8" t="s">
        <v>89</v>
      </c>
      <c r="E13" s="17" t="s">
        <v>88</v>
      </c>
      <c r="F13" s="17" t="s">
        <v>27</v>
      </c>
      <c r="G13" s="45">
        <v>1977.19</v>
      </c>
      <c r="H13" s="45"/>
      <c r="I13" s="45"/>
      <c r="J13" s="10">
        <v>3954.38</v>
      </c>
      <c r="K13" s="13"/>
    </row>
    <row r="14" spans="1:11" ht="36.75" customHeight="1" x14ac:dyDescent="0.15">
      <c r="A14" s="6">
        <v>7</v>
      </c>
      <c r="B14" s="17" t="s">
        <v>87</v>
      </c>
      <c r="C14" s="8" t="s">
        <v>86</v>
      </c>
      <c r="D14" s="8" t="s">
        <v>85</v>
      </c>
      <c r="E14" s="17" t="s">
        <v>84</v>
      </c>
      <c r="F14" s="17" t="s">
        <v>26</v>
      </c>
      <c r="G14" s="45">
        <v>4093.51</v>
      </c>
      <c r="H14" s="45"/>
      <c r="I14" s="45"/>
      <c r="J14" s="10">
        <v>4093.51</v>
      </c>
      <c r="K14" s="13"/>
    </row>
    <row r="15" spans="1:11" ht="25.5" customHeight="1" x14ac:dyDescent="0.15">
      <c r="A15" s="6">
        <v>8</v>
      </c>
      <c r="B15" s="17" t="s">
        <v>83</v>
      </c>
      <c r="C15" s="8" t="s">
        <v>118</v>
      </c>
      <c r="D15" s="8" t="s">
        <v>81</v>
      </c>
      <c r="E15" s="17" t="s">
        <v>119</v>
      </c>
      <c r="F15" s="17" t="s">
        <v>114</v>
      </c>
      <c r="G15" s="45">
        <v>1.49</v>
      </c>
      <c r="H15" s="45"/>
      <c r="I15" s="45"/>
      <c r="J15" s="10">
        <v>14.9</v>
      </c>
      <c r="K15" s="13"/>
    </row>
    <row r="16" spans="1:11" ht="25.5" customHeight="1" x14ac:dyDescent="0.15">
      <c r="A16" s="6">
        <v>9</v>
      </c>
      <c r="B16" s="17" t="s">
        <v>120</v>
      </c>
      <c r="C16" s="8" t="s">
        <v>121</v>
      </c>
      <c r="D16" s="8" t="s">
        <v>81</v>
      </c>
      <c r="E16" s="17" t="s">
        <v>80</v>
      </c>
      <c r="F16" s="17" t="s">
        <v>27</v>
      </c>
      <c r="G16" s="45">
        <v>2061.5300000000002</v>
      </c>
      <c r="H16" s="45"/>
      <c r="I16" s="45"/>
      <c r="J16" s="10">
        <v>4123.0600000000004</v>
      </c>
      <c r="K16" s="13"/>
    </row>
    <row r="17" spans="1:11" ht="18" customHeight="1" thickBot="1" x14ac:dyDescent="0.2">
      <c r="A17" s="41" t="s">
        <v>57</v>
      </c>
      <c r="B17" s="42"/>
      <c r="C17" s="42"/>
      <c r="D17" s="42"/>
      <c r="E17" s="42"/>
      <c r="F17" s="42"/>
      <c r="G17" s="42"/>
      <c r="H17" s="42"/>
      <c r="I17" s="42"/>
      <c r="J17" s="11">
        <v>37281.629999999997</v>
      </c>
      <c r="K17" s="15"/>
    </row>
    <row r="18" spans="1:11" ht="18" customHeight="1" x14ac:dyDescent="0.15">
      <c r="A18" s="61" t="s">
        <v>55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ht="24" customHeight="1" x14ac:dyDescent="0.15">
      <c r="A19" s="22"/>
      <c r="B19" s="22"/>
      <c r="C19" s="22"/>
      <c r="D19" s="22"/>
      <c r="E19" s="22"/>
      <c r="F19" s="22"/>
      <c r="G19" s="22"/>
      <c r="H19" s="22"/>
      <c r="I19" s="24"/>
      <c r="J19" s="24"/>
      <c r="K19" s="24"/>
    </row>
    <row r="20" spans="1:11" ht="27.75" customHeight="1" x14ac:dyDescent="0.15">
      <c r="A20" s="46" t="s">
        <v>74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1:11" ht="36.75" customHeight="1" thickBot="1" x14ac:dyDescent="0.2">
      <c r="A21" s="55" t="s">
        <v>115</v>
      </c>
      <c r="B21" s="55"/>
      <c r="C21" s="55"/>
      <c r="D21" s="55"/>
      <c r="E21" s="55"/>
      <c r="F21" s="55"/>
      <c r="G21" s="55"/>
      <c r="H21" s="16"/>
      <c r="I21" s="24" t="s">
        <v>72</v>
      </c>
      <c r="J21" s="24"/>
      <c r="K21" s="24"/>
    </row>
    <row r="22" spans="1:11" ht="18" customHeight="1" x14ac:dyDescent="0.15">
      <c r="A22" s="56" t="s">
        <v>25</v>
      </c>
      <c r="B22" s="58" t="s">
        <v>71</v>
      </c>
      <c r="C22" s="58" t="s">
        <v>70</v>
      </c>
      <c r="D22" s="58" t="s">
        <v>69</v>
      </c>
      <c r="E22" s="58" t="s">
        <v>68</v>
      </c>
      <c r="F22" s="58" t="s">
        <v>67</v>
      </c>
      <c r="G22" s="58" t="s">
        <v>51</v>
      </c>
      <c r="H22" s="58"/>
      <c r="I22" s="58"/>
      <c r="J22" s="58"/>
      <c r="K22" s="60"/>
    </row>
    <row r="23" spans="1:11" ht="18" customHeight="1" x14ac:dyDescent="0.15">
      <c r="A23" s="57"/>
      <c r="B23" s="59"/>
      <c r="C23" s="59"/>
      <c r="D23" s="59"/>
      <c r="E23" s="59"/>
      <c r="F23" s="59"/>
      <c r="G23" s="59" t="s">
        <v>66</v>
      </c>
      <c r="H23" s="59"/>
      <c r="I23" s="59"/>
      <c r="J23" s="59" t="s">
        <v>65</v>
      </c>
      <c r="K23" s="19" t="s">
        <v>64</v>
      </c>
    </row>
    <row r="24" spans="1:11" ht="18" customHeight="1" x14ac:dyDescent="0.15">
      <c r="A24" s="57"/>
      <c r="B24" s="59"/>
      <c r="C24" s="59"/>
      <c r="D24" s="59"/>
      <c r="E24" s="59"/>
      <c r="F24" s="59"/>
      <c r="G24" s="59"/>
      <c r="H24" s="59"/>
      <c r="I24" s="59"/>
      <c r="J24" s="59"/>
      <c r="K24" s="19" t="s">
        <v>63</v>
      </c>
    </row>
    <row r="25" spans="1:11" ht="70.5" customHeight="1" x14ac:dyDescent="0.15">
      <c r="A25" s="6">
        <v>10</v>
      </c>
      <c r="B25" s="17" t="s">
        <v>78</v>
      </c>
      <c r="C25" s="8" t="s">
        <v>77</v>
      </c>
      <c r="D25" s="8" t="s">
        <v>76</v>
      </c>
      <c r="E25" s="17" t="s">
        <v>75</v>
      </c>
      <c r="F25" s="17" t="s">
        <v>27</v>
      </c>
      <c r="G25" s="45">
        <v>5481.39</v>
      </c>
      <c r="H25" s="45"/>
      <c r="I25" s="45"/>
      <c r="J25" s="10">
        <v>10962.78</v>
      </c>
      <c r="K25" s="13"/>
    </row>
    <row r="26" spans="1:11" ht="18" customHeight="1" x14ac:dyDescent="0.15">
      <c r="A26" s="6">
        <v>11</v>
      </c>
      <c r="B26" s="17" t="s">
        <v>62</v>
      </c>
      <c r="C26" s="8" t="s">
        <v>61</v>
      </c>
      <c r="D26" s="8"/>
      <c r="E26" s="17" t="s">
        <v>60</v>
      </c>
      <c r="F26" s="17" t="s">
        <v>59</v>
      </c>
      <c r="G26" s="45">
        <v>150.66</v>
      </c>
      <c r="H26" s="45"/>
      <c r="I26" s="45"/>
      <c r="J26" s="10">
        <v>1205.28</v>
      </c>
      <c r="K26" s="13"/>
    </row>
    <row r="27" spans="1:11" ht="18" customHeight="1" x14ac:dyDescent="0.15">
      <c r="A27" s="18"/>
      <c r="B27" s="17"/>
      <c r="C27" s="8" t="s">
        <v>58</v>
      </c>
      <c r="D27" s="8"/>
      <c r="E27" s="8"/>
      <c r="F27" s="8"/>
      <c r="G27" s="44"/>
      <c r="H27" s="44"/>
      <c r="I27" s="44"/>
      <c r="J27" s="10">
        <v>49449.69</v>
      </c>
      <c r="K27" s="13"/>
    </row>
    <row r="28" spans="1:11" ht="18" customHeight="1" x14ac:dyDescent="0.15">
      <c r="A28" s="18"/>
      <c r="B28" s="17"/>
      <c r="C28" s="8" t="s">
        <v>40</v>
      </c>
      <c r="D28" s="8"/>
      <c r="E28" s="8"/>
      <c r="F28" s="8"/>
      <c r="G28" s="44"/>
      <c r="H28" s="44"/>
      <c r="I28" s="44"/>
      <c r="J28" s="10"/>
      <c r="K28" s="13"/>
    </row>
    <row r="29" spans="1:11" ht="18" customHeight="1" x14ac:dyDescent="0.15">
      <c r="A29" s="18"/>
      <c r="B29" s="17"/>
      <c r="C29" s="8" t="s">
        <v>58</v>
      </c>
      <c r="D29" s="8"/>
      <c r="E29" s="8"/>
      <c r="F29" s="8"/>
      <c r="G29" s="44"/>
      <c r="H29" s="44"/>
      <c r="I29" s="44"/>
      <c r="J29" s="10"/>
      <c r="K29" s="13"/>
    </row>
    <row r="30" spans="1:11" ht="18" customHeight="1" x14ac:dyDescent="0.15">
      <c r="A30" s="6"/>
      <c r="B30" s="17"/>
      <c r="C30" s="8"/>
      <c r="D30" s="8"/>
      <c r="E30" s="17"/>
      <c r="F30" s="17"/>
      <c r="G30" s="45"/>
      <c r="H30" s="45"/>
      <c r="I30" s="45"/>
      <c r="J30" s="10"/>
      <c r="K30" s="13"/>
    </row>
    <row r="31" spans="1:11" ht="18" customHeight="1" x14ac:dyDescent="0.15">
      <c r="A31" s="6"/>
      <c r="B31" s="17"/>
      <c r="C31" s="8"/>
      <c r="D31" s="8"/>
      <c r="E31" s="17"/>
      <c r="F31" s="17"/>
      <c r="G31" s="45"/>
      <c r="H31" s="45"/>
      <c r="I31" s="45"/>
      <c r="J31" s="10"/>
      <c r="K31" s="13"/>
    </row>
    <row r="32" spans="1:11" ht="18" customHeight="1" x14ac:dyDescent="0.15">
      <c r="A32" s="6"/>
      <c r="B32" s="17"/>
      <c r="C32" s="8"/>
      <c r="D32" s="8"/>
      <c r="E32" s="17"/>
      <c r="F32" s="17"/>
      <c r="G32" s="45"/>
      <c r="H32" s="45"/>
      <c r="I32" s="45"/>
      <c r="J32" s="10"/>
      <c r="K32" s="13"/>
    </row>
    <row r="33" spans="1:11" ht="18" customHeight="1" x14ac:dyDescent="0.15">
      <c r="A33" s="6"/>
      <c r="B33" s="17"/>
      <c r="C33" s="8"/>
      <c r="D33" s="8"/>
      <c r="E33" s="17"/>
      <c r="F33" s="17"/>
      <c r="G33" s="45"/>
      <c r="H33" s="45"/>
      <c r="I33" s="45"/>
      <c r="J33" s="10"/>
      <c r="K33" s="13"/>
    </row>
    <row r="34" spans="1:11" ht="18" customHeight="1" x14ac:dyDescent="0.15">
      <c r="A34" s="6"/>
      <c r="B34" s="17"/>
      <c r="C34" s="8"/>
      <c r="D34" s="8"/>
      <c r="E34" s="17"/>
      <c r="F34" s="17"/>
      <c r="G34" s="45"/>
      <c r="H34" s="45"/>
      <c r="I34" s="45"/>
      <c r="J34" s="10"/>
      <c r="K34" s="13"/>
    </row>
    <row r="35" spans="1:11" ht="18" customHeight="1" x14ac:dyDescent="0.15">
      <c r="A35" s="6"/>
      <c r="B35" s="17"/>
      <c r="C35" s="8"/>
      <c r="D35" s="8"/>
      <c r="E35" s="17"/>
      <c r="F35" s="17"/>
      <c r="G35" s="45"/>
      <c r="H35" s="45"/>
      <c r="I35" s="45"/>
      <c r="J35" s="10"/>
      <c r="K35" s="13"/>
    </row>
    <row r="36" spans="1:11" ht="18" customHeight="1" x14ac:dyDescent="0.15">
      <c r="A36" s="6"/>
      <c r="B36" s="17"/>
      <c r="C36" s="8"/>
      <c r="D36" s="8"/>
      <c r="E36" s="17"/>
      <c r="F36" s="17"/>
      <c r="G36" s="45"/>
      <c r="H36" s="45"/>
      <c r="I36" s="45"/>
      <c r="J36" s="10"/>
      <c r="K36" s="13"/>
    </row>
    <row r="37" spans="1:11" ht="18" customHeight="1" x14ac:dyDescent="0.15">
      <c r="A37" s="6"/>
      <c r="B37" s="17"/>
      <c r="C37" s="8"/>
      <c r="D37" s="8"/>
      <c r="E37" s="17"/>
      <c r="F37" s="17"/>
      <c r="G37" s="45"/>
      <c r="H37" s="45"/>
      <c r="I37" s="45"/>
      <c r="J37" s="10"/>
      <c r="K37" s="13"/>
    </row>
    <row r="38" spans="1:11" ht="18" customHeight="1" x14ac:dyDescent="0.15">
      <c r="A38" s="6"/>
      <c r="B38" s="17"/>
      <c r="C38" s="8"/>
      <c r="D38" s="8"/>
      <c r="E38" s="17"/>
      <c r="F38" s="17"/>
      <c r="G38" s="45"/>
      <c r="H38" s="45"/>
      <c r="I38" s="45"/>
      <c r="J38" s="10"/>
      <c r="K38" s="13"/>
    </row>
    <row r="39" spans="1:11" ht="18" customHeight="1" x14ac:dyDescent="0.15">
      <c r="A39" s="6"/>
      <c r="B39" s="17"/>
      <c r="C39" s="8"/>
      <c r="D39" s="8"/>
      <c r="E39" s="17"/>
      <c r="F39" s="17"/>
      <c r="G39" s="45"/>
      <c r="H39" s="45"/>
      <c r="I39" s="45"/>
      <c r="J39" s="10"/>
      <c r="K39" s="13"/>
    </row>
    <row r="40" spans="1:11" ht="18" customHeight="1" x14ac:dyDescent="0.15">
      <c r="A40" s="6"/>
      <c r="B40" s="17"/>
      <c r="C40" s="8"/>
      <c r="D40" s="8"/>
      <c r="E40" s="17"/>
      <c r="F40" s="17"/>
      <c r="G40" s="45"/>
      <c r="H40" s="45"/>
      <c r="I40" s="45"/>
      <c r="J40" s="10"/>
      <c r="K40" s="13"/>
    </row>
    <row r="41" spans="1:11" ht="18" customHeight="1" x14ac:dyDescent="0.15">
      <c r="A41" s="6"/>
      <c r="B41" s="17"/>
      <c r="C41" s="8"/>
      <c r="D41" s="8"/>
      <c r="E41" s="17"/>
      <c r="F41" s="17"/>
      <c r="G41" s="45"/>
      <c r="H41" s="45"/>
      <c r="I41" s="45"/>
      <c r="J41" s="10"/>
      <c r="K41" s="13"/>
    </row>
    <row r="42" spans="1:11" ht="18" customHeight="1" x14ac:dyDescent="0.15">
      <c r="A42" s="6"/>
      <c r="B42" s="17"/>
      <c r="C42" s="8"/>
      <c r="D42" s="8"/>
      <c r="E42" s="17"/>
      <c r="F42" s="17"/>
      <c r="G42" s="45"/>
      <c r="H42" s="45"/>
      <c r="I42" s="45"/>
      <c r="J42" s="10"/>
      <c r="K42" s="13"/>
    </row>
    <row r="43" spans="1:11" ht="18" customHeight="1" x14ac:dyDescent="0.15">
      <c r="A43" s="6"/>
      <c r="B43" s="17"/>
      <c r="C43" s="8"/>
      <c r="D43" s="8"/>
      <c r="E43" s="17"/>
      <c r="F43" s="17"/>
      <c r="G43" s="45"/>
      <c r="H43" s="45"/>
      <c r="I43" s="45"/>
      <c r="J43" s="10"/>
      <c r="K43" s="13"/>
    </row>
    <row r="44" spans="1:11" ht="18" customHeight="1" x14ac:dyDescent="0.15">
      <c r="A44" s="6"/>
      <c r="B44" s="17"/>
      <c r="C44" s="8"/>
      <c r="D44" s="8"/>
      <c r="E44" s="17"/>
      <c r="F44" s="17"/>
      <c r="G44" s="45"/>
      <c r="H44" s="45"/>
      <c r="I44" s="45"/>
      <c r="J44" s="10"/>
      <c r="K44" s="13"/>
    </row>
    <row r="45" spans="1:11" ht="18" customHeight="1" x14ac:dyDescent="0.15">
      <c r="A45" s="6"/>
      <c r="B45" s="17"/>
      <c r="C45" s="8"/>
      <c r="D45" s="8"/>
      <c r="E45" s="17"/>
      <c r="F45" s="17"/>
      <c r="G45" s="45"/>
      <c r="H45" s="45"/>
      <c r="I45" s="45"/>
      <c r="J45" s="10"/>
      <c r="K45" s="13"/>
    </row>
    <row r="46" spans="1:11" ht="18" customHeight="1" x14ac:dyDescent="0.15">
      <c r="A46" s="6"/>
      <c r="B46" s="17"/>
      <c r="C46" s="8"/>
      <c r="D46" s="8"/>
      <c r="E46" s="17"/>
      <c r="F46" s="17"/>
      <c r="G46" s="45"/>
      <c r="H46" s="45"/>
      <c r="I46" s="45"/>
      <c r="J46" s="10"/>
      <c r="K46" s="13"/>
    </row>
    <row r="47" spans="1:11" ht="18" customHeight="1" x14ac:dyDescent="0.15">
      <c r="A47" s="6"/>
      <c r="B47" s="17"/>
      <c r="C47" s="8"/>
      <c r="D47" s="8"/>
      <c r="E47" s="17"/>
      <c r="F47" s="17"/>
      <c r="G47" s="45"/>
      <c r="H47" s="45"/>
      <c r="I47" s="45"/>
      <c r="J47" s="10"/>
      <c r="K47" s="13"/>
    </row>
    <row r="48" spans="1:11" ht="18" customHeight="1" x14ac:dyDescent="0.15">
      <c r="A48" s="6"/>
      <c r="B48" s="17"/>
      <c r="C48" s="8"/>
      <c r="D48" s="8"/>
      <c r="E48" s="17"/>
      <c r="F48" s="17"/>
      <c r="G48" s="45"/>
      <c r="H48" s="45"/>
      <c r="I48" s="45"/>
      <c r="J48" s="10"/>
      <c r="K48" s="13"/>
    </row>
    <row r="49" spans="1:11" ht="18" customHeight="1" x14ac:dyDescent="0.15">
      <c r="A49" s="6"/>
      <c r="B49" s="17"/>
      <c r="C49" s="8"/>
      <c r="D49" s="8"/>
      <c r="E49" s="17"/>
      <c r="F49" s="17"/>
      <c r="G49" s="45"/>
      <c r="H49" s="45"/>
      <c r="I49" s="45"/>
      <c r="J49" s="10"/>
      <c r="K49" s="13"/>
    </row>
    <row r="50" spans="1:11" ht="18" customHeight="1" x14ac:dyDescent="0.15">
      <c r="A50" s="6"/>
      <c r="B50" s="17"/>
      <c r="C50" s="8"/>
      <c r="D50" s="8"/>
      <c r="E50" s="17"/>
      <c r="F50" s="17"/>
      <c r="G50" s="45"/>
      <c r="H50" s="45"/>
      <c r="I50" s="45"/>
      <c r="J50" s="10"/>
      <c r="K50" s="13"/>
    </row>
    <row r="51" spans="1:11" ht="18" customHeight="1" x14ac:dyDescent="0.15">
      <c r="A51" s="57" t="s">
        <v>57</v>
      </c>
      <c r="B51" s="59"/>
      <c r="C51" s="59"/>
      <c r="D51" s="59"/>
      <c r="E51" s="59"/>
      <c r="F51" s="59"/>
      <c r="G51" s="59"/>
      <c r="H51" s="59"/>
      <c r="I51" s="59"/>
      <c r="J51" s="10">
        <v>12168.06</v>
      </c>
      <c r="K51" s="13"/>
    </row>
    <row r="52" spans="1:11" ht="18" customHeight="1" thickBot="1" x14ac:dyDescent="0.2">
      <c r="A52" s="41" t="s">
        <v>56</v>
      </c>
      <c r="B52" s="42"/>
      <c r="C52" s="42"/>
      <c r="D52" s="42"/>
      <c r="E52" s="42"/>
      <c r="F52" s="42"/>
      <c r="G52" s="42"/>
      <c r="H52" s="42"/>
      <c r="I52" s="42"/>
      <c r="J52" s="11">
        <v>49449.69</v>
      </c>
      <c r="K52" s="15"/>
    </row>
    <row r="53" spans="1:11" ht="18" customHeight="1" x14ac:dyDescent="0.15">
      <c r="A53" s="61" t="s">
        <v>55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</row>
  </sheetData>
  <mergeCells count="69">
    <mergeCell ref="A4:A6"/>
    <mergeCell ref="B4:B6"/>
    <mergeCell ref="C4:C6"/>
    <mergeCell ref="D4:D6"/>
    <mergeCell ref="E4:E6"/>
    <mergeCell ref="A1:H1"/>
    <mergeCell ref="I1:K1"/>
    <mergeCell ref="A2:K2"/>
    <mergeCell ref="A3:G3"/>
    <mergeCell ref="I3:K3"/>
    <mergeCell ref="G14:I14"/>
    <mergeCell ref="F4:F6"/>
    <mergeCell ref="G4:K4"/>
    <mergeCell ref="G5:I6"/>
    <mergeCell ref="J5:J6"/>
    <mergeCell ref="G7:I7"/>
    <mergeCell ref="G8:I8"/>
    <mergeCell ref="G9:I9"/>
    <mergeCell ref="G10:I10"/>
    <mergeCell ref="G11:I11"/>
    <mergeCell ref="G12:I12"/>
    <mergeCell ref="G13:I13"/>
    <mergeCell ref="G15:I15"/>
    <mergeCell ref="G16:I16"/>
    <mergeCell ref="A17:I17"/>
    <mergeCell ref="A18:K18"/>
    <mergeCell ref="A19:H19"/>
    <mergeCell ref="I19:K19"/>
    <mergeCell ref="A20:K20"/>
    <mergeCell ref="A21:G21"/>
    <mergeCell ref="I21:K21"/>
    <mergeCell ref="A22:A24"/>
    <mergeCell ref="B22:B24"/>
    <mergeCell ref="C22:C24"/>
    <mergeCell ref="D22:D24"/>
    <mergeCell ref="E22:E24"/>
    <mergeCell ref="F22:F24"/>
    <mergeCell ref="G22:K22"/>
    <mergeCell ref="G34:I34"/>
    <mergeCell ref="G23:I24"/>
    <mergeCell ref="J23:J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46:I46"/>
    <mergeCell ref="G35:I35"/>
    <mergeCell ref="G36:I36"/>
    <mergeCell ref="G37:I37"/>
    <mergeCell ref="G38:I38"/>
    <mergeCell ref="G39:I39"/>
    <mergeCell ref="G40:I40"/>
    <mergeCell ref="G41:I41"/>
    <mergeCell ref="G42:I42"/>
    <mergeCell ref="G43:I43"/>
    <mergeCell ref="G44:I44"/>
    <mergeCell ref="G45:I45"/>
    <mergeCell ref="A53:K53"/>
    <mergeCell ref="G47:I47"/>
    <mergeCell ref="G48:I48"/>
    <mergeCell ref="G49:I49"/>
    <mergeCell ref="G50:I50"/>
    <mergeCell ref="A51:I51"/>
    <mergeCell ref="A52:I52"/>
  </mergeCells>
  <phoneticPr fontId="10" type="noConversion"/>
  <printOptions horizontalCentered="1"/>
  <pageMargins left="0.19975000000000001" right="0.19975000000000001" top="0.59375" bottom="0" header="0.59375" footer="0"/>
  <pageSetup paperSize="9" orientation="portrait"/>
  <rowBreaks count="1" manualBreakCount="1">
    <brk id="1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opLeftCell="A16" workbookViewId="0">
      <selection activeCell="N9" sqref="N9"/>
    </sheetView>
  </sheetViews>
  <sheetFormatPr defaultColWidth="9" defaultRowHeight="11.25" x14ac:dyDescent="0.15"/>
  <cols>
    <col min="1" max="1" width="6.5" customWidth="1"/>
    <col min="2" max="2" width="13.6640625" customWidth="1"/>
    <col min="3" max="3" width="15" customWidth="1"/>
    <col min="4" max="4" width="18.83203125" customWidth="1"/>
    <col min="5" max="5" width="12.5" customWidth="1"/>
    <col min="6" max="6" width="9.1640625" customWidth="1"/>
    <col min="7" max="7" width="4.5" customWidth="1"/>
    <col min="8" max="8" width="5.33203125" customWidth="1"/>
    <col min="9" max="9" width="1.83203125" customWidth="1"/>
    <col min="10" max="10" width="11.6640625" customWidth="1"/>
    <col min="11" max="11" width="14" customWidth="1"/>
  </cols>
  <sheetData>
    <row r="1" spans="1:11" ht="24" customHeight="1" x14ac:dyDescent="0.15">
      <c r="A1" s="22"/>
      <c r="B1" s="22"/>
      <c r="C1" s="22"/>
      <c r="D1" s="22"/>
      <c r="E1" s="22"/>
      <c r="F1" s="22"/>
      <c r="G1" s="22"/>
      <c r="H1" s="22"/>
      <c r="I1" s="24"/>
      <c r="J1" s="24"/>
      <c r="K1" s="24"/>
    </row>
    <row r="2" spans="1:11" ht="27.75" customHeight="1" x14ac:dyDescent="0.15">
      <c r="A2" s="46" t="s">
        <v>74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36.75" customHeight="1" thickBot="1" x14ac:dyDescent="0.2">
      <c r="A3" s="55" t="s">
        <v>122</v>
      </c>
      <c r="B3" s="55"/>
      <c r="C3" s="55"/>
      <c r="D3" s="55"/>
      <c r="E3" s="55"/>
      <c r="F3" s="55"/>
      <c r="G3" s="55"/>
      <c r="H3" s="16"/>
      <c r="I3" s="24" t="s">
        <v>109</v>
      </c>
      <c r="J3" s="24"/>
      <c r="K3" s="24"/>
    </row>
    <row r="4" spans="1:11" ht="18" customHeight="1" x14ac:dyDescent="0.15">
      <c r="A4" s="56" t="s">
        <v>25</v>
      </c>
      <c r="B4" s="58" t="s">
        <v>71</v>
      </c>
      <c r="C4" s="58" t="s">
        <v>70</v>
      </c>
      <c r="D4" s="58" t="s">
        <v>69</v>
      </c>
      <c r="E4" s="58" t="s">
        <v>68</v>
      </c>
      <c r="F4" s="58" t="s">
        <v>67</v>
      </c>
      <c r="G4" s="58" t="s">
        <v>51</v>
      </c>
      <c r="H4" s="58"/>
      <c r="I4" s="58"/>
      <c r="J4" s="58"/>
      <c r="K4" s="60"/>
    </row>
    <row r="5" spans="1:11" ht="18" customHeight="1" x14ac:dyDescent="0.15">
      <c r="A5" s="57"/>
      <c r="B5" s="59"/>
      <c r="C5" s="59"/>
      <c r="D5" s="59"/>
      <c r="E5" s="59"/>
      <c r="F5" s="59"/>
      <c r="G5" s="59" t="s">
        <v>66</v>
      </c>
      <c r="H5" s="59"/>
      <c r="I5" s="59"/>
      <c r="J5" s="59" t="s">
        <v>65</v>
      </c>
      <c r="K5" s="19" t="s">
        <v>64</v>
      </c>
    </row>
    <row r="6" spans="1:11" ht="18" customHeight="1" x14ac:dyDescent="0.15">
      <c r="A6" s="57"/>
      <c r="B6" s="59"/>
      <c r="C6" s="59"/>
      <c r="D6" s="59"/>
      <c r="E6" s="59"/>
      <c r="F6" s="59"/>
      <c r="G6" s="59"/>
      <c r="H6" s="59"/>
      <c r="I6" s="59"/>
      <c r="J6" s="59"/>
      <c r="K6" s="19" t="s">
        <v>63</v>
      </c>
    </row>
    <row r="7" spans="1:11" ht="18" customHeight="1" x14ac:dyDescent="0.15">
      <c r="A7" s="18"/>
      <c r="B7" s="17"/>
      <c r="C7" s="8" t="s">
        <v>108</v>
      </c>
      <c r="D7" s="8"/>
      <c r="E7" s="8"/>
      <c r="F7" s="8"/>
      <c r="G7" s="44"/>
      <c r="H7" s="44"/>
      <c r="I7" s="44"/>
      <c r="J7" s="10">
        <v>350742.68</v>
      </c>
      <c r="K7" s="13"/>
    </row>
    <row r="8" spans="1:11" ht="115.5" customHeight="1" x14ac:dyDescent="0.15">
      <c r="A8" s="6">
        <v>1</v>
      </c>
      <c r="B8" s="17" t="s">
        <v>107</v>
      </c>
      <c r="C8" s="8" t="s">
        <v>106</v>
      </c>
      <c r="D8" s="8" t="s">
        <v>105</v>
      </c>
      <c r="E8" s="17" t="s">
        <v>101</v>
      </c>
      <c r="F8" s="17" t="s">
        <v>111</v>
      </c>
      <c r="G8" s="45">
        <v>103.33</v>
      </c>
      <c r="H8" s="45"/>
      <c r="I8" s="45"/>
      <c r="J8" s="10">
        <v>7853.08</v>
      </c>
      <c r="K8" s="13"/>
    </row>
    <row r="9" spans="1:11" ht="115.5" customHeight="1" x14ac:dyDescent="0.15">
      <c r="A9" s="6">
        <v>2</v>
      </c>
      <c r="B9" s="17" t="s">
        <v>104</v>
      </c>
      <c r="C9" s="8" t="s">
        <v>103</v>
      </c>
      <c r="D9" s="8" t="s">
        <v>116</v>
      </c>
      <c r="E9" s="17" t="s">
        <v>101</v>
      </c>
      <c r="F9" s="17" t="s">
        <v>123</v>
      </c>
      <c r="G9" s="45">
        <v>399.51</v>
      </c>
      <c r="H9" s="45"/>
      <c r="I9" s="45"/>
      <c r="J9" s="10">
        <v>223725.6</v>
      </c>
      <c r="K9" s="13"/>
    </row>
    <row r="10" spans="1:11" ht="36.75" customHeight="1" x14ac:dyDescent="0.15">
      <c r="A10" s="6">
        <v>3</v>
      </c>
      <c r="B10" s="17" t="s">
        <v>100</v>
      </c>
      <c r="C10" s="8" t="s">
        <v>99</v>
      </c>
      <c r="D10" s="8" t="s">
        <v>98</v>
      </c>
      <c r="E10" s="17" t="s">
        <v>88</v>
      </c>
      <c r="F10" s="17" t="s">
        <v>124</v>
      </c>
      <c r="G10" s="45">
        <v>1241.3399999999999</v>
      </c>
      <c r="H10" s="45"/>
      <c r="I10" s="45"/>
      <c r="J10" s="10">
        <v>29792.16</v>
      </c>
      <c r="K10" s="13"/>
    </row>
    <row r="11" spans="1:11" ht="36.75" customHeight="1" x14ac:dyDescent="0.15">
      <c r="A11" s="6">
        <v>4</v>
      </c>
      <c r="B11" s="17" t="s">
        <v>97</v>
      </c>
      <c r="C11" s="8" t="s">
        <v>96</v>
      </c>
      <c r="D11" s="8" t="s">
        <v>95</v>
      </c>
      <c r="E11" s="17" t="s">
        <v>88</v>
      </c>
      <c r="F11" s="17" t="s">
        <v>9</v>
      </c>
      <c r="G11" s="45">
        <v>500.34</v>
      </c>
      <c r="H11" s="45"/>
      <c r="I11" s="45"/>
      <c r="J11" s="10">
        <v>2001.36</v>
      </c>
      <c r="K11" s="13"/>
    </row>
    <row r="12" spans="1:11" ht="59.25" customHeight="1" x14ac:dyDescent="0.15">
      <c r="A12" s="6">
        <v>5</v>
      </c>
      <c r="B12" s="17" t="s">
        <v>94</v>
      </c>
      <c r="C12" s="8" t="s">
        <v>93</v>
      </c>
      <c r="D12" s="8" t="s">
        <v>92</v>
      </c>
      <c r="E12" s="17" t="s">
        <v>84</v>
      </c>
      <c r="F12" s="17" t="s">
        <v>125</v>
      </c>
      <c r="G12" s="45">
        <v>2028.89</v>
      </c>
      <c r="H12" s="45"/>
      <c r="I12" s="45"/>
      <c r="J12" s="10">
        <v>52751.14</v>
      </c>
      <c r="K12" s="13"/>
    </row>
    <row r="13" spans="1:11" ht="36.75" customHeight="1" x14ac:dyDescent="0.15">
      <c r="A13" s="6">
        <v>6</v>
      </c>
      <c r="B13" s="17" t="s">
        <v>91</v>
      </c>
      <c r="C13" s="8" t="s">
        <v>90</v>
      </c>
      <c r="D13" s="8" t="s">
        <v>89</v>
      </c>
      <c r="E13" s="17" t="s">
        <v>88</v>
      </c>
      <c r="F13" s="17" t="s">
        <v>27</v>
      </c>
      <c r="G13" s="45">
        <v>1748.94</v>
      </c>
      <c r="H13" s="45"/>
      <c r="I13" s="45"/>
      <c r="J13" s="10">
        <v>3497.88</v>
      </c>
      <c r="K13" s="13"/>
    </row>
    <row r="14" spans="1:11" ht="36.75" customHeight="1" x14ac:dyDescent="0.15">
      <c r="A14" s="6">
        <v>7</v>
      </c>
      <c r="B14" s="17" t="s">
        <v>87</v>
      </c>
      <c r="C14" s="8" t="s">
        <v>86</v>
      </c>
      <c r="D14" s="8" t="s">
        <v>85</v>
      </c>
      <c r="E14" s="17" t="s">
        <v>84</v>
      </c>
      <c r="F14" s="17" t="s">
        <v>26</v>
      </c>
      <c r="G14" s="45">
        <v>391.04</v>
      </c>
      <c r="H14" s="45"/>
      <c r="I14" s="45"/>
      <c r="J14" s="10">
        <v>391.04</v>
      </c>
      <c r="K14" s="13"/>
    </row>
    <row r="15" spans="1:11" ht="25.5" customHeight="1" x14ac:dyDescent="0.15">
      <c r="A15" s="6">
        <v>8</v>
      </c>
      <c r="B15" s="17" t="s">
        <v>83</v>
      </c>
      <c r="C15" s="8" t="s">
        <v>82</v>
      </c>
      <c r="D15" s="8" t="s">
        <v>81</v>
      </c>
      <c r="E15" s="17" t="s">
        <v>80</v>
      </c>
      <c r="F15" s="17" t="s">
        <v>114</v>
      </c>
      <c r="G15" s="45">
        <v>1766.88</v>
      </c>
      <c r="H15" s="45"/>
      <c r="I15" s="45"/>
      <c r="J15" s="10">
        <v>17668.8</v>
      </c>
      <c r="K15" s="13"/>
    </row>
    <row r="16" spans="1:11" ht="70.5" customHeight="1" x14ac:dyDescent="0.15">
      <c r="A16" s="6">
        <v>9</v>
      </c>
      <c r="B16" s="17" t="s">
        <v>78</v>
      </c>
      <c r="C16" s="8" t="s">
        <v>77</v>
      </c>
      <c r="D16" s="8" t="s">
        <v>76</v>
      </c>
      <c r="E16" s="17" t="s">
        <v>75</v>
      </c>
      <c r="F16" s="17" t="s">
        <v>27</v>
      </c>
      <c r="G16" s="45">
        <v>5504.17</v>
      </c>
      <c r="H16" s="45"/>
      <c r="I16" s="45"/>
      <c r="J16" s="10">
        <v>11008.34</v>
      </c>
      <c r="K16" s="13"/>
    </row>
    <row r="17" spans="1:11" ht="18" customHeight="1" thickBot="1" x14ac:dyDescent="0.2">
      <c r="A17" s="41" t="s">
        <v>57</v>
      </c>
      <c r="B17" s="42"/>
      <c r="C17" s="42"/>
      <c r="D17" s="42"/>
      <c r="E17" s="42"/>
      <c r="F17" s="42"/>
      <c r="G17" s="42"/>
      <c r="H17" s="42"/>
      <c r="I17" s="42"/>
      <c r="J17" s="11">
        <v>348689.4</v>
      </c>
      <c r="K17" s="15"/>
    </row>
    <row r="18" spans="1:11" ht="18" customHeight="1" x14ac:dyDescent="0.15">
      <c r="A18" s="61" t="s">
        <v>55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ht="24" customHeight="1" x14ac:dyDescent="0.15">
      <c r="A19" s="22"/>
      <c r="B19" s="22"/>
      <c r="C19" s="22"/>
      <c r="D19" s="22"/>
      <c r="E19" s="22"/>
      <c r="F19" s="22"/>
      <c r="G19" s="22"/>
      <c r="H19" s="22"/>
      <c r="I19" s="24"/>
      <c r="J19" s="24"/>
      <c r="K19" s="24"/>
    </row>
    <row r="20" spans="1:11" ht="27.75" customHeight="1" x14ac:dyDescent="0.15">
      <c r="A20" s="46" t="s">
        <v>74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1:11" ht="36.75" customHeight="1" thickBot="1" x14ac:dyDescent="0.2">
      <c r="A21" s="55" t="s">
        <v>122</v>
      </c>
      <c r="B21" s="55"/>
      <c r="C21" s="55"/>
      <c r="D21" s="55"/>
      <c r="E21" s="55"/>
      <c r="F21" s="55"/>
      <c r="G21" s="55"/>
      <c r="H21" s="16"/>
      <c r="I21" s="24" t="s">
        <v>72</v>
      </c>
      <c r="J21" s="24"/>
      <c r="K21" s="24"/>
    </row>
    <row r="22" spans="1:11" ht="18" customHeight="1" x14ac:dyDescent="0.15">
      <c r="A22" s="56" t="s">
        <v>25</v>
      </c>
      <c r="B22" s="58" t="s">
        <v>71</v>
      </c>
      <c r="C22" s="58" t="s">
        <v>70</v>
      </c>
      <c r="D22" s="58" t="s">
        <v>69</v>
      </c>
      <c r="E22" s="58" t="s">
        <v>68</v>
      </c>
      <c r="F22" s="58" t="s">
        <v>67</v>
      </c>
      <c r="G22" s="58" t="s">
        <v>51</v>
      </c>
      <c r="H22" s="58"/>
      <c r="I22" s="58"/>
      <c r="J22" s="58"/>
      <c r="K22" s="60"/>
    </row>
    <row r="23" spans="1:11" ht="18" customHeight="1" x14ac:dyDescent="0.15">
      <c r="A23" s="57"/>
      <c r="B23" s="59"/>
      <c r="C23" s="59"/>
      <c r="D23" s="59"/>
      <c r="E23" s="59"/>
      <c r="F23" s="59"/>
      <c r="G23" s="59" t="s">
        <v>66</v>
      </c>
      <c r="H23" s="59"/>
      <c r="I23" s="59"/>
      <c r="J23" s="59" t="s">
        <v>65</v>
      </c>
      <c r="K23" s="19" t="s">
        <v>64</v>
      </c>
    </row>
    <row r="24" spans="1:11" ht="18" customHeight="1" x14ac:dyDescent="0.15">
      <c r="A24" s="57"/>
      <c r="B24" s="59"/>
      <c r="C24" s="59"/>
      <c r="D24" s="59"/>
      <c r="E24" s="59"/>
      <c r="F24" s="59"/>
      <c r="G24" s="59"/>
      <c r="H24" s="59"/>
      <c r="I24" s="59"/>
      <c r="J24" s="59"/>
      <c r="K24" s="19" t="s">
        <v>63</v>
      </c>
    </row>
    <row r="25" spans="1:11" ht="18" customHeight="1" x14ac:dyDescent="0.15">
      <c r="A25" s="6">
        <v>10</v>
      </c>
      <c r="B25" s="17" t="s">
        <v>62</v>
      </c>
      <c r="C25" s="8" t="s">
        <v>61</v>
      </c>
      <c r="D25" s="8"/>
      <c r="E25" s="17" t="s">
        <v>60</v>
      </c>
      <c r="F25" s="17" t="s">
        <v>59</v>
      </c>
      <c r="G25" s="45">
        <v>256.66000000000003</v>
      </c>
      <c r="H25" s="45"/>
      <c r="I25" s="45"/>
      <c r="J25" s="10">
        <v>2053.2800000000002</v>
      </c>
      <c r="K25" s="13"/>
    </row>
    <row r="26" spans="1:11" ht="18" customHeight="1" x14ac:dyDescent="0.15">
      <c r="A26" s="18"/>
      <c r="B26" s="17"/>
      <c r="C26" s="8" t="s">
        <v>58</v>
      </c>
      <c r="D26" s="8"/>
      <c r="E26" s="8"/>
      <c r="F26" s="8"/>
      <c r="G26" s="44"/>
      <c r="H26" s="44"/>
      <c r="I26" s="44"/>
      <c r="J26" s="10">
        <v>350742.68</v>
      </c>
      <c r="K26" s="13"/>
    </row>
    <row r="27" spans="1:11" ht="18" customHeight="1" x14ac:dyDescent="0.15">
      <c r="A27" s="18"/>
      <c r="B27" s="17"/>
      <c r="C27" s="8" t="s">
        <v>40</v>
      </c>
      <c r="D27" s="8"/>
      <c r="E27" s="8"/>
      <c r="F27" s="8"/>
      <c r="G27" s="44"/>
      <c r="H27" s="44"/>
      <c r="I27" s="44"/>
      <c r="J27" s="10"/>
      <c r="K27" s="13"/>
    </row>
    <row r="28" spans="1:11" ht="18" customHeight="1" x14ac:dyDescent="0.15">
      <c r="A28" s="18"/>
      <c r="B28" s="17"/>
      <c r="C28" s="8" t="s">
        <v>58</v>
      </c>
      <c r="D28" s="8"/>
      <c r="E28" s="8"/>
      <c r="F28" s="8"/>
      <c r="G28" s="44"/>
      <c r="H28" s="44"/>
      <c r="I28" s="44"/>
      <c r="J28" s="10"/>
      <c r="K28" s="13"/>
    </row>
    <row r="29" spans="1:11" ht="18" customHeight="1" x14ac:dyDescent="0.15">
      <c r="A29" s="6"/>
      <c r="B29" s="17"/>
      <c r="C29" s="8"/>
      <c r="D29" s="8"/>
      <c r="E29" s="17"/>
      <c r="F29" s="17"/>
      <c r="G29" s="45"/>
      <c r="H29" s="45"/>
      <c r="I29" s="45"/>
      <c r="J29" s="10"/>
      <c r="K29" s="13"/>
    </row>
    <row r="30" spans="1:11" ht="18" customHeight="1" x14ac:dyDescent="0.15">
      <c r="A30" s="6"/>
      <c r="B30" s="17"/>
      <c r="C30" s="8"/>
      <c r="D30" s="8"/>
      <c r="E30" s="17"/>
      <c r="F30" s="17"/>
      <c r="G30" s="45"/>
      <c r="H30" s="45"/>
      <c r="I30" s="45"/>
      <c r="J30" s="10"/>
      <c r="K30" s="13"/>
    </row>
    <row r="31" spans="1:11" ht="18" customHeight="1" x14ac:dyDescent="0.15">
      <c r="A31" s="6"/>
      <c r="B31" s="17"/>
      <c r="C31" s="8"/>
      <c r="D31" s="8"/>
      <c r="E31" s="17"/>
      <c r="F31" s="17"/>
      <c r="G31" s="45"/>
      <c r="H31" s="45"/>
      <c r="I31" s="45"/>
      <c r="J31" s="10"/>
      <c r="K31" s="13"/>
    </row>
    <row r="32" spans="1:11" ht="18" customHeight="1" x14ac:dyDescent="0.15">
      <c r="A32" s="6"/>
      <c r="B32" s="17"/>
      <c r="C32" s="8"/>
      <c r="D32" s="8"/>
      <c r="E32" s="17"/>
      <c r="F32" s="17"/>
      <c r="G32" s="45"/>
      <c r="H32" s="45"/>
      <c r="I32" s="45"/>
      <c r="J32" s="10"/>
      <c r="K32" s="13"/>
    </row>
    <row r="33" spans="1:11" ht="18" customHeight="1" x14ac:dyDescent="0.15">
      <c r="A33" s="6"/>
      <c r="B33" s="17"/>
      <c r="C33" s="8"/>
      <c r="D33" s="8"/>
      <c r="E33" s="17"/>
      <c r="F33" s="17"/>
      <c r="G33" s="45"/>
      <c r="H33" s="45"/>
      <c r="I33" s="45"/>
      <c r="J33" s="10"/>
      <c r="K33" s="13"/>
    </row>
    <row r="34" spans="1:11" ht="18" customHeight="1" x14ac:dyDescent="0.15">
      <c r="A34" s="6"/>
      <c r="B34" s="17"/>
      <c r="C34" s="8"/>
      <c r="D34" s="8"/>
      <c r="E34" s="17"/>
      <c r="F34" s="17"/>
      <c r="G34" s="45"/>
      <c r="H34" s="45"/>
      <c r="I34" s="45"/>
      <c r="J34" s="10"/>
      <c r="K34" s="13"/>
    </row>
    <row r="35" spans="1:11" ht="18" customHeight="1" x14ac:dyDescent="0.15">
      <c r="A35" s="6"/>
      <c r="B35" s="17"/>
      <c r="C35" s="8"/>
      <c r="D35" s="8"/>
      <c r="E35" s="17"/>
      <c r="F35" s="17"/>
      <c r="G35" s="45"/>
      <c r="H35" s="45"/>
      <c r="I35" s="45"/>
      <c r="J35" s="10"/>
      <c r="K35" s="13"/>
    </row>
    <row r="36" spans="1:11" ht="18" customHeight="1" x14ac:dyDescent="0.15">
      <c r="A36" s="6"/>
      <c r="B36" s="17"/>
      <c r="C36" s="8"/>
      <c r="D36" s="8"/>
      <c r="E36" s="17"/>
      <c r="F36" s="17"/>
      <c r="G36" s="45"/>
      <c r="H36" s="45"/>
      <c r="I36" s="45"/>
      <c r="J36" s="10"/>
      <c r="K36" s="13"/>
    </row>
    <row r="37" spans="1:11" ht="18" customHeight="1" x14ac:dyDescent="0.15">
      <c r="A37" s="6"/>
      <c r="B37" s="17"/>
      <c r="C37" s="8"/>
      <c r="D37" s="8"/>
      <c r="E37" s="17"/>
      <c r="F37" s="17"/>
      <c r="G37" s="45"/>
      <c r="H37" s="45"/>
      <c r="I37" s="45"/>
      <c r="J37" s="10"/>
      <c r="K37" s="13"/>
    </row>
    <row r="38" spans="1:11" ht="18" customHeight="1" x14ac:dyDescent="0.15">
      <c r="A38" s="6"/>
      <c r="B38" s="17"/>
      <c r="C38" s="8"/>
      <c r="D38" s="8"/>
      <c r="E38" s="17"/>
      <c r="F38" s="17"/>
      <c r="G38" s="45"/>
      <c r="H38" s="45"/>
      <c r="I38" s="45"/>
      <c r="J38" s="10"/>
      <c r="K38" s="13"/>
    </row>
    <row r="39" spans="1:11" ht="18" customHeight="1" x14ac:dyDescent="0.15">
      <c r="A39" s="6"/>
      <c r="B39" s="17"/>
      <c r="C39" s="8"/>
      <c r="D39" s="8"/>
      <c r="E39" s="17"/>
      <c r="F39" s="17"/>
      <c r="G39" s="45"/>
      <c r="H39" s="45"/>
      <c r="I39" s="45"/>
      <c r="J39" s="10"/>
      <c r="K39" s="13"/>
    </row>
    <row r="40" spans="1:11" ht="18" customHeight="1" x14ac:dyDescent="0.15">
      <c r="A40" s="6"/>
      <c r="B40" s="17"/>
      <c r="C40" s="8"/>
      <c r="D40" s="8"/>
      <c r="E40" s="17"/>
      <c r="F40" s="17"/>
      <c r="G40" s="45"/>
      <c r="H40" s="45"/>
      <c r="I40" s="45"/>
      <c r="J40" s="10"/>
      <c r="K40" s="13"/>
    </row>
    <row r="41" spans="1:11" ht="18" customHeight="1" x14ac:dyDescent="0.15">
      <c r="A41" s="6"/>
      <c r="B41" s="17"/>
      <c r="C41" s="8"/>
      <c r="D41" s="8"/>
      <c r="E41" s="17"/>
      <c r="F41" s="17"/>
      <c r="G41" s="45"/>
      <c r="H41" s="45"/>
      <c r="I41" s="45"/>
      <c r="J41" s="10"/>
      <c r="K41" s="13"/>
    </row>
    <row r="42" spans="1:11" ht="18" customHeight="1" x14ac:dyDescent="0.15">
      <c r="A42" s="6"/>
      <c r="B42" s="17"/>
      <c r="C42" s="8"/>
      <c r="D42" s="8"/>
      <c r="E42" s="17"/>
      <c r="F42" s="17"/>
      <c r="G42" s="45"/>
      <c r="H42" s="45"/>
      <c r="I42" s="45"/>
      <c r="J42" s="10"/>
      <c r="K42" s="13"/>
    </row>
    <row r="43" spans="1:11" ht="18" customHeight="1" x14ac:dyDescent="0.15">
      <c r="A43" s="6"/>
      <c r="B43" s="17"/>
      <c r="C43" s="8"/>
      <c r="D43" s="8"/>
      <c r="E43" s="17"/>
      <c r="F43" s="17"/>
      <c r="G43" s="45"/>
      <c r="H43" s="45"/>
      <c r="I43" s="45"/>
      <c r="J43" s="10"/>
      <c r="K43" s="13"/>
    </row>
    <row r="44" spans="1:11" ht="18" customHeight="1" x14ac:dyDescent="0.15">
      <c r="A44" s="6"/>
      <c r="B44" s="17"/>
      <c r="C44" s="8"/>
      <c r="D44" s="8"/>
      <c r="E44" s="17"/>
      <c r="F44" s="17"/>
      <c r="G44" s="45"/>
      <c r="H44" s="45"/>
      <c r="I44" s="45"/>
      <c r="J44" s="10"/>
      <c r="K44" s="13"/>
    </row>
    <row r="45" spans="1:11" ht="18" customHeight="1" x14ac:dyDescent="0.15">
      <c r="A45" s="6"/>
      <c r="B45" s="17"/>
      <c r="C45" s="8"/>
      <c r="D45" s="8"/>
      <c r="E45" s="17"/>
      <c r="F45" s="17"/>
      <c r="G45" s="45"/>
      <c r="H45" s="45"/>
      <c r="I45" s="45"/>
      <c r="J45" s="10"/>
      <c r="K45" s="13"/>
    </row>
    <row r="46" spans="1:11" ht="18" customHeight="1" x14ac:dyDescent="0.15">
      <c r="A46" s="6"/>
      <c r="B46" s="17"/>
      <c r="C46" s="8"/>
      <c r="D46" s="8"/>
      <c r="E46" s="17"/>
      <c r="F46" s="17"/>
      <c r="G46" s="45"/>
      <c r="H46" s="45"/>
      <c r="I46" s="45"/>
      <c r="J46" s="10"/>
      <c r="K46" s="13"/>
    </row>
    <row r="47" spans="1:11" ht="18" customHeight="1" x14ac:dyDescent="0.15">
      <c r="A47" s="6"/>
      <c r="B47" s="17"/>
      <c r="C47" s="8"/>
      <c r="D47" s="8"/>
      <c r="E47" s="17"/>
      <c r="F47" s="17"/>
      <c r="G47" s="45"/>
      <c r="H47" s="45"/>
      <c r="I47" s="45"/>
      <c r="J47" s="10"/>
      <c r="K47" s="13"/>
    </row>
    <row r="48" spans="1:11" ht="18" customHeight="1" x14ac:dyDescent="0.15">
      <c r="A48" s="6"/>
      <c r="B48" s="17"/>
      <c r="C48" s="8"/>
      <c r="D48" s="8"/>
      <c r="E48" s="17"/>
      <c r="F48" s="17"/>
      <c r="G48" s="45"/>
      <c r="H48" s="45"/>
      <c r="I48" s="45"/>
      <c r="J48" s="10"/>
      <c r="K48" s="13"/>
    </row>
    <row r="49" spans="1:11" ht="18" customHeight="1" x14ac:dyDescent="0.15">
      <c r="A49" s="6"/>
      <c r="B49" s="17"/>
      <c r="C49" s="8"/>
      <c r="D49" s="8"/>
      <c r="E49" s="17"/>
      <c r="F49" s="17"/>
      <c r="G49" s="45"/>
      <c r="H49" s="45"/>
      <c r="I49" s="45"/>
      <c r="J49" s="10"/>
      <c r="K49" s="13"/>
    </row>
    <row r="50" spans="1:11" ht="18" customHeight="1" x14ac:dyDescent="0.15">
      <c r="A50" s="6"/>
      <c r="B50" s="17"/>
      <c r="C50" s="8"/>
      <c r="D50" s="8"/>
      <c r="E50" s="17"/>
      <c r="F50" s="17"/>
      <c r="G50" s="45"/>
      <c r="H50" s="45"/>
      <c r="I50" s="45"/>
      <c r="J50" s="10"/>
      <c r="K50" s="13"/>
    </row>
    <row r="51" spans="1:11" ht="18" customHeight="1" x14ac:dyDescent="0.15">
      <c r="A51" s="6"/>
      <c r="B51" s="17"/>
      <c r="C51" s="8"/>
      <c r="D51" s="8"/>
      <c r="E51" s="17"/>
      <c r="F51" s="17"/>
      <c r="G51" s="45"/>
      <c r="H51" s="45"/>
      <c r="I51" s="45"/>
      <c r="J51" s="10"/>
      <c r="K51" s="13"/>
    </row>
    <row r="52" spans="1:11" ht="18" customHeight="1" x14ac:dyDescent="0.15">
      <c r="A52" s="6"/>
      <c r="B52" s="17"/>
      <c r="C52" s="8"/>
      <c r="D52" s="8"/>
      <c r="E52" s="17"/>
      <c r="F52" s="17"/>
      <c r="G52" s="45"/>
      <c r="H52" s="45"/>
      <c r="I52" s="45"/>
      <c r="J52" s="10"/>
      <c r="K52" s="13"/>
    </row>
    <row r="53" spans="1:11" ht="18" customHeight="1" x14ac:dyDescent="0.15">
      <c r="A53" s="6"/>
      <c r="B53" s="17"/>
      <c r="C53" s="8"/>
      <c r="D53" s="8"/>
      <c r="E53" s="17"/>
      <c r="F53" s="17"/>
      <c r="G53" s="45"/>
      <c r="H53" s="45"/>
      <c r="I53" s="45"/>
      <c r="J53" s="10"/>
      <c r="K53" s="13"/>
    </row>
    <row r="54" spans="1:11" ht="18" customHeight="1" x14ac:dyDescent="0.15">
      <c r="A54" s="57" t="s">
        <v>57</v>
      </c>
      <c r="B54" s="59"/>
      <c r="C54" s="59"/>
      <c r="D54" s="59"/>
      <c r="E54" s="59"/>
      <c r="F54" s="59"/>
      <c r="G54" s="59"/>
      <c r="H54" s="59"/>
      <c r="I54" s="59"/>
      <c r="J54" s="10">
        <v>2053.2800000000002</v>
      </c>
      <c r="K54" s="13"/>
    </row>
    <row r="55" spans="1:11" ht="18" customHeight="1" thickBot="1" x14ac:dyDescent="0.2">
      <c r="A55" s="41" t="s">
        <v>56</v>
      </c>
      <c r="B55" s="42"/>
      <c r="C55" s="42"/>
      <c r="D55" s="42"/>
      <c r="E55" s="42"/>
      <c r="F55" s="42"/>
      <c r="G55" s="42"/>
      <c r="H55" s="42"/>
      <c r="I55" s="42"/>
      <c r="J55" s="11">
        <v>350742.68</v>
      </c>
      <c r="K55" s="15"/>
    </row>
    <row r="56" spans="1:11" ht="18" customHeight="1" x14ac:dyDescent="0.15">
      <c r="A56" s="61" t="s">
        <v>55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</row>
  </sheetData>
  <mergeCells count="72">
    <mergeCell ref="A4:A6"/>
    <mergeCell ref="B4:B6"/>
    <mergeCell ref="C4:C6"/>
    <mergeCell ref="D4:D6"/>
    <mergeCell ref="E4:E6"/>
    <mergeCell ref="A1:H1"/>
    <mergeCell ref="I1:K1"/>
    <mergeCell ref="A2:K2"/>
    <mergeCell ref="A3:G3"/>
    <mergeCell ref="I3:K3"/>
    <mergeCell ref="G14:I14"/>
    <mergeCell ref="F4:F6"/>
    <mergeCell ref="G4:K4"/>
    <mergeCell ref="G5:I6"/>
    <mergeCell ref="J5:J6"/>
    <mergeCell ref="G7:I7"/>
    <mergeCell ref="G8:I8"/>
    <mergeCell ref="G9:I9"/>
    <mergeCell ref="G10:I10"/>
    <mergeCell ref="G11:I11"/>
    <mergeCell ref="G12:I12"/>
    <mergeCell ref="G13:I13"/>
    <mergeCell ref="G15:I15"/>
    <mergeCell ref="G16:I16"/>
    <mergeCell ref="A17:I17"/>
    <mergeCell ref="A18:K18"/>
    <mergeCell ref="A19:H19"/>
    <mergeCell ref="I19:K19"/>
    <mergeCell ref="A20:K20"/>
    <mergeCell ref="A21:G21"/>
    <mergeCell ref="I21:K21"/>
    <mergeCell ref="A22:A24"/>
    <mergeCell ref="B22:B24"/>
    <mergeCell ref="C22:C24"/>
    <mergeCell ref="D22:D24"/>
    <mergeCell ref="E22:E24"/>
    <mergeCell ref="F22:F24"/>
    <mergeCell ref="G22:K22"/>
    <mergeCell ref="G34:I34"/>
    <mergeCell ref="G23:I24"/>
    <mergeCell ref="J23:J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46:I46"/>
    <mergeCell ref="G35:I35"/>
    <mergeCell ref="G36:I36"/>
    <mergeCell ref="G37:I37"/>
    <mergeCell ref="G38:I38"/>
    <mergeCell ref="G39:I39"/>
    <mergeCell ref="G40:I40"/>
    <mergeCell ref="G41:I41"/>
    <mergeCell ref="G42:I42"/>
    <mergeCell ref="G43:I43"/>
    <mergeCell ref="G44:I44"/>
    <mergeCell ref="G45:I45"/>
    <mergeCell ref="G53:I53"/>
    <mergeCell ref="A54:I54"/>
    <mergeCell ref="A55:I55"/>
    <mergeCell ref="A56:K56"/>
    <mergeCell ref="G47:I47"/>
    <mergeCell ref="G48:I48"/>
    <mergeCell ref="G49:I49"/>
    <mergeCell ref="G50:I50"/>
    <mergeCell ref="G51:I51"/>
    <mergeCell ref="G52:I52"/>
  </mergeCells>
  <phoneticPr fontId="10" type="noConversion"/>
  <printOptions horizontalCentered="1"/>
  <pageMargins left="0.19975000000000001" right="0.19975000000000001" top="0.59375" bottom="0" header="0.59375" footer="0"/>
  <pageSetup paperSize="9" orientation="portrait"/>
  <rowBreaks count="1" manualBreakCount="1">
    <brk id="1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opLeftCell="A19" workbookViewId="0">
      <selection activeCell="N32" sqref="N32"/>
    </sheetView>
  </sheetViews>
  <sheetFormatPr defaultColWidth="9" defaultRowHeight="11.25" x14ac:dyDescent="0.15"/>
  <cols>
    <col min="1" max="1" width="6.5" customWidth="1"/>
    <col min="2" max="2" width="13.6640625" customWidth="1"/>
    <col min="3" max="3" width="15" customWidth="1"/>
    <col min="4" max="4" width="18.83203125" customWidth="1"/>
    <col min="5" max="5" width="12.5" customWidth="1"/>
    <col min="6" max="6" width="9.1640625" customWidth="1"/>
    <col min="7" max="7" width="4.5" customWidth="1"/>
    <col min="8" max="8" width="5.33203125" customWidth="1"/>
    <col min="9" max="9" width="1.83203125" customWidth="1"/>
    <col min="10" max="10" width="11.6640625" customWidth="1"/>
    <col min="11" max="11" width="14" customWidth="1"/>
  </cols>
  <sheetData>
    <row r="1" spans="1:11" ht="24" customHeight="1" x14ac:dyDescent="0.15">
      <c r="A1" s="22"/>
      <c r="B1" s="22"/>
      <c r="C1" s="22"/>
      <c r="D1" s="22"/>
      <c r="E1" s="22"/>
      <c r="F1" s="22"/>
      <c r="G1" s="22"/>
      <c r="H1" s="22"/>
      <c r="I1" s="24"/>
      <c r="J1" s="24"/>
      <c r="K1" s="24"/>
    </row>
    <row r="2" spans="1:11" ht="27.75" customHeight="1" x14ac:dyDescent="0.15">
      <c r="A2" s="46" t="s">
        <v>74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36.75" customHeight="1" thickBot="1" x14ac:dyDescent="0.2">
      <c r="A3" s="55" t="s">
        <v>126</v>
      </c>
      <c r="B3" s="55"/>
      <c r="C3" s="55"/>
      <c r="D3" s="55"/>
      <c r="E3" s="55"/>
      <c r="F3" s="55"/>
      <c r="G3" s="55"/>
      <c r="H3" s="16"/>
      <c r="I3" s="24" t="s">
        <v>109</v>
      </c>
      <c r="J3" s="24"/>
      <c r="K3" s="24"/>
    </row>
    <row r="4" spans="1:11" ht="18" customHeight="1" x14ac:dyDescent="0.15">
      <c r="A4" s="56" t="s">
        <v>25</v>
      </c>
      <c r="B4" s="58" t="s">
        <v>71</v>
      </c>
      <c r="C4" s="58" t="s">
        <v>70</v>
      </c>
      <c r="D4" s="58" t="s">
        <v>69</v>
      </c>
      <c r="E4" s="58" t="s">
        <v>68</v>
      </c>
      <c r="F4" s="58" t="s">
        <v>67</v>
      </c>
      <c r="G4" s="58" t="s">
        <v>51</v>
      </c>
      <c r="H4" s="58"/>
      <c r="I4" s="58"/>
      <c r="J4" s="58"/>
      <c r="K4" s="60"/>
    </row>
    <row r="5" spans="1:11" ht="18" customHeight="1" x14ac:dyDescent="0.15">
      <c r="A5" s="57"/>
      <c r="B5" s="59"/>
      <c r="C5" s="59"/>
      <c r="D5" s="59"/>
      <c r="E5" s="59"/>
      <c r="F5" s="59"/>
      <c r="G5" s="59" t="s">
        <v>66</v>
      </c>
      <c r="H5" s="59"/>
      <c r="I5" s="59"/>
      <c r="J5" s="59" t="s">
        <v>65</v>
      </c>
      <c r="K5" s="19" t="s">
        <v>64</v>
      </c>
    </row>
    <row r="6" spans="1:11" ht="18" customHeight="1" x14ac:dyDescent="0.15">
      <c r="A6" s="57"/>
      <c r="B6" s="59"/>
      <c r="C6" s="59"/>
      <c r="D6" s="59"/>
      <c r="E6" s="59"/>
      <c r="F6" s="59"/>
      <c r="G6" s="59"/>
      <c r="H6" s="59"/>
      <c r="I6" s="59"/>
      <c r="J6" s="59"/>
      <c r="K6" s="19" t="s">
        <v>63</v>
      </c>
    </row>
    <row r="7" spans="1:11" ht="18" customHeight="1" x14ac:dyDescent="0.15">
      <c r="A7" s="18"/>
      <c r="B7" s="17"/>
      <c r="C7" s="8" t="s">
        <v>108</v>
      </c>
      <c r="D7" s="8"/>
      <c r="E7" s="8"/>
      <c r="F7" s="8"/>
      <c r="G7" s="44"/>
      <c r="H7" s="44"/>
      <c r="I7" s="44"/>
      <c r="J7" s="10">
        <v>93017.54</v>
      </c>
      <c r="K7" s="13"/>
    </row>
    <row r="8" spans="1:11" ht="115.5" customHeight="1" x14ac:dyDescent="0.15">
      <c r="A8" s="6">
        <v>1</v>
      </c>
      <c r="B8" s="17" t="s">
        <v>107</v>
      </c>
      <c r="C8" s="8" t="s">
        <v>106</v>
      </c>
      <c r="D8" s="8" t="s">
        <v>105</v>
      </c>
      <c r="E8" s="17" t="s">
        <v>101</v>
      </c>
      <c r="F8" s="17" t="s">
        <v>117</v>
      </c>
      <c r="G8" s="45">
        <v>103.33</v>
      </c>
      <c r="H8" s="45"/>
      <c r="I8" s="45"/>
      <c r="J8" s="10">
        <v>3099.9</v>
      </c>
      <c r="K8" s="13"/>
    </row>
    <row r="9" spans="1:11" ht="115.5" customHeight="1" x14ac:dyDescent="0.15">
      <c r="A9" s="6">
        <v>2</v>
      </c>
      <c r="B9" s="17" t="s">
        <v>127</v>
      </c>
      <c r="C9" s="8" t="s">
        <v>103</v>
      </c>
      <c r="D9" s="8" t="s">
        <v>116</v>
      </c>
      <c r="E9" s="17" t="s">
        <v>101</v>
      </c>
      <c r="F9" s="17">
        <v>114</v>
      </c>
      <c r="G9" s="45">
        <v>399.51</v>
      </c>
      <c r="H9" s="45"/>
      <c r="I9" s="45"/>
      <c r="J9" s="10">
        <f>F9*G9</f>
        <v>45544.14</v>
      </c>
      <c r="K9" s="13"/>
    </row>
    <row r="10" spans="1:11" ht="36.75" customHeight="1" x14ac:dyDescent="0.15">
      <c r="A10" s="6">
        <v>3</v>
      </c>
      <c r="B10" s="17" t="s">
        <v>100</v>
      </c>
      <c r="C10" s="8" t="s">
        <v>99</v>
      </c>
      <c r="D10" s="8" t="s">
        <v>98</v>
      </c>
      <c r="E10" s="17" t="s">
        <v>88</v>
      </c>
      <c r="F10" s="17" t="s">
        <v>36</v>
      </c>
      <c r="G10" s="45">
        <v>1241.3399999999999</v>
      </c>
      <c r="H10" s="45"/>
      <c r="I10" s="45"/>
      <c r="J10" s="10">
        <v>6206.7</v>
      </c>
      <c r="K10" s="13"/>
    </row>
    <row r="11" spans="1:11" ht="36.75" customHeight="1" x14ac:dyDescent="0.15">
      <c r="A11" s="6">
        <v>4</v>
      </c>
      <c r="B11" s="17" t="s">
        <v>97</v>
      </c>
      <c r="C11" s="8" t="s">
        <v>96</v>
      </c>
      <c r="D11" s="8" t="s">
        <v>95</v>
      </c>
      <c r="E11" s="17" t="s">
        <v>88</v>
      </c>
      <c r="F11" s="17" t="s">
        <v>128</v>
      </c>
      <c r="G11" s="45">
        <v>500.34</v>
      </c>
      <c r="H11" s="45"/>
      <c r="I11" s="45"/>
      <c r="J11" s="10">
        <v>3002.04</v>
      </c>
      <c r="K11" s="13"/>
    </row>
    <row r="12" spans="1:11" ht="59.25" customHeight="1" x14ac:dyDescent="0.15">
      <c r="A12" s="6">
        <v>5</v>
      </c>
      <c r="B12" s="17" t="s">
        <v>94</v>
      </c>
      <c r="C12" s="8" t="s">
        <v>93</v>
      </c>
      <c r="D12" s="8" t="s">
        <v>92</v>
      </c>
      <c r="E12" s="17" t="s">
        <v>84</v>
      </c>
      <c r="F12" s="17" t="s">
        <v>128</v>
      </c>
      <c r="G12" s="45">
        <v>2028.89</v>
      </c>
      <c r="H12" s="45"/>
      <c r="I12" s="45"/>
      <c r="J12" s="10">
        <v>12173.34</v>
      </c>
      <c r="K12" s="13"/>
    </row>
    <row r="13" spans="1:11" ht="36.75" customHeight="1" x14ac:dyDescent="0.15">
      <c r="A13" s="6">
        <v>6</v>
      </c>
      <c r="B13" s="17" t="s">
        <v>91</v>
      </c>
      <c r="C13" s="8" t="s">
        <v>90</v>
      </c>
      <c r="D13" s="8" t="s">
        <v>89</v>
      </c>
      <c r="E13" s="17" t="s">
        <v>88</v>
      </c>
      <c r="F13" s="17" t="s">
        <v>27</v>
      </c>
      <c r="G13" s="45">
        <v>1748.94</v>
      </c>
      <c r="H13" s="45"/>
      <c r="I13" s="45"/>
      <c r="J13" s="10">
        <v>3497.88</v>
      </c>
      <c r="K13" s="13"/>
    </row>
    <row r="14" spans="1:11" ht="36.75" customHeight="1" x14ac:dyDescent="0.15">
      <c r="A14" s="6">
        <v>7</v>
      </c>
      <c r="B14" s="17" t="s">
        <v>87</v>
      </c>
      <c r="C14" s="8" t="s">
        <v>86</v>
      </c>
      <c r="D14" s="8" t="s">
        <v>85</v>
      </c>
      <c r="E14" s="17" t="s">
        <v>84</v>
      </c>
      <c r="F14" s="17" t="s">
        <v>26</v>
      </c>
      <c r="G14" s="45">
        <v>391.04</v>
      </c>
      <c r="H14" s="45"/>
      <c r="I14" s="45"/>
      <c r="J14" s="10">
        <v>391.04</v>
      </c>
      <c r="K14" s="13"/>
    </row>
    <row r="15" spans="1:11" ht="25.5" customHeight="1" x14ac:dyDescent="0.15">
      <c r="A15" s="6">
        <v>8</v>
      </c>
      <c r="B15" s="17" t="s">
        <v>83</v>
      </c>
      <c r="C15" s="8" t="s">
        <v>82</v>
      </c>
      <c r="D15" s="8" t="s">
        <v>81</v>
      </c>
      <c r="E15" s="17" t="s">
        <v>80</v>
      </c>
      <c r="F15" s="17" t="s">
        <v>9</v>
      </c>
      <c r="G15" s="45">
        <v>1766.88</v>
      </c>
      <c r="H15" s="45"/>
      <c r="I15" s="45"/>
      <c r="J15" s="10">
        <v>7067.52</v>
      </c>
      <c r="K15" s="13"/>
    </row>
    <row r="16" spans="1:11" ht="70.5" customHeight="1" x14ac:dyDescent="0.15">
      <c r="A16" s="6">
        <v>9</v>
      </c>
      <c r="B16" s="17" t="s">
        <v>78</v>
      </c>
      <c r="C16" s="8" t="s">
        <v>77</v>
      </c>
      <c r="D16" s="8" t="s">
        <v>76</v>
      </c>
      <c r="E16" s="17" t="s">
        <v>75</v>
      </c>
      <c r="F16" s="17" t="s">
        <v>27</v>
      </c>
      <c r="G16" s="45">
        <v>5504.17</v>
      </c>
      <c r="H16" s="45"/>
      <c r="I16" s="45"/>
      <c r="J16" s="10">
        <v>11008.34</v>
      </c>
      <c r="K16" s="13"/>
    </row>
    <row r="17" spans="1:11" ht="18" customHeight="1" thickBot="1" x14ac:dyDescent="0.2">
      <c r="A17" s="41" t="s">
        <v>57</v>
      </c>
      <c r="B17" s="42"/>
      <c r="C17" s="42"/>
      <c r="D17" s="42"/>
      <c r="E17" s="42"/>
      <c r="F17" s="42"/>
      <c r="G17" s="42"/>
      <c r="H17" s="42"/>
      <c r="I17" s="42"/>
      <c r="J17" s="11">
        <v>91990.9</v>
      </c>
      <c r="K17" s="15"/>
    </row>
    <row r="18" spans="1:11" ht="18" customHeight="1" x14ac:dyDescent="0.15">
      <c r="A18" s="61" t="s">
        <v>55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ht="24" customHeight="1" x14ac:dyDescent="0.15">
      <c r="A19" s="22"/>
      <c r="B19" s="22"/>
      <c r="C19" s="22"/>
      <c r="D19" s="22"/>
      <c r="E19" s="22"/>
      <c r="F19" s="22"/>
      <c r="G19" s="22"/>
      <c r="H19" s="22"/>
      <c r="I19" s="24"/>
      <c r="J19" s="24"/>
      <c r="K19" s="24"/>
    </row>
    <row r="20" spans="1:11" ht="27.75" customHeight="1" x14ac:dyDescent="0.15">
      <c r="A20" s="46" t="s">
        <v>74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1:11" ht="36.75" customHeight="1" thickBot="1" x14ac:dyDescent="0.2">
      <c r="A21" s="55" t="s">
        <v>126</v>
      </c>
      <c r="B21" s="55"/>
      <c r="C21" s="55"/>
      <c r="D21" s="55"/>
      <c r="E21" s="55"/>
      <c r="F21" s="55"/>
      <c r="G21" s="55"/>
      <c r="H21" s="16"/>
      <c r="I21" s="24" t="s">
        <v>72</v>
      </c>
      <c r="J21" s="24"/>
      <c r="K21" s="24"/>
    </row>
    <row r="22" spans="1:11" ht="18" customHeight="1" x14ac:dyDescent="0.15">
      <c r="A22" s="56" t="s">
        <v>25</v>
      </c>
      <c r="B22" s="58" t="s">
        <v>71</v>
      </c>
      <c r="C22" s="58" t="s">
        <v>70</v>
      </c>
      <c r="D22" s="58" t="s">
        <v>69</v>
      </c>
      <c r="E22" s="58" t="s">
        <v>68</v>
      </c>
      <c r="F22" s="58" t="s">
        <v>67</v>
      </c>
      <c r="G22" s="58" t="s">
        <v>51</v>
      </c>
      <c r="H22" s="58"/>
      <c r="I22" s="58"/>
      <c r="J22" s="58"/>
      <c r="K22" s="60"/>
    </row>
    <row r="23" spans="1:11" ht="18" customHeight="1" x14ac:dyDescent="0.15">
      <c r="A23" s="57"/>
      <c r="B23" s="59"/>
      <c r="C23" s="59"/>
      <c r="D23" s="59"/>
      <c r="E23" s="59"/>
      <c r="F23" s="59"/>
      <c r="G23" s="59" t="s">
        <v>66</v>
      </c>
      <c r="H23" s="59"/>
      <c r="I23" s="59"/>
      <c r="J23" s="59" t="s">
        <v>65</v>
      </c>
      <c r="K23" s="19" t="s">
        <v>64</v>
      </c>
    </row>
    <row r="24" spans="1:11" ht="18" customHeight="1" x14ac:dyDescent="0.15">
      <c r="A24" s="57"/>
      <c r="B24" s="59"/>
      <c r="C24" s="59"/>
      <c r="D24" s="59"/>
      <c r="E24" s="59"/>
      <c r="F24" s="59"/>
      <c r="G24" s="59"/>
      <c r="H24" s="59"/>
      <c r="I24" s="59"/>
      <c r="J24" s="59"/>
      <c r="K24" s="19" t="s">
        <v>63</v>
      </c>
    </row>
    <row r="25" spans="1:11" ht="18" customHeight="1" x14ac:dyDescent="0.15">
      <c r="A25" s="6">
        <v>10</v>
      </c>
      <c r="B25" s="17" t="s">
        <v>62</v>
      </c>
      <c r="C25" s="8" t="s">
        <v>61</v>
      </c>
      <c r="D25" s="8"/>
      <c r="E25" s="17" t="s">
        <v>60</v>
      </c>
      <c r="F25" s="17" t="s">
        <v>59</v>
      </c>
      <c r="G25" s="45">
        <v>128.33000000000001</v>
      </c>
      <c r="H25" s="45"/>
      <c r="I25" s="45"/>
      <c r="J25" s="10">
        <v>1026.6400000000001</v>
      </c>
      <c r="K25" s="13"/>
    </row>
    <row r="26" spans="1:11" ht="18" customHeight="1" x14ac:dyDescent="0.15">
      <c r="A26" s="18"/>
      <c r="B26" s="17"/>
      <c r="C26" s="8" t="s">
        <v>58</v>
      </c>
      <c r="D26" s="8"/>
      <c r="E26" s="8"/>
      <c r="F26" s="8"/>
      <c r="G26" s="44"/>
      <c r="H26" s="44"/>
      <c r="I26" s="44"/>
      <c r="J26" s="10">
        <v>93017.54</v>
      </c>
      <c r="K26" s="13"/>
    </row>
    <row r="27" spans="1:11" ht="18" customHeight="1" x14ac:dyDescent="0.15">
      <c r="A27" s="18"/>
      <c r="B27" s="17"/>
      <c r="C27" s="8" t="s">
        <v>40</v>
      </c>
      <c r="D27" s="8"/>
      <c r="E27" s="8"/>
      <c r="F27" s="8"/>
      <c r="G27" s="44"/>
      <c r="H27" s="44"/>
      <c r="I27" s="44"/>
      <c r="J27" s="10"/>
      <c r="K27" s="13"/>
    </row>
    <row r="28" spans="1:11" ht="18" customHeight="1" x14ac:dyDescent="0.15">
      <c r="A28" s="18"/>
      <c r="B28" s="17"/>
      <c r="C28" s="8" t="s">
        <v>58</v>
      </c>
      <c r="D28" s="8"/>
      <c r="E28" s="8"/>
      <c r="F28" s="8"/>
      <c r="G28" s="44"/>
      <c r="H28" s="44"/>
      <c r="I28" s="44"/>
      <c r="J28" s="10"/>
      <c r="K28" s="13"/>
    </row>
    <row r="29" spans="1:11" ht="18" customHeight="1" x14ac:dyDescent="0.15">
      <c r="A29" s="6"/>
      <c r="B29" s="17"/>
      <c r="C29" s="8"/>
      <c r="D29" s="8"/>
      <c r="E29" s="17"/>
      <c r="F29" s="17"/>
      <c r="G29" s="45"/>
      <c r="H29" s="45"/>
      <c r="I29" s="45"/>
      <c r="J29" s="10"/>
      <c r="K29" s="13"/>
    </row>
    <row r="30" spans="1:11" ht="18" customHeight="1" x14ac:dyDescent="0.15">
      <c r="A30" s="6"/>
      <c r="B30" s="17"/>
      <c r="C30" s="8"/>
      <c r="D30" s="8"/>
      <c r="E30" s="17"/>
      <c r="F30" s="17"/>
      <c r="G30" s="45"/>
      <c r="H30" s="45"/>
      <c r="I30" s="45"/>
      <c r="J30" s="10"/>
      <c r="K30" s="13"/>
    </row>
    <row r="31" spans="1:11" ht="18" customHeight="1" x14ac:dyDescent="0.15">
      <c r="A31" s="6"/>
      <c r="B31" s="17"/>
      <c r="C31" s="8"/>
      <c r="D31" s="8"/>
      <c r="E31" s="17"/>
      <c r="F31" s="17"/>
      <c r="G31" s="45"/>
      <c r="H31" s="45"/>
      <c r="I31" s="45"/>
      <c r="J31" s="10"/>
      <c r="K31" s="13"/>
    </row>
    <row r="32" spans="1:11" ht="18" customHeight="1" x14ac:dyDescent="0.15">
      <c r="A32" s="6"/>
      <c r="B32" s="17"/>
      <c r="C32" s="8"/>
      <c r="D32" s="8"/>
      <c r="E32" s="17"/>
      <c r="F32" s="17"/>
      <c r="G32" s="45"/>
      <c r="H32" s="45"/>
      <c r="I32" s="45"/>
      <c r="J32" s="10"/>
      <c r="K32" s="13"/>
    </row>
    <row r="33" spans="1:11" ht="18" customHeight="1" x14ac:dyDescent="0.15">
      <c r="A33" s="6"/>
      <c r="B33" s="17"/>
      <c r="C33" s="8"/>
      <c r="D33" s="8"/>
      <c r="E33" s="17"/>
      <c r="F33" s="17"/>
      <c r="G33" s="45"/>
      <c r="H33" s="45"/>
      <c r="I33" s="45"/>
      <c r="J33" s="10"/>
      <c r="K33" s="13"/>
    </row>
    <row r="34" spans="1:11" ht="18" customHeight="1" x14ac:dyDescent="0.15">
      <c r="A34" s="6"/>
      <c r="B34" s="17"/>
      <c r="C34" s="8"/>
      <c r="D34" s="8"/>
      <c r="E34" s="17"/>
      <c r="F34" s="17"/>
      <c r="G34" s="45"/>
      <c r="H34" s="45"/>
      <c r="I34" s="45"/>
      <c r="J34" s="10"/>
      <c r="K34" s="13"/>
    </row>
    <row r="35" spans="1:11" ht="18" customHeight="1" x14ac:dyDescent="0.15">
      <c r="A35" s="6"/>
      <c r="B35" s="17"/>
      <c r="C35" s="8"/>
      <c r="D35" s="8"/>
      <c r="E35" s="17"/>
      <c r="F35" s="17"/>
      <c r="G35" s="45"/>
      <c r="H35" s="45"/>
      <c r="I35" s="45"/>
      <c r="J35" s="10"/>
      <c r="K35" s="13"/>
    </row>
    <row r="36" spans="1:11" ht="18" customHeight="1" x14ac:dyDescent="0.15">
      <c r="A36" s="6"/>
      <c r="B36" s="17"/>
      <c r="C36" s="8"/>
      <c r="D36" s="8"/>
      <c r="E36" s="17"/>
      <c r="F36" s="17"/>
      <c r="G36" s="45"/>
      <c r="H36" s="45"/>
      <c r="I36" s="45"/>
      <c r="J36" s="10"/>
      <c r="K36" s="13"/>
    </row>
    <row r="37" spans="1:11" ht="18" customHeight="1" x14ac:dyDescent="0.15">
      <c r="A37" s="6"/>
      <c r="B37" s="17"/>
      <c r="C37" s="8"/>
      <c r="D37" s="8"/>
      <c r="E37" s="17"/>
      <c r="F37" s="17"/>
      <c r="G37" s="45"/>
      <c r="H37" s="45"/>
      <c r="I37" s="45"/>
      <c r="J37" s="10"/>
      <c r="K37" s="13"/>
    </row>
    <row r="38" spans="1:11" ht="18" customHeight="1" x14ac:dyDescent="0.15">
      <c r="A38" s="6"/>
      <c r="B38" s="17"/>
      <c r="C38" s="8"/>
      <c r="D38" s="8"/>
      <c r="E38" s="17"/>
      <c r="F38" s="17"/>
      <c r="G38" s="45"/>
      <c r="H38" s="45"/>
      <c r="I38" s="45"/>
      <c r="J38" s="10"/>
      <c r="K38" s="13"/>
    </row>
    <row r="39" spans="1:11" ht="18" customHeight="1" x14ac:dyDescent="0.15">
      <c r="A39" s="6"/>
      <c r="B39" s="17"/>
      <c r="C39" s="8"/>
      <c r="D39" s="8"/>
      <c r="E39" s="17"/>
      <c r="F39" s="17"/>
      <c r="G39" s="45"/>
      <c r="H39" s="45"/>
      <c r="I39" s="45"/>
      <c r="J39" s="10"/>
      <c r="K39" s="13"/>
    </row>
    <row r="40" spans="1:11" ht="18" customHeight="1" x14ac:dyDescent="0.15">
      <c r="A40" s="6"/>
      <c r="B40" s="17"/>
      <c r="C40" s="8"/>
      <c r="D40" s="8"/>
      <c r="E40" s="17"/>
      <c r="F40" s="17"/>
      <c r="G40" s="45"/>
      <c r="H40" s="45"/>
      <c r="I40" s="45"/>
      <c r="J40" s="10"/>
      <c r="K40" s="13"/>
    </row>
    <row r="41" spans="1:11" ht="18" customHeight="1" x14ac:dyDescent="0.15">
      <c r="A41" s="6"/>
      <c r="B41" s="17"/>
      <c r="C41" s="8"/>
      <c r="D41" s="8"/>
      <c r="E41" s="17"/>
      <c r="F41" s="17"/>
      <c r="G41" s="45"/>
      <c r="H41" s="45"/>
      <c r="I41" s="45"/>
      <c r="J41" s="10"/>
      <c r="K41" s="13"/>
    </row>
    <row r="42" spans="1:11" ht="18" customHeight="1" x14ac:dyDescent="0.15">
      <c r="A42" s="6"/>
      <c r="B42" s="17"/>
      <c r="C42" s="8"/>
      <c r="D42" s="8"/>
      <c r="E42" s="17"/>
      <c r="F42" s="17"/>
      <c r="G42" s="45"/>
      <c r="H42" s="45"/>
      <c r="I42" s="45"/>
      <c r="J42" s="10"/>
      <c r="K42" s="13"/>
    </row>
    <row r="43" spans="1:11" ht="18" customHeight="1" x14ac:dyDescent="0.15">
      <c r="A43" s="6"/>
      <c r="B43" s="17"/>
      <c r="C43" s="8"/>
      <c r="D43" s="8"/>
      <c r="E43" s="17"/>
      <c r="F43" s="17"/>
      <c r="G43" s="45"/>
      <c r="H43" s="45"/>
      <c r="I43" s="45"/>
      <c r="J43" s="10"/>
      <c r="K43" s="13"/>
    </row>
    <row r="44" spans="1:11" ht="18" customHeight="1" x14ac:dyDescent="0.15">
      <c r="A44" s="6"/>
      <c r="B44" s="17"/>
      <c r="C44" s="8"/>
      <c r="D44" s="8"/>
      <c r="E44" s="17"/>
      <c r="F44" s="17"/>
      <c r="G44" s="45"/>
      <c r="H44" s="45"/>
      <c r="I44" s="45"/>
      <c r="J44" s="10"/>
      <c r="K44" s="13"/>
    </row>
    <row r="45" spans="1:11" ht="18" customHeight="1" x14ac:dyDescent="0.15">
      <c r="A45" s="6"/>
      <c r="B45" s="17"/>
      <c r="C45" s="8"/>
      <c r="D45" s="8"/>
      <c r="E45" s="17"/>
      <c r="F45" s="17"/>
      <c r="G45" s="45"/>
      <c r="H45" s="45"/>
      <c r="I45" s="45"/>
      <c r="J45" s="10"/>
      <c r="K45" s="13"/>
    </row>
    <row r="46" spans="1:11" ht="18" customHeight="1" x14ac:dyDescent="0.15">
      <c r="A46" s="6"/>
      <c r="B46" s="17"/>
      <c r="C46" s="8"/>
      <c r="D46" s="8"/>
      <c r="E46" s="17"/>
      <c r="F46" s="17"/>
      <c r="G46" s="45"/>
      <c r="H46" s="45"/>
      <c r="I46" s="45"/>
      <c r="J46" s="10"/>
      <c r="K46" s="13"/>
    </row>
    <row r="47" spans="1:11" ht="18" customHeight="1" x14ac:dyDescent="0.15">
      <c r="A47" s="6"/>
      <c r="B47" s="17"/>
      <c r="C47" s="8"/>
      <c r="D47" s="8"/>
      <c r="E47" s="17"/>
      <c r="F47" s="17"/>
      <c r="G47" s="45"/>
      <c r="H47" s="45"/>
      <c r="I47" s="45"/>
      <c r="J47" s="10"/>
      <c r="K47" s="13"/>
    </row>
    <row r="48" spans="1:11" ht="18" customHeight="1" x14ac:dyDescent="0.15">
      <c r="A48" s="6"/>
      <c r="B48" s="17"/>
      <c r="C48" s="8"/>
      <c r="D48" s="8"/>
      <c r="E48" s="17"/>
      <c r="F48" s="17"/>
      <c r="G48" s="45"/>
      <c r="H48" s="45"/>
      <c r="I48" s="45"/>
      <c r="J48" s="10"/>
      <c r="K48" s="13"/>
    </row>
    <row r="49" spans="1:11" ht="18" customHeight="1" x14ac:dyDescent="0.15">
      <c r="A49" s="6"/>
      <c r="B49" s="17"/>
      <c r="C49" s="8"/>
      <c r="D49" s="8"/>
      <c r="E49" s="17"/>
      <c r="F49" s="17"/>
      <c r="G49" s="45"/>
      <c r="H49" s="45"/>
      <c r="I49" s="45"/>
      <c r="J49" s="10"/>
      <c r="K49" s="13"/>
    </row>
    <row r="50" spans="1:11" ht="18" customHeight="1" x14ac:dyDescent="0.15">
      <c r="A50" s="6"/>
      <c r="B50" s="17"/>
      <c r="C50" s="8"/>
      <c r="D50" s="8"/>
      <c r="E50" s="17"/>
      <c r="F50" s="17"/>
      <c r="G50" s="45"/>
      <c r="H50" s="45"/>
      <c r="I50" s="45"/>
      <c r="J50" s="10"/>
      <c r="K50" s="13"/>
    </row>
    <row r="51" spans="1:11" ht="18" customHeight="1" x14ac:dyDescent="0.15">
      <c r="A51" s="6"/>
      <c r="B51" s="17"/>
      <c r="C51" s="8"/>
      <c r="D51" s="8"/>
      <c r="E51" s="17"/>
      <c r="F51" s="17"/>
      <c r="G51" s="45"/>
      <c r="H51" s="45"/>
      <c r="I51" s="45"/>
      <c r="J51" s="10"/>
      <c r="K51" s="13"/>
    </row>
    <row r="52" spans="1:11" ht="18" customHeight="1" x14ac:dyDescent="0.15">
      <c r="A52" s="6"/>
      <c r="B52" s="17"/>
      <c r="C52" s="8"/>
      <c r="D52" s="8"/>
      <c r="E52" s="17"/>
      <c r="F52" s="17"/>
      <c r="G52" s="45"/>
      <c r="H52" s="45"/>
      <c r="I52" s="45"/>
      <c r="J52" s="10"/>
      <c r="K52" s="13"/>
    </row>
    <row r="53" spans="1:11" ht="18" customHeight="1" x14ac:dyDescent="0.15">
      <c r="A53" s="6"/>
      <c r="B53" s="17"/>
      <c r="C53" s="8"/>
      <c r="D53" s="8"/>
      <c r="E53" s="17"/>
      <c r="F53" s="17"/>
      <c r="G53" s="45"/>
      <c r="H53" s="45"/>
      <c r="I53" s="45"/>
      <c r="J53" s="10"/>
      <c r="K53" s="13"/>
    </row>
    <row r="54" spans="1:11" ht="18" customHeight="1" x14ac:dyDescent="0.15">
      <c r="A54" s="57" t="s">
        <v>57</v>
      </c>
      <c r="B54" s="59"/>
      <c r="C54" s="59"/>
      <c r="D54" s="59"/>
      <c r="E54" s="59"/>
      <c r="F54" s="59"/>
      <c r="G54" s="59"/>
      <c r="H54" s="59"/>
      <c r="I54" s="59"/>
      <c r="J54" s="10">
        <v>1026.6400000000001</v>
      </c>
      <c r="K54" s="13"/>
    </row>
    <row r="55" spans="1:11" ht="18" customHeight="1" thickBot="1" x14ac:dyDescent="0.2">
      <c r="A55" s="41" t="s">
        <v>56</v>
      </c>
      <c r="B55" s="42"/>
      <c r="C55" s="42"/>
      <c r="D55" s="42"/>
      <c r="E55" s="42"/>
      <c r="F55" s="42"/>
      <c r="G55" s="42"/>
      <c r="H55" s="42"/>
      <c r="I55" s="42"/>
      <c r="J55" s="11">
        <v>93017.54</v>
      </c>
      <c r="K55" s="15"/>
    </row>
    <row r="56" spans="1:11" ht="18" customHeight="1" x14ac:dyDescent="0.15">
      <c r="A56" s="61" t="s">
        <v>55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</row>
  </sheetData>
  <mergeCells count="72">
    <mergeCell ref="A4:A6"/>
    <mergeCell ref="B4:B6"/>
    <mergeCell ref="C4:C6"/>
    <mergeCell ref="D4:D6"/>
    <mergeCell ref="E4:E6"/>
    <mergeCell ref="A1:H1"/>
    <mergeCell ref="I1:K1"/>
    <mergeCell ref="A2:K2"/>
    <mergeCell ref="A3:G3"/>
    <mergeCell ref="I3:K3"/>
    <mergeCell ref="G14:I14"/>
    <mergeCell ref="F4:F6"/>
    <mergeCell ref="G4:K4"/>
    <mergeCell ref="G5:I6"/>
    <mergeCell ref="J5:J6"/>
    <mergeCell ref="G7:I7"/>
    <mergeCell ref="G8:I8"/>
    <mergeCell ref="G9:I9"/>
    <mergeCell ref="G10:I10"/>
    <mergeCell ref="G11:I11"/>
    <mergeCell ref="G12:I12"/>
    <mergeCell ref="G13:I13"/>
    <mergeCell ref="G15:I15"/>
    <mergeCell ref="G16:I16"/>
    <mergeCell ref="A17:I17"/>
    <mergeCell ref="A18:K18"/>
    <mergeCell ref="A19:H19"/>
    <mergeCell ref="I19:K19"/>
    <mergeCell ref="A20:K20"/>
    <mergeCell ref="A21:G21"/>
    <mergeCell ref="I21:K21"/>
    <mergeCell ref="A22:A24"/>
    <mergeCell ref="B22:B24"/>
    <mergeCell ref="C22:C24"/>
    <mergeCell ref="D22:D24"/>
    <mergeCell ref="E22:E24"/>
    <mergeCell ref="F22:F24"/>
    <mergeCell ref="G22:K22"/>
    <mergeCell ref="G34:I34"/>
    <mergeCell ref="G23:I24"/>
    <mergeCell ref="J23:J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46:I46"/>
    <mergeCell ref="G35:I35"/>
    <mergeCell ref="G36:I36"/>
    <mergeCell ref="G37:I37"/>
    <mergeCell ref="G38:I38"/>
    <mergeCell ref="G39:I39"/>
    <mergeCell ref="G40:I40"/>
    <mergeCell ref="G41:I41"/>
    <mergeCell ref="G42:I42"/>
    <mergeCell ref="G43:I43"/>
    <mergeCell ref="G44:I44"/>
    <mergeCell ref="G45:I45"/>
    <mergeCell ref="G53:I53"/>
    <mergeCell ref="A54:I54"/>
    <mergeCell ref="A55:I55"/>
    <mergeCell ref="A56:K56"/>
    <mergeCell ref="G47:I47"/>
    <mergeCell ref="G48:I48"/>
    <mergeCell ref="G49:I49"/>
    <mergeCell ref="G50:I50"/>
    <mergeCell ref="G51:I51"/>
    <mergeCell ref="G52:I52"/>
  </mergeCells>
  <phoneticPr fontId="10" type="noConversion"/>
  <printOptions horizontalCentered="1"/>
  <pageMargins left="0.19975000000000001" right="0.19975000000000001" top="0.59375" bottom="0" header="0.59375" footer="0"/>
  <pageSetup paperSize="9" orientation="portrait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封-3 投标总价封面</vt:lpstr>
      <vt:lpstr>4.2 投标总价表</vt:lpstr>
      <vt:lpstr>4.4 工程项目投标报价汇总表</vt:lpstr>
      <vt:lpstr>宿舍楼分部分项工程和单价措施项目清单与计价表</vt:lpstr>
      <vt:lpstr>西车间分部分项工程和单价措施项目清单与计价表  </vt:lpstr>
      <vt:lpstr>库房分部分项工程和单价措施项目清单与计价表</vt:lpstr>
      <vt:lpstr>东车间分部分项工程和单价措施项目清单与计价表</vt:lpstr>
      <vt:lpstr>餐厅分部分项工程和单价措施项目清单与计价表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</dc:creator>
  <cp:lastModifiedBy>张俊艳</cp:lastModifiedBy>
  <dcterms:created xsi:type="dcterms:W3CDTF">2021-04-18T14:58:31Z</dcterms:created>
  <dcterms:modified xsi:type="dcterms:W3CDTF">2021-05-18T03:13:20Z</dcterms:modified>
</cp:coreProperties>
</file>