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月保险费-视觉事业部" sheetId="1" r:id="rId1"/>
    <sheet name="2月管理费-视觉事业部" sheetId="2" r:id="rId2"/>
  </sheets>
  <definedNames>
    <definedName name="_xlnm._FilterDatabase" localSheetId="0" hidden="1">'2月保险费-视觉事业部'!$A$2:$L$13</definedName>
    <definedName name="_xlnm._FilterDatabase" localSheetId="1" hidden="1">'2月管理费-视觉事业部'!$A$2:$L$2</definedName>
  </definedNames>
  <calcPr calcId="144525"/>
</workbook>
</file>

<file path=xl/sharedStrings.xml><?xml version="1.0" encoding="utf-8"?>
<sst xmlns="http://schemas.openxmlformats.org/spreadsheetml/2006/main" count="160" uniqueCount="52">
  <si>
    <t>2021年2月份挂靠劳务人员保险缴费明细表</t>
  </si>
  <si>
    <t>项目</t>
  </si>
  <si>
    <t>姓名</t>
  </si>
  <si>
    <t>车间</t>
  </si>
  <si>
    <t>性别</t>
  </si>
  <si>
    <t>上保时间</t>
  </si>
  <si>
    <t>身份证号</t>
  </si>
  <si>
    <t>检测</t>
  </si>
  <si>
    <t>替换明细</t>
  </si>
  <si>
    <t>协议</t>
  </si>
  <si>
    <t>天数</t>
  </si>
  <si>
    <t>2月金额</t>
  </si>
  <si>
    <t>备注</t>
  </si>
  <si>
    <t>初会勇</t>
  </si>
  <si>
    <t>销售服务部</t>
  </si>
  <si>
    <t>男</t>
  </si>
  <si>
    <t>2021-02-01</t>
  </si>
  <si>
    <t>370728197001283496</t>
  </si>
  <si>
    <t>√</t>
  </si>
  <si>
    <t>卞捷</t>
  </si>
  <si>
    <t>210422198706131236</t>
  </si>
  <si>
    <t>杨春祥</t>
  </si>
  <si>
    <t>注塑车间</t>
  </si>
  <si>
    <t>2021-02-17</t>
  </si>
  <si>
    <t>130983198803232215</t>
  </si>
  <si>
    <t>替换孟令诺</t>
  </si>
  <si>
    <t>李香蓉</t>
  </si>
  <si>
    <t>生产管理部</t>
  </si>
  <si>
    <t>女</t>
  </si>
  <si>
    <t>13098319870520224X</t>
  </si>
  <si>
    <t>替换石佳镇</t>
  </si>
  <si>
    <t>高啸东</t>
  </si>
  <si>
    <t>2021-02-23</t>
  </si>
  <si>
    <t>130983199812222216</t>
  </si>
  <si>
    <t>替换高坤</t>
  </si>
  <si>
    <t>刘保升</t>
  </si>
  <si>
    <t>后视镜车间</t>
  </si>
  <si>
    <t>130983199003181418</t>
  </si>
  <si>
    <t>替换高赛</t>
  </si>
  <si>
    <t>王克杰</t>
  </si>
  <si>
    <t>2021-02-24</t>
  </si>
  <si>
    <t>370983198801063395</t>
  </si>
  <si>
    <t>替换宋欣凌</t>
  </si>
  <si>
    <t>芦建军</t>
  </si>
  <si>
    <t>370122196808177197</t>
  </si>
  <si>
    <t>替换赵刚</t>
  </si>
  <si>
    <t>万传志</t>
  </si>
  <si>
    <t>340505195712201215</t>
  </si>
  <si>
    <t>刘建民</t>
  </si>
  <si>
    <t>130983199601055016</t>
  </si>
  <si>
    <t>合计</t>
  </si>
  <si>
    <t>2021年2月份挂靠劳务人员管理费明细表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</si>
</sst>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0.00_ "/>
  </numFmts>
  <fonts count="28">
    <font>
      <sz val="11"/>
      <color theme="1"/>
      <name val="Tahoma"/>
      <charset val="134"/>
    </font>
    <font>
      <b/>
      <sz val="18"/>
      <color theme="1"/>
      <name val="微软雅黑"/>
      <charset val="134"/>
    </font>
    <font>
      <sz val="12"/>
      <color theme="1"/>
      <name val="微软雅黑"/>
      <charset val="134"/>
    </font>
    <font>
      <sz val="12"/>
      <name val="微软雅黑"/>
      <charset val="134"/>
    </font>
    <font>
      <sz val="11"/>
      <color indexed="8"/>
      <name val="微软雅黑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/>
    <xf numFmtId="42" fontId="11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21" borderId="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13" fillId="0" borderId="0"/>
    <xf numFmtId="41" fontId="11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2" borderId="7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6" borderId="5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25" fillId="30" borderId="12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3" fillId="0" borderId="0"/>
    <xf numFmtId="0" fontId="15" fillId="1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32" applyFont="1" applyFill="1" applyBorder="1" applyAlignment="1">
      <alignment horizontal="center" vertical="center" wrapText="1"/>
    </xf>
    <xf numFmtId="49" fontId="3" fillId="0" borderId="1" xfId="32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5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0" xfId="5" applyFont="1" applyFill="1" applyAlignment="1">
      <alignment horizontal="center" vertical="center" wrapText="1"/>
    </xf>
    <xf numFmtId="0" fontId="3" fillId="0" borderId="0" xfId="32" applyFont="1" applyFill="1" applyAlignment="1">
      <alignment horizontal="center" vertical="center" wrapText="1"/>
    </xf>
    <xf numFmtId="0" fontId="2" fillId="0" borderId="0" xfId="5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 wrapText="1"/>
    </xf>
    <xf numFmtId="177" fontId="1" fillId="0" borderId="0" xfId="0" applyNumberFormat="1" applyFont="1" applyAlignment="1">
      <alignment horizont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2 2 10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常规 27" xfId="32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showGridLines="0" tabSelected="1" workbookViewId="0">
      <pane xSplit="3" ySplit="2" topLeftCell="D3" activePane="bottomRight" state="frozen"/>
      <selection/>
      <selection pane="topRight"/>
      <selection pane="bottomLeft"/>
      <selection pane="bottomRight" activeCell="E18" sqref="E18"/>
    </sheetView>
  </sheetViews>
  <sheetFormatPr defaultColWidth="9" defaultRowHeight="14.25"/>
  <cols>
    <col min="1" max="1" width="7.375" customWidth="1"/>
    <col min="3" max="3" width="18.625" customWidth="1"/>
    <col min="4" max="4" width="5.75" customWidth="1"/>
    <col min="5" max="5" width="12" customWidth="1"/>
    <col min="6" max="6" width="22.25" customWidth="1"/>
    <col min="7" max="7" width="4.75" customWidth="1"/>
    <col min="8" max="8" width="20.625" customWidth="1"/>
    <col min="9" max="9" width="9" customWidth="1"/>
    <col min="11" max="11" width="9.375" customWidth="1"/>
    <col min="12" max="12" width="13.25" customWidth="1"/>
  </cols>
  <sheetData>
    <row r="1" ht="38" customHeight="1" spans="1:12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29"/>
      <c r="L1" s="1"/>
    </row>
    <row r="2" ht="35" customHeight="1" spans="1:12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6" t="s">
        <v>7</v>
      </c>
      <c r="H2" s="7" t="s">
        <v>8</v>
      </c>
      <c r="I2" s="7" t="s">
        <v>9</v>
      </c>
      <c r="J2" s="24" t="s">
        <v>10</v>
      </c>
      <c r="K2" s="25" t="s">
        <v>11</v>
      </c>
      <c r="L2" s="7" t="s">
        <v>12</v>
      </c>
    </row>
    <row r="3" ht="19" customHeight="1" spans="1:12">
      <c r="A3" s="3">
        <v>1</v>
      </c>
      <c r="B3" s="8" t="s">
        <v>13</v>
      </c>
      <c r="C3" s="4" t="s">
        <v>14</v>
      </c>
      <c r="D3" s="9" t="s">
        <v>15</v>
      </c>
      <c r="E3" s="10" t="s">
        <v>16</v>
      </c>
      <c r="F3" s="5" t="s">
        <v>17</v>
      </c>
      <c r="G3" s="11" t="str">
        <f>IF(LEN(F3)=18,(IF(LOOKUP(MOD(SUM(MID(F3,1,1)*7,MID(F3,2,1)*9,MID(F3,3,1)*10,MID(F3,4,1)*5,MID(F3,5,1)*8,MID(F3,6,1)*4,MID(F3,7,1)*2,MID(F3,8,1),MID(F3,9,1)*6,MID(F3,10,1)*3,MID(F3,11,1)*7,MID(F3,12,1)*9,MID(F3,13,1)*10,MID(F3,14,1)*5,MID(F3,15,1)*8,MID(F3,16,1)*4,MID(F3,17,1)*2),11),{0,1,2,3,4,5,6,7,8,9,10},{"1","0","x","9","8","7","6","5","4","3","2"})=RIGHT(F3,1),"√","×")),"身份证号长度不符")</f>
        <v>√</v>
      </c>
      <c r="H3" s="7"/>
      <c r="I3" s="7" t="s">
        <v>18</v>
      </c>
      <c r="J3" s="7">
        <v>28</v>
      </c>
      <c r="K3" s="25">
        <v>59</v>
      </c>
      <c r="L3" s="25"/>
    </row>
    <row r="4" ht="19" customHeight="1" spans="1:12">
      <c r="A4" s="3">
        <v>2</v>
      </c>
      <c r="B4" s="8" t="s">
        <v>19</v>
      </c>
      <c r="C4" s="4" t="s">
        <v>14</v>
      </c>
      <c r="D4" s="9" t="s">
        <v>15</v>
      </c>
      <c r="E4" s="10" t="s">
        <v>16</v>
      </c>
      <c r="F4" s="6" t="s">
        <v>20</v>
      </c>
      <c r="G4" s="11" t="str">
        <f>IF(LEN(F4)=18,(IF(LOOKUP(MOD(SUM(MID(F4,1,1)*7,MID(F4,2,1)*9,MID(F4,3,1)*10,MID(F4,4,1)*5,MID(F4,5,1)*8,MID(F4,6,1)*4,MID(F4,7,1)*2,MID(F4,8,1),MID(F4,9,1)*6,MID(F4,10,1)*3,MID(F4,11,1)*7,MID(F4,12,1)*9,MID(F4,13,1)*10,MID(F4,14,1)*5,MID(F4,15,1)*8,MID(F4,16,1)*4,MID(F4,17,1)*2),11),{0,1,2,3,4,5,6,7,8,9,10},{"1","0","x","9","8","7","6","5","4","3","2"})=RIGHT(F4,1),"√","×")),"身份证号长度不符")</f>
        <v>√</v>
      </c>
      <c r="H4" s="7"/>
      <c r="I4" s="7" t="s">
        <v>18</v>
      </c>
      <c r="J4" s="7">
        <v>28</v>
      </c>
      <c r="K4" s="25">
        <v>59</v>
      </c>
      <c r="L4" s="25"/>
    </row>
    <row r="5" ht="19" customHeight="1" spans="1:12">
      <c r="A5" s="3">
        <v>3</v>
      </c>
      <c r="B5" s="8" t="s">
        <v>21</v>
      </c>
      <c r="C5" s="4" t="s">
        <v>22</v>
      </c>
      <c r="D5" s="9" t="s">
        <v>15</v>
      </c>
      <c r="E5" s="10" t="s">
        <v>23</v>
      </c>
      <c r="F5" s="6" t="s">
        <v>24</v>
      </c>
      <c r="G5" s="11" t="str">
        <f>IF(LEN(F5)=18,(IF(LOOKUP(MOD(SUM(MID(F5,1,1)*7,MID(F5,2,1)*9,MID(F5,3,1)*10,MID(F5,4,1)*5,MID(F5,5,1)*8,MID(F5,6,1)*4,MID(F5,7,1)*2,MID(F5,8,1),MID(F5,9,1)*6,MID(F5,10,1)*3,MID(F5,11,1)*7,MID(F5,12,1)*9,MID(F5,13,1)*10,MID(F5,14,1)*5,MID(F5,15,1)*8,MID(F5,16,1)*4,MID(F5,17,1)*2),11),{0,1,2,3,4,5,6,7,8,9,10},{"1","0","x","9","8","7","6","5","4","3","2"})=RIGHT(F5,1),"√","×")),"身份证号长度不符")</f>
        <v>√</v>
      </c>
      <c r="H5" s="7" t="s">
        <v>25</v>
      </c>
      <c r="I5" s="7" t="s">
        <v>18</v>
      </c>
      <c r="J5" s="26">
        <f t="shared" ref="J5:J12" si="0">DAY(EOMONTH(E5,0))-DAY(E5)+1</f>
        <v>12</v>
      </c>
      <c r="K5" s="25">
        <v>0</v>
      </c>
      <c r="L5" s="25"/>
    </row>
    <row r="6" ht="19" customHeight="1" spans="1:12">
      <c r="A6" s="3">
        <v>4</v>
      </c>
      <c r="B6" s="8" t="s">
        <v>26</v>
      </c>
      <c r="C6" s="4" t="s">
        <v>27</v>
      </c>
      <c r="D6" s="9" t="s">
        <v>28</v>
      </c>
      <c r="E6" s="10" t="s">
        <v>23</v>
      </c>
      <c r="F6" s="6" t="s">
        <v>29</v>
      </c>
      <c r="G6" s="11" t="str">
        <f>IF(LEN(F6)=18,(IF(LOOKUP(MOD(SUM(MID(F6,1,1)*7,MID(F6,2,1)*9,MID(F6,3,1)*10,MID(F6,4,1)*5,MID(F6,5,1)*8,MID(F6,6,1)*4,MID(F6,7,1)*2,MID(F6,8,1),MID(F6,9,1)*6,MID(F6,10,1)*3,MID(F6,11,1)*7,MID(F6,12,1)*9,MID(F6,13,1)*10,MID(F6,14,1)*5,MID(F6,15,1)*8,MID(F6,16,1)*4,MID(F6,17,1)*2),11),{0,1,2,3,4,5,6,7,8,9,10},{"1","0","x","9","8","7","6","5","4","3","2"})=RIGHT(F6,1),"√","×")),"身份证号长度不符")</f>
        <v>√</v>
      </c>
      <c r="H6" s="7" t="s">
        <v>30</v>
      </c>
      <c r="I6" s="7" t="s">
        <v>18</v>
      </c>
      <c r="J6" s="26">
        <f t="shared" si="0"/>
        <v>12</v>
      </c>
      <c r="K6" s="25">
        <v>0</v>
      </c>
      <c r="L6" s="25"/>
    </row>
    <row r="7" ht="19" customHeight="1" spans="1:12">
      <c r="A7" s="3">
        <v>5</v>
      </c>
      <c r="B7" s="8" t="s">
        <v>31</v>
      </c>
      <c r="C7" s="4" t="s">
        <v>22</v>
      </c>
      <c r="D7" s="9" t="s">
        <v>15</v>
      </c>
      <c r="E7" s="10" t="s">
        <v>32</v>
      </c>
      <c r="F7" s="6" t="s">
        <v>33</v>
      </c>
      <c r="G7" s="11" t="str">
        <f>IF(LEN(F7)=18,(IF(LOOKUP(MOD(SUM(MID(F7,1,1)*7,MID(F7,2,1)*9,MID(F7,3,1)*10,MID(F7,4,1)*5,MID(F7,5,1)*8,MID(F7,6,1)*4,MID(F7,7,1)*2,MID(F7,8,1),MID(F7,9,1)*6,MID(F7,10,1)*3,MID(F7,11,1)*7,MID(F7,12,1)*9,MID(F7,13,1)*10,MID(F7,14,1)*5,MID(F7,15,1)*8,MID(F7,16,1)*4,MID(F7,17,1)*2),11),{0,1,2,3,4,5,6,7,8,9,10},{"1","0","x","9","8","7","6","5","4","3","2"})=RIGHT(F7,1),"√","×")),"身份证号长度不符")</f>
        <v>√</v>
      </c>
      <c r="H7" s="7" t="s">
        <v>34</v>
      </c>
      <c r="I7" s="7" t="s">
        <v>18</v>
      </c>
      <c r="J7" s="26">
        <f t="shared" si="0"/>
        <v>6</v>
      </c>
      <c r="K7" s="25">
        <v>0</v>
      </c>
      <c r="L7" s="25"/>
    </row>
    <row r="8" ht="19" customHeight="1" spans="1:12">
      <c r="A8" s="3">
        <v>6</v>
      </c>
      <c r="B8" s="8" t="s">
        <v>35</v>
      </c>
      <c r="C8" s="4" t="s">
        <v>36</v>
      </c>
      <c r="D8" s="9" t="s">
        <v>15</v>
      </c>
      <c r="E8" s="10" t="s">
        <v>32</v>
      </c>
      <c r="F8" s="6" t="s">
        <v>37</v>
      </c>
      <c r="G8" s="11" t="str">
        <f>IF(LEN(F8)=18,(IF(LOOKUP(MOD(SUM(MID(F8,1,1)*7,MID(F8,2,1)*9,MID(F8,3,1)*10,MID(F8,4,1)*5,MID(F8,5,1)*8,MID(F8,6,1)*4,MID(F8,7,1)*2,MID(F8,8,1),MID(F8,9,1)*6,MID(F8,10,1)*3,MID(F8,11,1)*7,MID(F8,12,1)*9,MID(F8,13,1)*10,MID(F8,14,1)*5,MID(F8,15,1)*8,MID(F8,16,1)*4,MID(F8,17,1)*2),11),{0,1,2,3,4,5,6,7,8,9,10},{"1","0","x","9","8","7","6","5","4","3","2"})=RIGHT(F8,1),"√","×")),"身份证号长度不符")</f>
        <v>√</v>
      </c>
      <c r="H8" s="7" t="s">
        <v>38</v>
      </c>
      <c r="I8" s="7" t="s">
        <v>18</v>
      </c>
      <c r="J8" s="26">
        <f t="shared" si="0"/>
        <v>6</v>
      </c>
      <c r="K8" s="25">
        <v>0</v>
      </c>
      <c r="L8" s="25"/>
    </row>
    <row r="9" ht="19" customHeight="1" spans="1:12">
      <c r="A9" s="3">
        <v>7</v>
      </c>
      <c r="B9" s="8" t="s">
        <v>39</v>
      </c>
      <c r="C9" s="4" t="s">
        <v>14</v>
      </c>
      <c r="D9" s="9" t="s">
        <v>15</v>
      </c>
      <c r="E9" s="10" t="s">
        <v>40</v>
      </c>
      <c r="F9" s="6" t="s">
        <v>41</v>
      </c>
      <c r="G9" s="11" t="str">
        <f>IF(LEN(F9)=18,(IF(LOOKUP(MOD(SUM(MID(F9,1,1)*7,MID(F9,2,1)*9,MID(F9,3,1)*10,MID(F9,4,1)*5,MID(F9,5,1)*8,MID(F9,6,1)*4,MID(F9,7,1)*2,MID(F9,8,1),MID(F9,9,1)*6,MID(F9,10,1)*3,MID(F9,11,1)*7,MID(F9,12,1)*9,MID(F9,13,1)*10,MID(F9,14,1)*5,MID(F9,15,1)*8,MID(F9,16,1)*4,MID(F9,17,1)*2),11),{0,1,2,3,4,5,6,7,8,9,10},{"1","0","x","9","8","7","6","5","4","3","2"})=RIGHT(F9,1),"√","×")),"身份证号长度不符")</f>
        <v>√</v>
      </c>
      <c r="H9" s="7" t="s">
        <v>42</v>
      </c>
      <c r="I9" s="7" t="s">
        <v>18</v>
      </c>
      <c r="J9" s="26">
        <f t="shared" si="0"/>
        <v>5</v>
      </c>
      <c r="K9" s="25">
        <v>0</v>
      </c>
      <c r="L9" s="25"/>
    </row>
    <row r="10" ht="19" customHeight="1" spans="1:12">
      <c r="A10" s="3">
        <v>8</v>
      </c>
      <c r="B10" s="8" t="s">
        <v>43</v>
      </c>
      <c r="C10" s="4" t="s">
        <v>14</v>
      </c>
      <c r="D10" s="9" t="s">
        <v>15</v>
      </c>
      <c r="E10" s="10" t="s">
        <v>40</v>
      </c>
      <c r="F10" s="6" t="s">
        <v>44</v>
      </c>
      <c r="G10" s="11" t="str">
        <f>IF(LEN(F10)=18,(IF(LOOKUP(MOD(SUM(MID(F10,1,1)*7,MID(F10,2,1)*9,MID(F10,3,1)*10,MID(F10,4,1)*5,MID(F10,5,1)*8,MID(F10,6,1)*4,MID(F10,7,1)*2,MID(F10,8,1),MID(F10,9,1)*6,MID(F10,10,1)*3,MID(F10,11,1)*7,MID(F10,12,1)*9,MID(F10,13,1)*10,MID(F10,14,1)*5,MID(F10,15,1)*8,MID(F10,16,1)*4,MID(F10,17,1)*2),11),{0,1,2,3,4,5,6,7,8,9,10},{"1","0","x","9","8","7","6","5","4","3","2"})=RIGHT(F10,1),"√","×")),"身份证号长度不符")</f>
        <v>√</v>
      </c>
      <c r="H10" s="7" t="s">
        <v>45</v>
      </c>
      <c r="I10" s="7" t="s">
        <v>18</v>
      </c>
      <c r="J10" s="26">
        <f t="shared" si="0"/>
        <v>5</v>
      </c>
      <c r="K10" s="25">
        <v>0</v>
      </c>
      <c r="L10" s="25"/>
    </row>
    <row r="11" ht="19" customHeight="1" spans="1:12">
      <c r="A11" s="3">
        <v>9</v>
      </c>
      <c r="B11" s="8" t="s">
        <v>46</v>
      </c>
      <c r="C11" s="4" t="s">
        <v>14</v>
      </c>
      <c r="D11" s="9" t="s">
        <v>15</v>
      </c>
      <c r="E11" s="10" t="s">
        <v>40</v>
      </c>
      <c r="F11" s="6" t="s">
        <v>47</v>
      </c>
      <c r="G11" s="11" t="str">
        <f>IF(LEN(F11)=18,(IF(LOOKUP(MOD(SUM(MID(F11,1,1)*7,MID(F11,2,1)*9,MID(F11,3,1)*10,MID(F11,4,1)*5,MID(F11,5,1)*8,MID(F11,6,1)*4,MID(F11,7,1)*2,MID(F11,8,1),MID(F11,9,1)*6,MID(F11,10,1)*3,MID(F11,11,1)*7,MID(F11,12,1)*9,MID(F11,13,1)*10,MID(F11,14,1)*5,MID(F11,15,1)*8,MID(F11,16,1)*4,MID(F11,17,1)*2),11),{0,1,2,3,4,5,6,7,8,9,10},{"1","0","x","9","8","7","6","5","4","3","2"})=RIGHT(F11,1),"√","×")),"身份证号长度不符")</f>
        <v>√</v>
      </c>
      <c r="H11" s="7"/>
      <c r="I11" s="7" t="s">
        <v>18</v>
      </c>
      <c r="J11" s="26">
        <f t="shared" si="0"/>
        <v>5</v>
      </c>
      <c r="K11" s="25">
        <f>J11*1.966</f>
        <v>9.83</v>
      </c>
      <c r="L11" s="25"/>
    </row>
    <row r="12" ht="19" customHeight="1" spans="1:12">
      <c r="A12" s="3">
        <v>10</v>
      </c>
      <c r="B12" s="8" t="s">
        <v>48</v>
      </c>
      <c r="C12" s="4" t="s">
        <v>36</v>
      </c>
      <c r="D12" s="9" t="s">
        <v>15</v>
      </c>
      <c r="E12" s="10" t="s">
        <v>40</v>
      </c>
      <c r="F12" s="6" t="s">
        <v>49</v>
      </c>
      <c r="G12" s="11" t="str">
        <f>IF(LEN(F12)=18,(IF(LOOKUP(MOD(SUM(MID(F12,1,1)*7,MID(F12,2,1)*9,MID(F12,3,1)*10,MID(F12,4,1)*5,MID(F12,5,1)*8,MID(F12,6,1)*4,MID(F12,7,1)*2,MID(F12,8,1),MID(F12,9,1)*6,MID(F12,10,1)*3,MID(F12,11,1)*7,MID(F12,12,1)*9,MID(F12,13,1)*10,MID(F12,14,1)*5,MID(F12,15,1)*8,MID(F12,16,1)*4,MID(F12,17,1)*2),11),{0,1,2,3,4,5,6,7,8,9,10},{"1","0","x","9","8","7","6","5","4","3","2"})=RIGHT(F12,1),"√","×")),"身份证号长度不符")</f>
        <v>√</v>
      </c>
      <c r="H12" s="7"/>
      <c r="I12" s="7" t="s">
        <v>18</v>
      </c>
      <c r="J12" s="26">
        <f t="shared" si="0"/>
        <v>5</v>
      </c>
      <c r="K12" s="25">
        <f>J12*1.966</f>
        <v>9.83</v>
      </c>
      <c r="L12" s="25"/>
    </row>
    <row r="13" ht="18.95" customHeight="1" spans="1:12">
      <c r="A13" s="12" t="s">
        <v>50</v>
      </c>
      <c r="B13" s="13"/>
      <c r="C13" s="13"/>
      <c r="D13" s="13"/>
      <c r="E13" s="13"/>
      <c r="F13" s="13"/>
      <c r="G13" s="13"/>
      <c r="H13" s="13"/>
      <c r="I13" s="13"/>
      <c r="J13" s="13"/>
      <c r="K13" s="25">
        <f>SUM(K3:K12)</f>
        <v>137.66</v>
      </c>
      <c r="L13" s="7"/>
    </row>
  </sheetData>
  <mergeCells count="2">
    <mergeCell ref="A1:L1"/>
    <mergeCell ref="A13:J1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showGridLines="0" workbookViewId="0">
      <pane xSplit="3" ySplit="2" topLeftCell="D3" activePane="bottomRight" state="frozen"/>
      <selection/>
      <selection pane="topRight"/>
      <selection pane="bottomLeft"/>
      <selection pane="bottomRight" activeCell="F22" sqref="F22"/>
    </sheetView>
  </sheetViews>
  <sheetFormatPr defaultColWidth="9" defaultRowHeight="14.25"/>
  <cols>
    <col min="1" max="1" width="7.375" customWidth="1"/>
    <col min="3" max="3" width="18.625" customWidth="1"/>
    <col min="4" max="4" width="5.75" customWidth="1"/>
    <col min="5" max="5" width="12" customWidth="1"/>
    <col min="6" max="6" width="22.25" customWidth="1"/>
    <col min="7" max="7" width="4.5" customWidth="1"/>
    <col min="8" max="8" width="20.625" customWidth="1"/>
    <col min="11" max="11" width="9.25"/>
    <col min="13" max="13" width="12.625"/>
  </cols>
  <sheetData>
    <row r="1" ht="32.1" customHeight="1" spans="1:9">
      <c r="A1" s="1" t="s">
        <v>51</v>
      </c>
      <c r="B1" s="1"/>
      <c r="C1" s="1"/>
      <c r="D1" s="1"/>
      <c r="E1" s="2"/>
      <c r="F1" s="1"/>
      <c r="G1" s="1"/>
      <c r="H1" s="1"/>
      <c r="I1" s="1"/>
    </row>
    <row r="2" ht="50.1" customHeight="1" spans="1:12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6" t="s">
        <v>7</v>
      </c>
      <c r="H2" s="7" t="s">
        <v>8</v>
      </c>
      <c r="I2" s="7" t="s">
        <v>9</v>
      </c>
      <c r="J2" s="24" t="s">
        <v>10</v>
      </c>
      <c r="K2" s="25" t="s">
        <v>11</v>
      </c>
      <c r="L2" s="24" t="s">
        <v>12</v>
      </c>
    </row>
    <row r="3" ht="19" customHeight="1" spans="1:12">
      <c r="A3" s="3">
        <v>1</v>
      </c>
      <c r="B3" s="8" t="s">
        <v>13</v>
      </c>
      <c r="C3" s="4" t="s">
        <v>14</v>
      </c>
      <c r="D3" s="9" t="s">
        <v>15</v>
      </c>
      <c r="E3" s="10" t="s">
        <v>16</v>
      </c>
      <c r="F3" s="5" t="s">
        <v>17</v>
      </c>
      <c r="G3" s="11" t="str">
        <f>IF(LEN(F3)=18,(IF(LOOKUP(MOD(SUM(MID(F3,1,1)*7,MID(F3,2,1)*9,MID(F3,3,1)*10,MID(F3,4,1)*5,MID(F3,5,1)*8,MID(F3,6,1)*4,MID(F3,7,1)*2,MID(F3,8,1),MID(F3,9,1)*6,MID(F3,10,1)*3,MID(F3,11,1)*7,MID(F3,12,1)*9,MID(F3,13,1)*10,MID(F3,14,1)*5,MID(F3,15,1)*8,MID(F3,16,1)*4,MID(F3,17,1)*2),11),{0,1,2,3,4,5,6,7,8,9,10},{"1","0","x","9","8","7","6","5","4","3","2"})=RIGHT(F3,1),"√","×")),"身份证号长度不符")</f>
        <v>√</v>
      </c>
      <c r="H3" s="7"/>
      <c r="I3" s="7" t="s">
        <v>18</v>
      </c>
      <c r="J3" s="7">
        <v>28</v>
      </c>
      <c r="K3" s="25">
        <v>28</v>
      </c>
      <c r="L3" s="25"/>
    </row>
    <row r="4" ht="19" customHeight="1" spans="1:12">
      <c r="A4" s="3">
        <v>2</v>
      </c>
      <c r="B4" s="8" t="s">
        <v>19</v>
      </c>
      <c r="C4" s="4" t="s">
        <v>14</v>
      </c>
      <c r="D4" s="9" t="s">
        <v>15</v>
      </c>
      <c r="E4" s="10" t="s">
        <v>16</v>
      </c>
      <c r="F4" s="6" t="s">
        <v>20</v>
      </c>
      <c r="G4" s="11" t="str">
        <f>IF(LEN(F4)=18,(IF(LOOKUP(MOD(SUM(MID(F4,1,1)*7,MID(F4,2,1)*9,MID(F4,3,1)*10,MID(F4,4,1)*5,MID(F4,5,1)*8,MID(F4,6,1)*4,MID(F4,7,1)*2,MID(F4,8,1),MID(F4,9,1)*6,MID(F4,10,1)*3,MID(F4,11,1)*7,MID(F4,12,1)*9,MID(F4,13,1)*10,MID(F4,14,1)*5,MID(F4,15,1)*8,MID(F4,16,1)*4,MID(F4,17,1)*2),11),{0,1,2,3,4,5,6,7,8,9,10},{"1","0","x","9","8","7","6","5","4","3","2"})=RIGHT(F4,1),"√","×")),"身份证号长度不符")</f>
        <v>√</v>
      </c>
      <c r="H4" s="7"/>
      <c r="I4" s="7" t="s">
        <v>18</v>
      </c>
      <c r="J4" s="7">
        <v>28</v>
      </c>
      <c r="K4" s="25">
        <v>28</v>
      </c>
      <c r="L4" s="25"/>
    </row>
    <row r="5" ht="19" customHeight="1" spans="1:12">
      <c r="A5" s="3">
        <v>3</v>
      </c>
      <c r="B5" s="8" t="s">
        <v>21</v>
      </c>
      <c r="C5" s="4" t="s">
        <v>22</v>
      </c>
      <c r="D5" s="9" t="s">
        <v>15</v>
      </c>
      <c r="E5" s="10" t="s">
        <v>23</v>
      </c>
      <c r="F5" s="6" t="s">
        <v>24</v>
      </c>
      <c r="G5" s="11" t="str">
        <f>IF(LEN(F5)=18,(IF(LOOKUP(MOD(SUM(MID(F5,1,1)*7,MID(F5,2,1)*9,MID(F5,3,1)*10,MID(F5,4,1)*5,MID(F5,5,1)*8,MID(F5,6,1)*4,MID(F5,7,1)*2,MID(F5,8,1),MID(F5,9,1)*6,MID(F5,10,1)*3,MID(F5,11,1)*7,MID(F5,12,1)*9,MID(F5,13,1)*10,MID(F5,14,1)*5,MID(F5,15,1)*8,MID(F5,16,1)*4,MID(F5,17,1)*2),11),{0,1,2,3,4,5,6,7,8,9,10},{"1","0","x","9","8","7","6","5","4","3","2"})=RIGHT(F5,1),"√","×")),"身份证号长度不符")</f>
        <v>√</v>
      </c>
      <c r="H5" s="7" t="s">
        <v>25</v>
      </c>
      <c r="I5" s="7" t="s">
        <v>18</v>
      </c>
      <c r="J5" s="26">
        <f t="shared" ref="J5:J12" si="0">DAY(EOMONTH(E5,0))-DAY(E5)+1</f>
        <v>12</v>
      </c>
      <c r="K5" s="25">
        <v>0</v>
      </c>
      <c r="L5" s="25"/>
    </row>
    <row r="6" ht="19" customHeight="1" spans="1:12">
      <c r="A6" s="3">
        <v>4</v>
      </c>
      <c r="B6" s="8" t="s">
        <v>26</v>
      </c>
      <c r="C6" s="4" t="s">
        <v>27</v>
      </c>
      <c r="D6" s="9" t="s">
        <v>28</v>
      </c>
      <c r="E6" s="10" t="s">
        <v>23</v>
      </c>
      <c r="F6" s="6" t="s">
        <v>29</v>
      </c>
      <c r="G6" s="11" t="str">
        <f>IF(LEN(F6)=18,(IF(LOOKUP(MOD(SUM(MID(F6,1,1)*7,MID(F6,2,1)*9,MID(F6,3,1)*10,MID(F6,4,1)*5,MID(F6,5,1)*8,MID(F6,6,1)*4,MID(F6,7,1)*2,MID(F6,8,1),MID(F6,9,1)*6,MID(F6,10,1)*3,MID(F6,11,1)*7,MID(F6,12,1)*9,MID(F6,13,1)*10,MID(F6,14,1)*5,MID(F6,15,1)*8,MID(F6,16,1)*4,MID(F6,17,1)*2),11),{0,1,2,3,4,5,6,7,8,9,10},{"1","0","x","9","8","7","6","5","4","3","2"})=RIGHT(F6,1),"√","×")),"身份证号长度不符")</f>
        <v>√</v>
      </c>
      <c r="H6" s="7" t="s">
        <v>30</v>
      </c>
      <c r="I6" s="7" t="s">
        <v>18</v>
      </c>
      <c r="J6" s="26">
        <f t="shared" si="0"/>
        <v>12</v>
      </c>
      <c r="K6" s="25">
        <v>0</v>
      </c>
      <c r="L6" s="25"/>
    </row>
    <row r="7" ht="19" customHeight="1" spans="1:12">
      <c r="A7" s="3">
        <v>5</v>
      </c>
      <c r="B7" s="8" t="s">
        <v>31</v>
      </c>
      <c r="C7" s="4" t="s">
        <v>22</v>
      </c>
      <c r="D7" s="9" t="s">
        <v>15</v>
      </c>
      <c r="E7" s="10" t="s">
        <v>32</v>
      </c>
      <c r="F7" s="6" t="s">
        <v>33</v>
      </c>
      <c r="G7" s="11" t="str">
        <f>IF(LEN(F7)=18,(IF(LOOKUP(MOD(SUM(MID(F7,1,1)*7,MID(F7,2,1)*9,MID(F7,3,1)*10,MID(F7,4,1)*5,MID(F7,5,1)*8,MID(F7,6,1)*4,MID(F7,7,1)*2,MID(F7,8,1),MID(F7,9,1)*6,MID(F7,10,1)*3,MID(F7,11,1)*7,MID(F7,12,1)*9,MID(F7,13,1)*10,MID(F7,14,1)*5,MID(F7,15,1)*8,MID(F7,16,1)*4,MID(F7,17,1)*2),11),{0,1,2,3,4,5,6,7,8,9,10},{"1","0","x","9","8","7","6","5","4","3","2"})=RIGHT(F7,1),"√","×")),"身份证号长度不符")</f>
        <v>√</v>
      </c>
      <c r="H7" s="7" t="s">
        <v>34</v>
      </c>
      <c r="I7" s="7" t="s">
        <v>18</v>
      </c>
      <c r="J7" s="26">
        <f t="shared" si="0"/>
        <v>6</v>
      </c>
      <c r="K7" s="25">
        <v>0</v>
      </c>
      <c r="L7" s="25"/>
    </row>
    <row r="8" ht="19" customHeight="1" spans="1:12">
      <c r="A8" s="3">
        <v>6</v>
      </c>
      <c r="B8" s="8" t="s">
        <v>35</v>
      </c>
      <c r="C8" s="4" t="s">
        <v>36</v>
      </c>
      <c r="D8" s="9" t="s">
        <v>15</v>
      </c>
      <c r="E8" s="10" t="s">
        <v>32</v>
      </c>
      <c r="F8" s="6" t="s">
        <v>37</v>
      </c>
      <c r="G8" s="11" t="str">
        <f>IF(LEN(F8)=18,(IF(LOOKUP(MOD(SUM(MID(F8,1,1)*7,MID(F8,2,1)*9,MID(F8,3,1)*10,MID(F8,4,1)*5,MID(F8,5,1)*8,MID(F8,6,1)*4,MID(F8,7,1)*2,MID(F8,8,1),MID(F8,9,1)*6,MID(F8,10,1)*3,MID(F8,11,1)*7,MID(F8,12,1)*9,MID(F8,13,1)*10,MID(F8,14,1)*5,MID(F8,15,1)*8,MID(F8,16,1)*4,MID(F8,17,1)*2),11),{0,1,2,3,4,5,6,7,8,9,10},{"1","0","x","9","8","7","6","5","4","3","2"})=RIGHT(F8,1),"√","×")),"身份证号长度不符")</f>
        <v>√</v>
      </c>
      <c r="H8" s="7" t="s">
        <v>38</v>
      </c>
      <c r="I8" s="7" t="s">
        <v>18</v>
      </c>
      <c r="J8" s="26">
        <f t="shared" si="0"/>
        <v>6</v>
      </c>
      <c r="K8" s="25">
        <v>0</v>
      </c>
      <c r="L8" s="25"/>
    </row>
    <row r="9" ht="19" customHeight="1" spans="1:12">
      <c r="A9" s="3">
        <v>7</v>
      </c>
      <c r="B9" s="8" t="s">
        <v>39</v>
      </c>
      <c r="C9" s="4" t="s">
        <v>14</v>
      </c>
      <c r="D9" s="9" t="s">
        <v>15</v>
      </c>
      <c r="E9" s="10" t="s">
        <v>40</v>
      </c>
      <c r="F9" s="6" t="s">
        <v>41</v>
      </c>
      <c r="G9" s="11" t="str">
        <f>IF(LEN(F9)=18,(IF(LOOKUP(MOD(SUM(MID(F9,1,1)*7,MID(F9,2,1)*9,MID(F9,3,1)*10,MID(F9,4,1)*5,MID(F9,5,1)*8,MID(F9,6,1)*4,MID(F9,7,1)*2,MID(F9,8,1),MID(F9,9,1)*6,MID(F9,10,1)*3,MID(F9,11,1)*7,MID(F9,12,1)*9,MID(F9,13,1)*10,MID(F9,14,1)*5,MID(F9,15,1)*8,MID(F9,16,1)*4,MID(F9,17,1)*2),11),{0,1,2,3,4,5,6,7,8,9,10},{"1","0","x","9","8","7","6","5","4","3","2"})=RIGHT(F9,1),"√","×")),"身份证号长度不符")</f>
        <v>√</v>
      </c>
      <c r="H9" s="7" t="s">
        <v>42</v>
      </c>
      <c r="I9" s="7" t="s">
        <v>18</v>
      </c>
      <c r="J9" s="26">
        <f t="shared" si="0"/>
        <v>5</v>
      </c>
      <c r="K9" s="25">
        <v>0</v>
      </c>
      <c r="L9" s="25"/>
    </row>
    <row r="10" ht="19" customHeight="1" spans="1:12">
      <c r="A10" s="3">
        <v>8</v>
      </c>
      <c r="B10" s="8" t="s">
        <v>43</v>
      </c>
      <c r="C10" s="4" t="s">
        <v>14</v>
      </c>
      <c r="D10" s="9" t="s">
        <v>15</v>
      </c>
      <c r="E10" s="10" t="s">
        <v>40</v>
      </c>
      <c r="F10" s="6" t="s">
        <v>44</v>
      </c>
      <c r="G10" s="11" t="str">
        <f>IF(LEN(F10)=18,(IF(LOOKUP(MOD(SUM(MID(F10,1,1)*7,MID(F10,2,1)*9,MID(F10,3,1)*10,MID(F10,4,1)*5,MID(F10,5,1)*8,MID(F10,6,1)*4,MID(F10,7,1)*2,MID(F10,8,1),MID(F10,9,1)*6,MID(F10,10,1)*3,MID(F10,11,1)*7,MID(F10,12,1)*9,MID(F10,13,1)*10,MID(F10,14,1)*5,MID(F10,15,1)*8,MID(F10,16,1)*4,MID(F10,17,1)*2),11),{0,1,2,3,4,5,6,7,8,9,10},{"1","0","x","9","8","7","6","5","4","3","2"})=RIGHT(F10,1),"√","×")),"身份证号长度不符")</f>
        <v>√</v>
      </c>
      <c r="H10" s="7" t="s">
        <v>45</v>
      </c>
      <c r="I10" s="7" t="s">
        <v>18</v>
      </c>
      <c r="J10" s="26">
        <f t="shared" si="0"/>
        <v>5</v>
      </c>
      <c r="K10" s="25">
        <v>0</v>
      </c>
      <c r="L10" s="25"/>
    </row>
    <row r="11" ht="19" customHeight="1" spans="1:12">
      <c r="A11" s="3">
        <v>9</v>
      </c>
      <c r="B11" s="8" t="s">
        <v>46</v>
      </c>
      <c r="C11" s="4" t="s">
        <v>14</v>
      </c>
      <c r="D11" s="9" t="s">
        <v>15</v>
      </c>
      <c r="E11" s="10" t="s">
        <v>40</v>
      </c>
      <c r="F11" s="6" t="s">
        <v>47</v>
      </c>
      <c r="G11" s="11" t="str">
        <f>IF(LEN(F11)=18,(IF(LOOKUP(MOD(SUM(MID(F11,1,1)*7,MID(F11,2,1)*9,MID(F11,3,1)*10,MID(F11,4,1)*5,MID(F11,5,1)*8,MID(F11,6,1)*4,MID(F11,7,1)*2,MID(F11,8,1),MID(F11,9,1)*6,MID(F11,10,1)*3,MID(F11,11,1)*7,MID(F11,12,1)*9,MID(F11,13,1)*10,MID(F11,14,1)*5,MID(F11,15,1)*8,MID(F11,16,1)*4,MID(F11,17,1)*2),11),{0,1,2,3,4,5,6,7,8,9,10},{"1","0","x","9","8","7","6","5","4","3","2"})=RIGHT(F11,1),"√","×")),"身份证号长度不符")</f>
        <v>√</v>
      </c>
      <c r="H11" s="7"/>
      <c r="I11" s="7" t="s">
        <v>18</v>
      </c>
      <c r="J11" s="26">
        <f t="shared" si="0"/>
        <v>5</v>
      </c>
      <c r="K11" s="25">
        <f>J11*1</f>
        <v>5</v>
      </c>
      <c r="L11" s="25"/>
    </row>
    <row r="12" ht="19" customHeight="1" spans="1:12">
      <c r="A12" s="3">
        <v>10</v>
      </c>
      <c r="B12" s="8" t="s">
        <v>48</v>
      </c>
      <c r="C12" s="4" t="s">
        <v>36</v>
      </c>
      <c r="D12" s="9" t="s">
        <v>15</v>
      </c>
      <c r="E12" s="10" t="s">
        <v>40</v>
      </c>
      <c r="F12" s="6" t="s">
        <v>49</v>
      </c>
      <c r="G12" s="11" t="str">
        <f>IF(LEN(F12)=18,(IF(LOOKUP(MOD(SUM(MID(F12,1,1)*7,MID(F12,2,1)*9,MID(F12,3,1)*10,MID(F12,4,1)*5,MID(F12,5,1)*8,MID(F12,6,1)*4,MID(F12,7,1)*2,MID(F12,8,1),MID(F12,9,1)*6,MID(F12,10,1)*3,MID(F12,11,1)*7,MID(F12,12,1)*9,MID(F12,13,1)*10,MID(F12,14,1)*5,MID(F12,15,1)*8,MID(F12,16,1)*4,MID(F12,17,1)*2),11),{0,1,2,3,4,5,6,7,8,9,10},{"1","0","x","9","8","7","6","5","4","3","2"})=RIGHT(F12,1),"√","×")),"身份证号长度不符")</f>
        <v>√</v>
      </c>
      <c r="H12" s="7"/>
      <c r="I12" s="7" t="s">
        <v>18</v>
      </c>
      <c r="J12" s="26">
        <f t="shared" si="0"/>
        <v>5</v>
      </c>
      <c r="K12" s="25">
        <f>J12*1</f>
        <v>5</v>
      </c>
      <c r="L12" s="25"/>
    </row>
    <row r="13" ht="18.95" customHeight="1" spans="1:12">
      <c r="A13" s="12" t="s">
        <v>50</v>
      </c>
      <c r="B13" s="13"/>
      <c r="C13" s="13"/>
      <c r="D13" s="13"/>
      <c r="E13" s="13"/>
      <c r="F13" s="13"/>
      <c r="G13" s="13"/>
      <c r="H13" s="13"/>
      <c r="I13" s="13"/>
      <c r="J13" s="13"/>
      <c r="K13" s="25">
        <f>SUM(K3:K12)</f>
        <v>66</v>
      </c>
      <c r="L13" s="7"/>
    </row>
    <row r="14" ht="19" customHeight="1" spans="1:12">
      <c r="A14" s="14"/>
      <c r="B14" s="15"/>
      <c r="C14" s="16"/>
      <c r="D14" s="17"/>
      <c r="E14" s="18"/>
      <c r="F14" s="19"/>
      <c r="G14" s="20"/>
      <c r="H14" s="21"/>
      <c r="I14" s="21"/>
      <c r="J14" s="27"/>
      <c r="K14" s="28"/>
      <c r="L14" s="28"/>
    </row>
    <row r="15" ht="19" customHeight="1" spans="1:12">
      <c r="A15" s="14"/>
      <c r="B15" s="15"/>
      <c r="C15" s="16"/>
      <c r="D15" s="17"/>
      <c r="E15" s="18"/>
      <c r="F15" s="19"/>
      <c r="G15" s="20"/>
      <c r="H15" s="21"/>
      <c r="I15" s="21"/>
      <c r="J15" s="27"/>
      <c r="K15" s="28"/>
      <c r="L15" s="28"/>
    </row>
    <row r="16" ht="19" customHeight="1" spans="1:12">
      <c r="A16" s="14"/>
      <c r="B16" s="15"/>
      <c r="C16" s="16"/>
      <c r="D16" s="17"/>
      <c r="E16" s="18"/>
      <c r="F16" s="19"/>
      <c r="G16" s="20"/>
      <c r="H16" s="21"/>
      <c r="I16" s="21"/>
      <c r="J16" s="27"/>
      <c r="K16" s="28"/>
      <c r="L16" s="28"/>
    </row>
    <row r="17" ht="19" customHeight="1" spans="1:12">
      <c r="A17" s="14"/>
      <c r="B17" s="15"/>
      <c r="C17" s="16"/>
      <c r="D17" s="17"/>
      <c r="E17" s="18"/>
      <c r="F17" s="19"/>
      <c r="G17" s="20"/>
      <c r="H17" s="21"/>
      <c r="I17" s="21"/>
      <c r="J17" s="27"/>
      <c r="K17" s="28"/>
      <c r="L17" s="28"/>
    </row>
    <row r="18" ht="19" customHeight="1" spans="1:12">
      <c r="A18" s="14"/>
      <c r="B18" s="15"/>
      <c r="C18" s="16"/>
      <c r="D18" s="17"/>
      <c r="E18" s="18"/>
      <c r="F18" s="19"/>
      <c r="G18" s="20"/>
      <c r="H18" s="21"/>
      <c r="I18" s="21"/>
      <c r="J18" s="27"/>
      <c r="K18" s="28"/>
      <c r="L18" s="28"/>
    </row>
    <row r="19" ht="19" customHeight="1" spans="1:12">
      <c r="A19" s="14"/>
      <c r="B19" s="15"/>
      <c r="C19" s="16"/>
      <c r="D19" s="17"/>
      <c r="E19" s="18"/>
      <c r="F19" s="19"/>
      <c r="G19" s="20"/>
      <c r="H19" s="21"/>
      <c r="I19" s="21"/>
      <c r="J19" s="27"/>
      <c r="K19" s="28"/>
      <c r="L19" s="28"/>
    </row>
    <row r="20" ht="19" customHeight="1" spans="1:12">
      <c r="A20" s="14"/>
      <c r="B20" s="15"/>
      <c r="C20" s="16"/>
      <c r="D20" s="17"/>
      <c r="E20" s="18"/>
      <c r="F20" s="19"/>
      <c r="G20" s="20"/>
      <c r="H20" s="21"/>
      <c r="I20" s="21"/>
      <c r="J20" s="27"/>
      <c r="K20" s="28"/>
      <c r="L20" s="28"/>
    </row>
    <row r="21" ht="19" customHeight="1" spans="1:12">
      <c r="A21" s="14"/>
      <c r="B21" s="15"/>
      <c r="C21" s="16"/>
      <c r="D21" s="17"/>
      <c r="E21" s="18"/>
      <c r="F21" s="19"/>
      <c r="G21" s="20"/>
      <c r="H21" s="21"/>
      <c r="I21" s="21"/>
      <c r="J21" s="27"/>
      <c r="K21" s="28"/>
      <c r="L21" s="28"/>
    </row>
    <row r="22" ht="19" customHeight="1" spans="1:12">
      <c r="A22" s="14"/>
      <c r="B22" s="15"/>
      <c r="C22" s="16"/>
      <c r="D22" s="17"/>
      <c r="E22" s="18"/>
      <c r="F22" s="19"/>
      <c r="G22" s="20"/>
      <c r="H22" s="21"/>
      <c r="I22" s="21"/>
      <c r="J22" s="27"/>
      <c r="K22" s="28"/>
      <c r="L22" s="28"/>
    </row>
    <row r="23" spans="1:10">
      <c r="A23" s="22"/>
      <c r="B23" s="23"/>
      <c r="C23" s="23"/>
      <c r="D23" s="23"/>
      <c r="E23" s="23"/>
      <c r="F23" s="23"/>
      <c r="G23" s="23"/>
      <c r="H23" s="23"/>
      <c r="I23" s="23"/>
      <c r="J23" s="23"/>
    </row>
  </sheetData>
  <mergeCells count="3">
    <mergeCell ref="A1:I1"/>
    <mergeCell ref="A13:J13"/>
    <mergeCell ref="A23:J2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2月保险费-视觉事业部</vt:lpstr>
      <vt:lpstr>2月管理费-视觉事业部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爱生活╮</cp:lastModifiedBy>
  <dcterms:created xsi:type="dcterms:W3CDTF">2021-05-22T00:59:58Z</dcterms:created>
  <dcterms:modified xsi:type="dcterms:W3CDTF">2021-05-22T01:00:24Z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2052-11.1.0.10214</vt:lpwstr>
  </property>
</Properties>
</file>