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7月" sheetId="1" r:id="rId1"/>
    <sheet name="10月" sheetId="2" r:id="rId2"/>
    <sheet name="11月" sheetId="3" r:id="rId3"/>
  </sheets>
  <calcPr calcId="144525"/>
</workbook>
</file>

<file path=xl/sharedStrings.xml><?xml version="1.0" encoding="utf-8"?>
<sst xmlns="http://schemas.openxmlformats.org/spreadsheetml/2006/main" count="196" uniqueCount="74">
  <si>
    <t>2020年7月物流费发票明细</t>
  </si>
  <si>
    <t>仓库代码</t>
  </si>
  <si>
    <t>仓库名称</t>
  </si>
  <si>
    <t>入库单号</t>
  </si>
  <si>
    <t>物料编号</t>
  </si>
  <si>
    <t>物料名称</t>
  </si>
  <si>
    <t>厂家ID</t>
  </si>
  <si>
    <t>厂家名称</t>
  </si>
  <si>
    <t>入库数量</t>
  </si>
  <si>
    <t>结算标记</t>
  </si>
  <si>
    <t>计算方式</t>
  </si>
  <si>
    <t>物流费率</t>
  </si>
  <si>
    <t>物流费</t>
  </si>
  <si>
    <t>结算单号</t>
  </si>
  <si>
    <t>HX.74.C7451</t>
  </si>
  <si>
    <t>sfwl中外运内饰库</t>
  </si>
  <si>
    <t>RC745120071700021</t>
  </si>
  <si>
    <t>LG1611771004/1</t>
  </si>
  <si>
    <t>内后视镜总成(北京光华荣昌）</t>
  </si>
  <si>
    <t>11.01.00403</t>
  </si>
  <si>
    <t>北京光华荣昌</t>
  </si>
  <si>
    <t>比例</t>
  </si>
  <si>
    <t>WS200700403</t>
  </si>
  <si>
    <t>RC745120071800018</t>
  </si>
  <si>
    <t>LG1611771003/1</t>
  </si>
  <si>
    <t>补盲外后视镜总成(北京光华荣昌 )</t>
  </si>
  <si>
    <t>合计金额：</t>
  </si>
  <si>
    <t>2020年7月物流费发票-返库明细扣减</t>
  </si>
  <si>
    <t>开票通知单号</t>
  </si>
  <si>
    <t>出库单号</t>
  </si>
  <si>
    <t>数量</t>
  </si>
  <si>
    <t>质量状态</t>
  </si>
  <si>
    <t>厂家</t>
  </si>
  <si>
    <t>物流费费率</t>
  </si>
  <si>
    <t>KP0CB38H740020071207</t>
  </si>
  <si>
    <t>CC742520071700014</t>
  </si>
  <si>
    <t>FG9604610825/D</t>
  </si>
  <si>
    <t>8.25R20-14PR轮胎总成（纵向花纹:HN08）(风神轮胎)</t>
  </si>
  <si>
    <t>合格</t>
  </si>
  <si>
    <t>风神轮胎</t>
  </si>
  <si>
    <t>41.01.0CB38</t>
  </si>
  <si>
    <t>5‰</t>
  </si>
  <si>
    <t>2020年7月份各厂家承担费用汇总表</t>
  </si>
  <si>
    <t>序号</t>
  </si>
  <si>
    <t>年月</t>
  </si>
  <si>
    <t>付款单位</t>
  </si>
  <si>
    <t>付款单位名称</t>
  </si>
  <si>
    <t>物流费(保留两位小数）含税</t>
  </si>
  <si>
    <t>发票号</t>
  </si>
  <si>
    <t>发票金额</t>
  </si>
  <si>
    <t>北京光华荣昌汽车部件有限公司</t>
  </si>
  <si>
    <t>00292007</t>
  </si>
  <si>
    <t>2020年10月物流费发票明细</t>
  </si>
  <si>
    <t>RC745120102300007</t>
  </si>
  <si>
    <t>WS201000403</t>
  </si>
  <si>
    <t>RC745120102300008</t>
  </si>
  <si>
    <t>RC745120102300009</t>
  </si>
  <si>
    <t>2020年10月份各厂家承担费用汇总表</t>
  </si>
  <si>
    <t>单据
总数</t>
  </si>
  <si>
    <t>10月
退库</t>
  </si>
  <si>
    <t>加托管返回(厂家承担)</t>
  </si>
  <si>
    <t>余额</t>
  </si>
  <si>
    <t>2020年11月物流费发票明细</t>
  </si>
  <si>
    <t>HX.74.C7471</t>
  </si>
  <si>
    <t>sfwl中外运代工内饰库</t>
  </si>
  <si>
    <t>RC747120112800001</t>
  </si>
  <si>
    <t>WS201100403</t>
  </si>
  <si>
    <t>RC745120112400002</t>
  </si>
  <si>
    <t>RC745120112400003</t>
  </si>
  <si>
    <t>RC745120112800008</t>
  </si>
  <si>
    <t>RC745120110500001</t>
  </si>
  <si>
    <t>2020年11月份各厂家承担费用汇总表</t>
  </si>
  <si>
    <t>11月
退库</t>
  </si>
  <si>
    <t>冲减前期多扣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</si>
</sst>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9"/>
      <color rgb="FF00B0F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43" fontId="2" fillId="0" borderId="1" xfId="0" applyNumberFormat="1" applyFont="1" applyFill="1" applyBorder="1" applyAlignment="1">
      <alignment horizontal="left" vertical="center" shrinkToFit="1"/>
    </xf>
    <xf numFmtId="43" fontId="2" fillId="0" borderId="1" xfId="0" applyNumberFormat="1" applyFont="1" applyFill="1" applyBorder="1" applyAlignment="1">
      <alignment horizontal="left" vertical="center" wrapText="1" shrinkToFit="1"/>
    </xf>
    <xf numFmtId="43" fontId="7" fillId="0" borderId="1" xfId="0" applyNumberFormat="1" applyFont="1" applyFill="1" applyBorder="1" applyAlignment="1">
      <alignment horizontal="left" vertical="center" wrapText="1" shrinkToFit="1"/>
    </xf>
    <xf numFmtId="177" fontId="2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177" fontId="2" fillId="0" borderId="1" xfId="0" applyNumberFormat="1" applyFont="1" applyFill="1" applyBorder="1" applyAlignment="1">
      <alignment horizontal="left" vertical="center" shrinkToFit="1"/>
    </xf>
    <xf numFmtId="176" fontId="9" fillId="0" borderId="1" xfId="0" applyNumberFormat="1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wrapText="1" shrinkToFit="1"/>
    </xf>
    <xf numFmtId="43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3" fontId="12" fillId="0" borderId="1" xfId="0" applyNumberFormat="1" applyFont="1" applyFill="1" applyBorder="1" applyAlignment="1">
      <alignment horizontal="right" vertical="center" wrapText="1"/>
    </xf>
    <xf numFmtId="43" fontId="13" fillId="0" borderId="1" xfId="0" applyNumberFormat="1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left" vertical="center"/>
    </xf>
    <xf numFmtId="0" fontId="15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177" fontId="15" fillId="0" borderId="1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shrinkToFit="1"/>
    </xf>
    <xf numFmtId="43" fontId="3" fillId="0" borderId="1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right" vertical="center" shrinkToFit="1"/>
    </xf>
    <xf numFmtId="43" fontId="0" fillId="0" borderId="0" xfId="0" applyNumberFormat="1" applyFill="1" applyAlignment="1">
      <alignment horizontal="left" vertical="center"/>
    </xf>
    <xf numFmtId="43" fontId="3" fillId="0" borderId="1" xfId="0" applyNumberFormat="1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D18" sqref="D18"/>
    </sheetView>
  </sheetViews>
  <sheetFormatPr defaultColWidth="9" defaultRowHeight="13.5"/>
  <cols>
    <col min="1" max="1" width="12.8416666666667" style="34" customWidth="1"/>
    <col min="2" max="2" width="16.625" style="34" customWidth="1"/>
    <col min="3" max="3" width="15.8416666666667" style="34" customWidth="1"/>
    <col min="4" max="4" width="16" style="34" customWidth="1"/>
    <col min="5" max="5" width="25.6083333333333" style="34" customWidth="1"/>
    <col min="6" max="6" width="8.625" style="34" customWidth="1"/>
    <col min="7" max="7" width="10.35" style="34" customWidth="1"/>
    <col min="8" max="8" width="9.5" style="34" customWidth="1"/>
    <col min="9" max="9" width="9.15" style="34" customWidth="1"/>
    <col min="10" max="10" width="9.45833333333333" style="34" customWidth="1"/>
    <col min="11" max="11" width="9" style="34"/>
    <col min="12" max="12" width="12.625" style="34"/>
    <col min="13" max="16384" width="9" style="34"/>
  </cols>
  <sheetData>
    <row r="1" s="34" customFormat="1" ht="3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35" customFormat="1" ht="2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34" customFormat="1" spans="1:13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>
        <v>1000</v>
      </c>
      <c r="I3" s="4">
        <v>1</v>
      </c>
      <c r="J3" s="4" t="s">
        <v>21</v>
      </c>
      <c r="K3" s="4">
        <v>0.007</v>
      </c>
      <c r="L3" s="48">
        <v>80.78</v>
      </c>
      <c r="M3" s="4" t="s">
        <v>22</v>
      </c>
    </row>
    <row r="4" s="34" customFormat="1" spans="1:13">
      <c r="A4" s="4" t="s">
        <v>14</v>
      </c>
      <c r="B4" s="4" t="s">
        <v>15</v>
      </c>
      <c r="C4" s="4" t="s">
        <v>23</v>
      </c>
      <c r="D4" s="4" t="s">
        <v>24</v>
      </c>
      <c r="E4" s="4" t="s">
        <v>25</v>
      </c>
      <c r="F4" s="4" t="s">
        <v>19</v>
      </c>
      <c r="G4" s="4" t="s">
        <v>20</v>
      </c>
      <c r="H4" s="4">
        <v>200</v>
      </c>
      <c r="I4" s="4">
        <v>1</v>
      </c>
      <c r="J4" s="4" t="s">
        <v>21</v>
      </c>
      <c r="K4" s="4">
        <v>0.007</v>
      </c>
      <c r="L4" s="48">
        <v>30.954</v>
      </c>
      <c r="M4" s="4" t="s">
        <v>22</v>
      </c>
    </row>
    <row r="5" s="1" customFormat="1" spans="1:13">
      <c r="A5" s="36" t="s">
        <v>26</v>
      </c>
      <c r="B5" s="37"/>
      <c r="C5" s="37"/>
      <c r="D5" s="37"/>
      <c r="E5" s="37"/>
      <c r="F5" s="37"/>
      <c r="G5" s="37"/>
      <c r="H5" s="37"/>
      <c r="I5" s="37"/>
      <c r="J5" s="37"/>
      <c r="K5" s="49"/>
      <c r="L5" s="50">
        <f>SUM(L2:L4)</f>
        <v>111.734</v>
      </c>
      <c r="M5" s="18"/>
    </row>
    <row r="6" s="1" customFormat="1" hidden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19"/>
      <c r="M6" s="51"/>
    </row>
    <row r="7" s="1" customFormat="1" hidden="1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19"/>
      <c r="M7" s="51"/>
    </row>
    <row r="8" s="34" customFormat="1" ht="22.5" hidden="1" spans="1:11">
      <c r="A8" s="38" t="s">
        <v>27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="34" customFormat="1" hidden="1" spans="1:11">
      <c r="A9" s="8" t="s">
        <v>28</v>
      </c>
      <c r="B9" s="8" t="s">
        <v>29</v>
      </c>
      <c r="C9" s="8" t="s">
        <v>4</v>
      </c>
      <c r="D9" s="8" t="s">
        <v>5</v>
      </c>
      <c r="E9" s="8" t="s">
        <v>30</v>
      </c>
      <c r="F9" s="8" t="s">
        <v>31</v>
      </c>
      <c r="G9" s="14" t="s">
        <v>32</v>
      </c>
      <c r="H9" s="14" t="s">
        <v>6</v>
      </c>
      <c r="I9" s="14" t="s">
        <v>11</v>
      </c>
      <c r="J9" s="14" t="s">
        <v>33</v>
      </c>
      <c r="K9" s="45" t="s">
        <v>12</v>
      </c>
    </row>
    <row r="10" s="34" customFormat="1" hidden="1" spans="1:11">
      <c r="A10" s="14" t="s">
        <v>34</v>
      </c>
      <c r="B10" s="14" t="s">
        <v>35</v>
      </c>
      <c r="C10" s="14" t="s">
        <v>36</v>
      </c>
      <c r="D10" s="14" t="s">
        <v>37</v>
      </c>
      <c r="E10" s="14">
        <v>1</v>
      </c>
      <c r="F10" s="14" t="s">
        <v>38</v>
      </c>
      <c r="G10" s="14" t="s">
        <v>39</v>
      </c>
      <c r="H10" s="14" t="s">
        <v>40</v>
      </c>
      <c r="I10" s="14" t="s">
        <v>41</v>
      </c>
      <c r="J10" s="14">
        <v>0.005</v>
      </c>
      <c r="K10" s="45">
        <v>3.04535</v>
      </c>
    </row>
    <row r="11" s="34" customFormat="1" hidden="1" spans="1:11">
      <c r="A11" s="5" t="s">
        <v>26</v>
      </c>
      <c r="B11" s="5"/>
      <c r="C11" s="5"/>
      <c r="D11" s="5"/>
      <c r="E11" s="5"/>
      <c r="F11" s="5"/>
      <c r="G11" s="5"/>
      <c r="H11" s="5"/>
      <c r="I11" s="5"/>
      <c r="J11" s="43"/>
      <c r="K11" s="50">
        <f>SUM(K9:K10)</f>
        <v>3.04535</v>
      </c>
    </row>
    <row r="12" s="34" customFormat="1" hidden="1"/>
    <row r="13" s="34" customFormat="1" hidden="1"/>
    <row r="14" s="1" customFormat="1" hidden="1" spans="1:13">
      <c r="A14" s="36" t="s">
        <v>26</v>
      </c>
      <c r="B14" s="37"/>
      <c r="C14" s="37"/>
      <c r="D14" s="37"/>
      <c r="E14" s="37"/>
      <c r="F14" s="37"/>
      <c r="G14" s="37"/>
      <c r="H14" s="37"/>
      <c r="I14" s="37"/>
      <c r="J14" s="37"/>
      <c r="K14" s="49"/>
      <c r="L14" s="50">
        <f>L5-K11</f>
        <v>108.68865</v>
      </c>
      <c r="M14" s="18"/>
    </row>
    <row r="17" s="34" customFormat="1" ht="20.25" spans="1:8">
      <c r="A17" s="24" t="s">
        <v>42</v>
      </c>
      <c r="B17" s="24"/>
      <c r="C17" s="24"/>
      <c r="D17" s="24"/>
      <c r="E17" s="24"/>
      <c r="F17" s="24"/>
      <c r="G17" s="39"/>
      <c r="H17" s="39"/>
    </row>
    <row r="18" s="34" customFormat="1" ht="33.75" spans="1:8">
      <c r="A18" s="40" t="s">
        <v>43</v>
      </c>
      <c r="B18" s="41" t="s">
        <v>44</v>
      </c>
      <c r="C18" s="40" t="s">
        <v>45</v>
      </c>
      <c r="D18" s="40" t="s">
        <v>46</v>
      </c>
      <c r="E18" s="42" t="s">
        <v>12</v>
      </c>
      <c r="F18" s="21" t="s">
        <v>47</v>
      </c>
      <c r="G18" s="43" t="s">
        <v>48</v>
      </c>
      <c r="H18" s="43" t="s">
        <v>49</v>
      </c>
    </row>
    <row r="19" s="34" customFormat="1" spans="1:8">
      <c r="A19" s="44">
        <v>58</v>
      </c>
      <c r="B19" s="14">
        <v>2007</v>
      </c>
      <c r="C19" s="14" t="s">
        <v>19</v>
      </c>
      <c r="D19" s="14" t="s">
        <v>50</v>
      </c>
      <c r="E19" s="45">
        <v>111.734</v>
      </c>
      <c r="F19" s="46">
        <v>111.73</v>
      </c>
      <c r="G19" s="27" t="s">
        <v>51</v>
      </c>
      <c r="H19" s="27">
        <v>111.73</v>
      </c>
    </row>
    <row r="20" s="34" customFormat="1" spans="1:8">
      <c r="A20" s="39"/>
      <c r="B20" s="39"/>
      <c r="C20" s="39"/>
      <c r="D20" s="39"/>
      <c r="E20" s="47"/>
      <c r="F20" s="39"/>
      <c r="G20" s="39"/>
      <c r="H20" s="39"/>
    </row>
  </sheetData>
  <mergeCells count="6">
    <mergeCell ref="A1:M1"/>
    <mergeCell ref="A5:K5"/>
    <mergeCell ref="A8:K8"/>
    <mergeCell ref="A11:I11"/>
    <mergeCell ref="A14:K14"/>
    <mergeCell ref="A17:F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B9" sqref="B9"/>
    </sheetView>
  </sheetViews>
  <sheetFormatPr defaultColWidth="9" defaultRowHeight="13.5"/>
  <cols>
    <col min="1" max="1" width="11.125" style="1" customWidth="1"/>
    <col min="2" max="2" width="17.7666666666667" style="1" customWidth="1"/>
    <col min="3" max="3" width="17.1333333333333" style="1" customWidth="1"/>
    <col min="4" max="4" width="14.125" style="1" customWidth="1"/>
    <col min="5" max="5" width="24.7416666666667" style="1" customWidth="1"/>
    <col min="6" max="6" width="8.375" style="1" customWidth="1"/>
    <col min="7" max="7" width="10.8666666666667" style="1" customWidth="1"/>
    <col min="8" max="8" width="9.5" style="1" customWidth="1"/>
    <col min="9" max="9" width="9.10833333333333" style="1" customWidth="1"/>
    <col min="10" max="10" width="8.34166666666667" style="1" customWidth="1"/>
    <col min="11" max="11" width="12.6" style="1" customWidth="1"/>
    <col min="12" max="12" width="13.6666666666667" style="1" customWidth="1"/>
    <col min="13" max="13" width="11.125" style="1" customWidth="1"/>
    <col min="14" max="16384" width="9" style="1"/>
  </cols>
  <sheetData>
    <row r="1" s="1" customFormat="1" ht="30" customHeight="1" spans="1:13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spans="1:13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</row>
    <row r="3" s="1" customFormat="1" spans="1:13">
      <c r="A3" s="23" t="s">
        <v>14</v>
      </c>
      <c r="B3" s="23" t="s">
        <v>15</v>
      </c>
      <c r="C3" s="23" t="s">
        <v>53</v>
      </c>
      <c r="D3" s="23" t="s">
        <v>24</v>
      </c>
      <c r="E3" s="23" t="s">
        <v>25</v>
      </c>
      <c r="F3" s="23" t="s">
        <v>19</v>
      </c>
      <c r="G3" s="23" t="s">
        <v>20</v>
      </c>
      <c r="H3" s="23">
        <v>10</v>
      </c>
      <c r="I3" s="23">
        <v>1</v>
      </c>
      <c r="J3" s="23" t="s">
        <v>21</v>
      </c>
      <c r="K3" s="23">
        <v>0.007</v>
      </c>
      <c r="L3" s="23">
        <v>1.5477</v>
      </c>
      <c r="M3" s="23" t="s">
        <v>54</v>
      </c>
    </row>
    <row r="4" s="1" customFormat="1" spans="1:13">
      <c r="A4" s="23" t="s">
        <v>14</v>
      </c>
      <c r="B4" s="23" t="s">
        <v>15</v>
      </c>
      <c r="C4" s="23" t="s">
        <v>55</v>
      </c>
      <c r="D4" s="23" t="s">
        <v>24</v>
      </c>
      <c r="E4" s="23" t="s">
        <v>25</v>
      </c>
      <c r="F4" s="23" t="s">
        <v>19</v>
      </c>
      <c r="G4" s="23" t="s">
        <v>20</v>
      </c>
      <c r="H4" s="23">
        <v>90</v>
      </c>
      <c r="I4" s="23">
        <v>1</v>
      </c>
      <c r="J4" s="23" t="s">
        <v>21</v>
      </c>
      <c r="K4" s="23">
        <v>0.007</v>
      </c>
      <c r="L4" s="23">
        <v>13.9293</v>
      </c>
      <c r="M4" s="23" t="s">
        <v>54</v>
      </c>
    </row>
    <row r="5" s="1" customFormat="1" spans="1:13">
      <c r="A5" s="23" t="s">
        <v>14</v>
      </c>
      <c r="B5" s="23" t="s">
        <v>15</v>
      </c>
      <c r="C5" s="23" t="s">
        <v>56</v>
      </c>
      <c r="D5" s="23" t="s">
        <v>17</v>
      </c>
      <c r="E5" s="23" t="s">
        <v>18</v>
      </c>
      <c r="F5" s="23" t="s">
        <v>19</v>
      </c>
      <c r="G5" s="23" t="s">
        <v>20</v>
      </c>
      <c r="H5" s="23">
        <v>100</v>
      </c>
      <c r="I5" s="23">
        <v>1</v>
      </c>
      <c r="J5" s="23" t="s">
        <v>21</v>
      </c>
      <c r="K5" s="23">
        <v>0.007</v>
      </c>
      <c r="L5" s="23">
        <v>8.078</v>
      </c>
      <c r="M5" s="23" t="s">
        <v>54</v>
      </c>
    </row>
    <row r="6" s="1" customFormat="1" spans="1:13">
      <c r="A6" s="5" t="s">
        <v>26</v>
      </c>
      <c r="B6" s="5"/>
      <c r="C6" s="5"/>
      <c r="D6" s="5"/>
      <c r="E6" s="5"/>
      <c r="F6" s="5"/>
      <c r="G6" s="5"/>
      <c r="H6" s="5"/>
      <c r="I6" s="5"/>
      <c r="J6" s="5"/>
      <c r="K6" s="17"/>
      <c r="L6" s="18">
        <f>SUM(L2:L5)</f>
        <v>23.555</v>
      </c>
      <c r="M6" s="17"/>
    </row>
    <row r="7" s="1" customFormat="1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19"/>
    </row>
    <row r="8" s="1" customFormat="1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19"/>
    </row>
    <row r="10" s="1" customFormat="1" ht="20.25" spans="1:11">
      <c r="A10" s="7" t="s">
        <v>57</v>
      </c>
      <c r="B10" s="7"/>
      <c r="C10" s="7"/>
      <c r="D10" s="7"/>
      <c r="E10" s="24"/>
      <c r="F10" s="7"/>
      <c r="G10" s="7"/>
      <c r="H10" s="7"/>
      <c r="I10" s="7"/>
      <c r="J10" s="7"/>
      <c r="K10" s="7"/>
    </row>
    <row r="11" s="1" customFormat="1" ht="33.75" spans="1:11">
      <c r="A11" s="8" t="s">
        <v>43</v>
      </c>
      <c r="B11" s="8" t="s">
        <v>13</v>
      </c>
      <c r="C11" s="8" t="s">
        <v>44</v>
      </c>
      <c r="D11" s="8" t="s">
        <v>45</v>
      </c>
      <c r="E11" s="9" t="s">
        <v>46</v>
      </c>
      <c r="F11" s="25" t="s">
        <v>58</v>
      </c>
      <c r="G11" s="10" t="s">
        <v>12</v>
      </c>
      <c r="H11" s="26" t="s">
        <v>59</v>
      </c>
      <c r="I11" s="32" t="s">
        <v>60</v>
      </c>
      <c r="J11" s="20" t="s">
        <v>61</v>
      </c>
      <c r="K11" s="21" t="s">
        <v>47</v>
      </c>
    </row>
    <row r="12" s="1" customFormat="1" spans="1:11">
      <c r="A12" s="27">
        <v>56</v>
      </c>
      <c r="B12" s="28" t="s">
        <v>54</v>
      </c>
      <c r="C12" s="28">
        <v>2010</v>
      </c>
      <c r="D12" s="28" t="s">
        <v>19</v>
      </c>
      <c r="E12" s="29" t="s">
        <v>50</v>
      </c>
      <c r="F12" s="30">
        <v>3</v>
      </c>
      <c r="G12" s="31">
        <v>23.555</v>
      </c>
      <c r="H12" s="31"/>
      <c r="I12" s="31"/>
      <c r="J12" s="31">
        <v>23.555</v>
      </c>
      <c r="K12" s="33">
        <v>23.56</v>
      </c>
    </row>
  </sheetData>
  <mergeCells count="3">
    <mergeCell ref="A1:M1"/>
    <mergeCell ref="A6:J6"/>
    <mergeCell ref="A10:K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C13" sqref="C13"/>
    </sheetView>
  </sheetViews>
  <sheetFormatPr defaultColWidth="9" defaultRowHeight="13.5"/>
  <cols>
    <col min="1" max="1" width="8.11666666666667" style="1" customWidth="1"/>
    <col min="2" max="2" width="17.7666666666667" style="1" customWidth="1"/>
    <col min="3" max="3" width="17.1333333333333" style="1" customWidth="1"/>
    <col min="4" max="4" width="14.125" style="1" customWidth="1"/>
    <col min="5" max="5" width="24.7416666666667" style="1" customWidth="1"/>
    <col min="6" max="6" width="8.375" style="1" customWidth="1"/>
    <col min="7" max="7" width="10.8666666666667" style="1" customWidth="1"/>
    <col min="8" max="8" width="9.5" style="1" customWidth="1"/>
    <col min="9" max="9" width="9.10833333333333" style="1" customWidth="1"/>
    <col min="10" max="10" width="8.34166666666667" style="1" customWidth="1"/>
    <col min="11" max="11" width="12.6" style="1" customWidth="1"/>
    <col min="12" max="12" width="13.6666666666667" style="1" customWidth="1"/>
    <col min="13" max="16384" width="9" style="1"/>
  </cols>
  <sheetData>
    <row r="1" s="1" customFormat="1" ht="30" customHeight="1" spans="1:12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10</v>
      </c>
      <c r="J2" s="3" t="s">
        <v>11</v>
      </c>
      <c r="K2" s="3" t="s">
        <v>12</v>
      </c>
      <c r="L2" s="3" t="s">
        <v>13</v>
      </c>
    </row>
    <row r="3" s="1" customFormat="1" spans="1:12">
      <c r="A3" s="4" t="s">
        <v>63</v>
      </c>
      <c r="B3" s="4" t="s">
        <v>64</v>
      </c>
      <c r="C3" s="4" t="s">
        <v>65</v>
      </c>
      <c r="D3" s="4" t="s">
        <v>24</v>
      </c>
      <c r="E3" s="4" t="s">
        <v>25</v>
      </c>
      <c r="F3" s="4" t="s">
        <v>19</v>
      </c>
      <c r="G3" s="4" t="s">
        <v>20</v>
      </c>
      <c r="H3" s="4">
        <v>100</v>
      </c>
      <c r="I3" s="4" t="s">
        <v>21</v>
      </c>
      <c r="J3" s="4">
        <v>0.007</v>
      </c>
      <c r="K3" s="4">
        <v>15.477</v>
      </c>
      <c r="L3" s="4" t="s">
        <v>66</v>
      </c>
    </row>
    <row r="4" s="1" customFormat="1" spans="1:12">
      <c r="A4" s="4" t="s">
        <v>14</v>
      </c>
      <c r="B4" s="4" t="s">
        <v>15</v>
      </c>
      <c r="C4" s="4" t="s">
        <v>67</v>
      </c>
      <c r="D4" s="4" t="s">
        <v>24</v>
      </c>
      <c r="E4" s="4" t="s">
        <v>25</v>
      </c>
      <c r="F4" s="4" t="s">
        <v>19</v>
      </c>
      <c r="G4" s="4" t="s">
        <v>20</v>
      </c>
      <c r="H4" s="4">
        <v>100</v>
      </c>
      <c r="I4" s="4" t="s">
        <v>21</v>
      </c>
      <c r="J4" s="4">
        <v>0.007</v>
      </c>
      <c r="K4" s="4">
        <v>15.477</v>
      </c>
      <c r="L4" s="4" t="s">
        <v>66</v>
      </c>
    </row>
    <row r="5" s="1" customFormat="1" spans="1:12">
      <c r="A5" s="4" t="s">
        <v>14</v>
      </c>
      <c r="B5" s="4" t="s">
        <v>15</v>
      </c>
      <c r="C5" s="4" t="s">
        <v>68</v>
      </c>
      <c r="D5" s="4" t="s">
        <v>17</v>
      </c>
      <c r="E5" s="4" t="s">
        <v>18</v>
      </c>
      <c r="F5" s="4" t="s">
        <v>19</v>
      </c>
      <c r="G5" s="4" t="s">
        <v>20</v>
      </c>
      <c r="H5" s="4">
        <v>150</v>
      </c>
      <c r="I5" s="4" t="s">
        <v>21</v>
      </c>
      <c r="J5" s="4">
        <v>0.007</v>
      </c>
      <c r="K5" s="4">
        <v>12.117</v>
      </c>
      <c r="L5" s="4" t="s">
        <v>66</v>
      </c>
    </row>
    <row r="6" s="1" customFormat="1" spans="1:12">
      <c r="A6" s="4" t="s">
        <v>14</v>
      </c>
      <c r="B6" s="4" t="s">
        <v>15</v>
      </c>
      <c r="C6" s="4" t="s">
        <v>69</v>
      </c>
      <c r="D6" s="4" t="s">
        <v>17</v>
      </c>
      <c r="E6" s="4" t="s">
        <v>18</v>
      </c>
      <c r="F6" s="4" t="s">
        <v>19</v>
      </c>
      <c r="G6" s="4" t="s">
        <v>20</v>
      </c>
      <c r="H6" s="4">
        <v>350</v>
      </c>
      <c r="I6" s="4" t="s">
        <v>21</v>
      </c>
      <c r="J6" s="4">
        <v>0.007</v>
      </c>
      <c r="K6" s="4">
        <v>28.273</v>
      </c>
      <c r="L6" s="4" t="s">
        <v>66</v>
      </c>
    </row>
    <row r="7" s="1" customFormat="1" spans="1:12">
      <c r="A7" s="4" t="s">
        <v>14</v>
      </c>
      <c r="B7" s="4" t="s">
        <v>15</v>
      </c>
      <c r="C7" s="4" t="s">
        <v>70</v>
      </c>
      <c r="D7" s="4" t="s">
        <v>24</v>
      </c>
      <c r="E7" s="4" t="s">
        <v>25</v>
      </c>
      <c r="F7" s="4" t="s">
        <v>19</v>
      </c>
      <c r="G7" s="4" t="s">
        <v>20</v>
      </c>
      <c r="H7" s="4">
        <v>100</v>
      </c>
      <c r="I7" s="4" t="s">
        <v>21</v>
      </c>
      <c r="J7" s="4">
        <v>0.007</v>
      </c>
      <c r="K7" s="4">
        <v>15.477</v>
      </c>
      <c r="L7" s="4" t="s">
        <v>66</v>
      </c>
    </row>
    <row r="8" s="1" customFormat="1" spans="1:12">
      <c r="A8" s="5" t="s">
        <v>26</v>
      </c>
      <c r="B8" s="5"/>
      <c r="C8" s="5"/>
      <c r="D8" s="5"/>
      <c r="E8" s="5"/>
      <c r="F8" s="5"/>
      <c r="G8" s="5"/>
      <c r="H8" s="5"/>
      <c r="I8" s="5"/>
      <c r="J8" s="5"/>
      <c r="K8" s="17">
        <f>SUM(K3:K7)</f>
        <v>86.821</v>
      </c>
      <c r="L8" s="18"/>
    </row>
    <row r="9" s="1" customFormat="1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9"/>
    </row>
    <row r="10" s="1" customFormat="1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19"/>
    </row>
    <row r="12" s="1" customFormat="1" ht="20.25" spans="1:10">
      <c r="A12" s="7" t="s">
        <v>71</v>
      </c>
      <c r="B12" s="7"/>
      <c r="C12" s="7"/>
      <c r="D12" s="7"/>
      <c r="E12" s="7"/>
      <c r="F12" s="7"/>
      <c r="G12" s="7"/>
      <c r="H12" s="7"/>
      <c r="I12" s="7"/>
      <c r="J12" s="7"/>
    </row>
    <row r="13" s="1" customFormat="1" ht="33.75" spans="1:10">
      <c r="A13" s="8" t="s">
        <v>43</v>
      </c>
      <c r="B13" s="8" t="s">
        <v>44</v>
      </c>
      <c r="C13" s="8" t="s">
        <v>45</v>
      </c>
      <c r="D13" s="9" t="s">
        <v>46</v>
      </c>
      <c r="E13" s="10" t="s">
        <v>12</v>
      </c>
      <c r="F13" s="11" t="s">
        <v>72</v>
      </c>
      <c r="G13" s="12" t="s">
        <v>60</v>
      </c>
      <c r="H13" s="13" t="s">
        <v>73</v>
      </c>
      <c r="I13" s="20" t="s">
        <v>61</v>
      </c>
      <c r="J13" s="21" t="s">
        <v>47</v>
      </c>
    </row>
    <row r="14" s="1" customFormat="1" spans="1:10">
      <c r="A14" s="14">
        <v>57</v>
      </c>
      <c r="B14" s="14">
        <v>2011</v>
      </c>
      <c r="C14" s="14" t="s">
        <v>19</v>
      </c>
      <c r="D14" s="14" t="s">
        <v>50</v>
      </c>
      <c r="E14" s="15">
        <v>86.821</v>
      </c>
      <c r="F14" s="16"/>
      <c r="G14" s="16"/>
      <c r="H14" s="16"/>
      <c r="I14" s="16">
        <v>86.821</v>
      </c>
      <c r="J14" s="15">
        <v>86.82</v>
      </c>
    </row>
  </sheetData>
  <mergeCells count="3">
    <mergeCell ref="A1:L1"/>
    <mergeCell ref="A8:J8"/>
    <mergeCell ref="A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2020-12-29T08:09:46Z</dcterms:created>
  <dcterms:modified xsi:type="dcterms:W3CDTF">2020-12-29T08:12:25Z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