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保险费--座椅" sheetId="1" r:id="rId1"/>
    <sheet name="5月管理费--座椅" sheetId="2" r:id="rId2"/>
  </sheets>
  <definedNames>
    <definedName name="_xlnm._FilterDatabase" localSheetId="0" hidden="1">'5月保险费--座椅'!$A$2:$L$143</definedName>
    <definedName name="_xlnm._FilterDatabase" localSheetId="1" hidden="1">'5月管理费--座椅'!$A$2:$L$156</definedName>
  </definedNames>
  <calcPr calcId="144525"/>
</workbook>
</file>

<file path=xl/sharedStrings.xml><?xml version="1.0" encoding="utf-8"?>
<sst xmlns="http://schemas.openxmlformats.org/spreadsheetml/2006/main" count="1975" uniqueCount="413">
  <si>
    <t>2021年5月份挂靠劳务人员保险缴费明细表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</si>
  <si>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</si>
  <si>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</si>
  <si>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</si>
  <si>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</si>
  <si>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</si>
  <si>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</si>
  <si>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</si>
  <si>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</si>
  <si>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</si>
  <si>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</si>
  <si>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5月金额</t>
  </si>
  <si>
    <t>备注</t>
  </si>
  <si>
    <t>刘国红</t>
  </si>
  <si>
    <t>缝纫车间</t>
  </si>
  <si>
    <t>女</t>
  </si>
  <si>
    <t>2021-05-01</t>
  </si>
  <si>
    <t>132930197101051641</t>
  </si>
  <si>
    <t>√</t>
  </si>
  <si>
    <t>邓秀丽</t>
  </si>
  <si>
    <t>生产管理部</t>
  </si>
  <si>
    <t>132930197103261642</t>
  </si>
  <si>
    <t>于会卿</t>
  </si>
  <si>
    <t>132401196704067067</t>
  </si>
  <si>
    <t>任相宜</t>
  </si>
  <si>
    <t>座椅车间</t>
  </si>
  <si>
    <t>男</t>
  </si>
  <si>
    <t>130983200305240319</t>
  </si>
  <si>
    <t>王东铭</t>
  </si>
  <si>
    <t>130983200402264515</t>
  </si>
  <si>
    <t>李林育</t>
  </si>
  <si>
    <t>130983200405160316</t>
  </si>
  <si>
    <t>孙文岩</t>
  </si>
  <si>
    <t>130925200402197216</t>
  </si>
  <si>
    <t>马嘉骏</t>
  </si>
  <si>
    <t>130983200203260917</t>
  </si>
  <si>
    <t>李海洋</t>
  </si>
  <si>
    <t>焊接车间</t>
  </si>
  <si>
    <t>130983199609281616</t>
  </si>
  <si>
    <t>陈自铅</t>
  </si>
  <si>
    <t>金属件厂</t>
  </si>
  <si>
    <t>130983199703021415</t>
  </si>
  <si>
    <t>辛鹏玉</t>
  </si>
  <si>
    <t>132930199412051138</t>
  </si>
  <si>
    <t>邓洪爱</t>
  </si>
  <si>
    <t>132929197811121928</t>
  </si>
  <si>
    <t>王宇</t>
  </si>
  <si>
    <t>采购管理部</t>
  </si>
  <si>
    <t>13098319930605001X</t>
  </si>
  <si>
    <t>郭建峰</t>
  </si>
  <si>
    <t>132930198107082814</t>
  </si>
  <si>
    <t>换成常乐</t>
  </si>
  <si>
    <t>郑建</t>
  </si>
  <si>
    <t>132930199410262812</t>
  </si>
  <si>
    <t>吕欣月</t>
  </si>
  <si>
    <t>132930199606084720</t>
  </si>
  <si>
    <t>换成张海林</t>
  </si>
  <si>
    <t>孙华山</t>
  </si>
  <si>
    <t>130983198905051415</t>
  </si>
  <si>
    <t>换成刘浩泽</t>
  </si>
  <si>
    <t>刘金岗</t>
  </si>
  <si>
    <t>130983198708122210</t>
  </si>
  <si>
    <t>换成杜磊磊</t>
  </si>
  <si>
    <t>蔡海波</t>
  </si>
  <si>
    <t>130983199207023913</t>
  </si>
  <si>
    <t>李亚轩</t>
  </si>
  <si>
    <t>13098320040717181X</t>
  </si>
  <si>
    <t>陈月涛</t>
  </si>
  <si>
    <t>132930198112282239</t>
  </si>
  <si>
    <t>换成孙红</t>
  </si>
  <si>
    <t>时红芬</t>
  </si>
  <si>
    <t>骨架组装</t>
  </si>
  <si>
    <t>132930198312104322</t>
  </si>
  <si>
    <t>换成秦跃民</t>
  </si>
  <si>
    <t>孟洪臣</t>
  </si>
  <si>
    <t>130924199308253523</t>
  </si>
  <si>
    <t>换成张朝阳</t>
  </si>
  <si>
    <t>侯志铎</t>
  </si>
  <si>
    <t>130983199206210039</t>
  </si>
  <si>
    <t>换成闻龙超</t>
  </si>
  <si>
    <t>柴爱如</t>
  </si>
  <si>
    <t>130983198804123029</t>
  </si>
  <si>
    <t>朱俊美</t>
  </si>
  <si>
    <t>372324198404054144</t>
  </si>
  <si>
    <t>刘洪霞</t>
  </si>
  <si>
    <t>132930198102081628</t>
  </si>
  <si>
    <t>白义凯</t>
  </si>
  <si>
    <t>13098319990608001X</t>
  </si>
  <si>
    <t>王藤</t>
  </si>
  <si>
    <t>130983200301140919</t>
  </si>
  <si>
    <t>王发</t>
  </si>
  <si>
    <t>制造技术部</t>
  </si>
  <si>
    <t>610631198211111016</t>
  </si>
  <si>
    <t>换成刘海龙</t>
  </si>
  <si>
    <t>张世明</t>
  </si>
  <si>
    <t>132930199211141110</t>
  </si>
  <si>
    <t>刘强</t>
  </si>
  <si>
    <t>质量管理部</t>
  </si>
  <si>
    <t>130922198810014854</t>
  </si>
  <si>
    <t>王世聪</t>
  </si>
  <si>
    <t>13098319920707303X</t>
  </si>
  <si>
    <t>赵学超</t>
  </si>
  <si>
    <t>新产品车间</t>
  </si>
  <si>
    <t>132930197712021812</t>
  </si>
  <si>
    <t>王进</t>
  </si>
  <si>
    <t>130983199912030916</t>
  </si>
  <si>
    <t>闫建波</t>
  </si>
  <si>
    <t>设备部</t>
  </si>
  <si>
    <t>130983198910183017</t>
  </si>
  <si>
    <t>闫福国</t>
  </si>
  <si>
    <t>132930199110113516</t>
  </si>
  <si>
    <t>范洪英</t>
  </si>
  <si>
    <t>460001197303140021</t>
  </si>
  <si>
    <t>朱章群</t>
  </si>
  <si>
    <t>131127198707095237</t>
  </si>
  <si>
    <t>宋忠奎</t>
  </si>
  <si>
    <t>130983199305120012</t>
  </si>
  <si>
    <t>张长江</t>
  </si>
  <si>
    <t>13092419931114423X</t>
  </si>
  <si>
    <t>韩桂栋</t>
  </si>
  <si>
    <t>132930198109012019</t>
  </si>
  <si>
    <t>刘长华</t>
  </si>
  <si>
    <t>410802197911223518</t>
  </si>
  <si>
    <t>张玉彪</t>
  </si>
  <si>
    <t>130983199701261618</t>
  </si>
  <si>
    <t>陈太平</t>
  </si>
  <si>
    <t>物业部</t>
  </si>
  <si>
    <t>130921199410100217</t>
  </si>
  <si>
    <t>岳明鑫</t>
  </si>
  <si>
    <t>132930199811103353</t>
  </si>
  <si>
    <t>李冬旭</t>
  </si>
  <si>
    <t>130983199901120713</t>
  </si>
  <si>
    <t>唐艳芝</t>
  </si>
  <si>
    <t>230221198401054440</t>
  </si>
  <si>
    <t>李福昭</t>
  </si>
  <si>
    <t>发泡车间</t>
  </si>
  <si>
    <t>130930200308283311</t>
  </si>
  <si>
    <t>换成张巧慧</t>
  </si>
  <si>
    <t>吴英浩</t>
  </si>
  <si>
    <t>130925199901266217</t>
  </si>
  <si>
    <t>刘玉玲</t>
  </si>
  <si>
    <t>130983198702282424</t>
  </si>
  <si>
    <t>张爰博</t>
  </si>
  <si>
    <t>130983200211300317</t>
  </si>
  <si>
    <t>阚梦鑫</t>
  </si>
  <si>
    <t>前工序车间</t>
  </si>
  <si>
    <t>130983200112161112</t>
  </si>
  <si>
    <t>换成从恩健</t>
  </si>
  <si>
    <t>高维财</t>
  </si>
  <si>
    <t>130983200208212818</t>
  </si>
  <si>
    <t>换成闫晓晨</t>
  </si>
  <si>
    <t>郭凤明</t>
  </si>
  <si>
    <t>132930198906292818</t>
  </si>
  <si>
    <t>付智辉</t>
  </si>
  <si>
    <t>13092419861117054X</t>
  </si>
  <si>
    <t>王振</t>
  </si>
  <si>
    <t>132930199110304136</t>
  </si>
  <si>
    <t>汤云凤</t>
  </si>
  <si>
    <t>130924198206284228</t>
  </si>
  <si>
    <t>换成李佳俊</t>
  </si>
  <si>
    <t>刘元元</t>
  </si>
  <si>
    <t>130983198907120322</t>
  </si>
  <si>
    <t>冀亚琴</t>
  </si>
  <si>
    <t>综合管理部</t>
  </si>
  <si>
    <t>130728199007050022</t>
  </si>
  <si>
    <t>换成翟广朋</t>
  </si>
  <si>
    <t>刘容基</t>
  </si>
  <si>
    <t>130983199910313015</t>
  </si>
  <si>
    <t>换成张华青</t>
  </si>
  <si>
    <t>隋福旺</t>
  </si>
  <si>
    <t>13098319940110141X</t>
  </si>
  <si>
    <t>换成刘泽青</t>
  </si>
  <si>
    <t>张斌</t>
  </si>
  <si>
    <t>130921199603133218</t>
  </si>
  <si>
    <t>王雷</t>
  </si>
  <si>
    <t>130983199005122411</t>
  </si>
  <si>
    <t>董恩良</t>
  </si>
  <si>
    <t>132930199205012830</t>
  </si>
  <si>
    <t>换成董春梅</t>
  </si>
  <si>
    <t>吕家兴</t>
  </si>
  <si>
    <t>130921199410200816</t>
  </si>
  <si>
    <t>刘明珠</t>
  </si>
  <si>
    <t>132923197912202622</t>
  </si>
  <si>
    <t>换成杨亚琼</t>
  </si>
  <si>
    <t>王小金</t>
  </si>
  <si>
    <t>132930198310294126</t>
  </si>
  <si>
    <t>王景民</t>
  </si>
  <si>
    <t>130983200302135011</t>
  </si>
  <si>
    <t>史例旺</t>
  </si>
  <si>
    <t>130983200401255019</t>
  </si>
  <si>
    <t>左华森</t>
  </si>
  <si>
    <t>130983200312275018</t>
  </si>
  <si>
    <t>李帅</t>
  </si>
  <si>
    <t>130924200302094619</t>
  </si>
  <si>
    <t>刘振旗</t>
  </si>
  <si>
    <t>130983200310280518</t>
  </si>
  <si>
    <t>胡震</t>
  </si>
  <si>
    <t>13092520041218665X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</si>
  <si>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</si>
  <si>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</si>
  <si>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</si>
  <si>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</si>
  <si>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</si>
  <si>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</si>
  <si>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</si>
  <si>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</si>
  <si>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</si>
  <si>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</si>
  <si>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孙绍兵</t>
  </si>
  <si>
    <t>130984200304273617</t>
  </si>
  <si>
    <t>王昭量</t>
  </si>
  <si>
    <t>130983200312305010</t>
  </si>
  <si>
    <t>董骁</t>
  </si>
  <si>
    <t>130983200312015013</t>
  </si>
  <si>
    <t>宋忠林</t>
  </si>
  <si>
    <t>13098320030304471X</t>
  </si>
  <si>
    <t>王枭</t>
  </si>
  <si>
    <t>130984200310083916</t>
  </si>
  <si>
    <t>赵梦岳</t>
  </si>
  <si>
    <t>130925200410186031</t>
  </si>
  <si>
    <t>李建成</t>
  </si>
  <si>
    <t>130930200209153319</t>
  </si>
  <si>
    <t>姬容妍</t>
  </si>
  <si>
    <t>13098319950706432X</t>
  </si>
  <si>
    <t>换成高杰</t>
  </si>
  <si>
    <t>秦跃民</t>
  </si>
  <si>
    <t>130983199905023013</t>
  </si>
  <si>
    <t>替换时红芬</t>
  </si>
  <si>
    <t>李佳俊</t>
  </si>
  <si>
    <t>2021-05-06</t>
  </si>
  <si>
    <t>130930200203223312</t>
  </si>
  <si>
    <t>替换汤云凤</t>
  </si>
  <si>
    <t>翟广朋</t>
  </si>
  <si>
    <t>130924198704294218</t>
  </si>
  <si>
    <t>替换冀亚琴</t>
  </si>
  <si>
    <t>张华青</t>
  </si>
  <si>
    <t>130983199012010928</t>
  </si>
  <si>
    <t>替换刘容基</t>
  </si>
  <si>
    <t>潘桂奇</t>
  </si>
  <si>
    <t>371481198211023319</t>
  </si>
  <si>
    <t>刘泽青</t>
  </si>
  <si>
    <t>130983200302235012</t>
  </si>
  <si>
    <t>替换隋福旺</t>
  </si>
  <si>
    <t>李俊宇</t>
  </si>
  <si>
    <t>130983199209081615</t>
  </si>
  <si>
    <t>董春梅</t>
  </si>
  <si>
    <t>2021-05-07</t>
  </si>
  <si>
    <t>230223199103082029</t>
  </si>
  <si>
    <t>替换董恩良</t>
  </si>
  <si>
    <t>吴红菊</t>
  </si>
  <si>
    <t>131002197902031020</t>
  </si>
  <si>
    <t>武林</t>
  </si>
  <si>
    <t>230230198902212132</t>
  </si>
  <si>
    <t>张雪</t>
  </si>
  <si>
    <t>232321199609234629</t>
  </si>
  <si>
    <t>刘海龙</t>
  </si>
  <si>
    <t>2021-05-10</t>
  </si>
  <si>
    <t>130983198907025050</t>
  </si>
  <si>
    <t>替换王发</t>
  </si>
  <si>
    <t>赵增坤</t>
  </si>
  <si>
    <t>132930198101250039</t>
  </si>
  <si>
    <t>替换张浩翔</t>
  </si>
  <si>
    <t>杨亚琼</t>
  </si>
  <si>
    <t>2021-05-11</t>
  </si>
  <si>
    <t>132930197702281821</t>
  </si>
  <si>
    <t>替换刘明珠</t>
  </si>
  <si>
    <t>陈德震</t>
  </si>
  <si>
    <t>130930199709221511</t>
  </si>
  <si>
    <t>吕关冰</t>
  </si>
  <si>
    <t>130930199901171518</t>
  </si>
  <si>
    <t>顾培峰</t>
  </si>
  <si>
    <t>2021-05-12</t>
  </si>
  <si>
    <t>130983200102082410</t>
  </si>
  <si>
    <t>王玉霞</t>
  </si>
  <si>
    <t>132930197104161184</t>
  </si>
  <si>
    <t>吴燕霞</t>
  </si>
  <si>
    <t>2021-05-13</t>
  </si>
  <si>
    <t>330424198608101420</t>
  </si>
  <si>
    <t>刘永超</t>
  </si>
  <si>
    <t>130924200001284216</t>
  </si>
  <si>
    <t>孙玉展</t>
  </si>
  <si>
    <t>2021-05-14</t>
  </si>
  <si>
    <t>130983200411292016</t>
  </si>
  <si>
    <t>刘建贺</t>
  </si>
  <si>
    <t>130983200302245018</t>
  </si>
  <si>
    <t>姚鸿斌</t>
  </si>
  <si>
    <t>130983200305015015</t>
  </si>
  <si>
    <t>刘亚荣</t>
  </si>
  <si>
    <t>130983200405095016</t>
  </si>
  <si>
    <t>刘浩臣</t>
  </si>
  <si>
    <t>130983200408275012</t>
  </si>
  <si>
    <t>刘东豪</t>
  </si>
  <si>
    <t>130983200307225032</t>
  </si>
  <si>
    <t>胡传磊</t>
  </si>
  <si>
    <t>130983200311212437</t>
  </si>
  <si>
    <t>胡万松</t>
  </si>
  <si>
    <t>130983200409192411</t>
  </si>
  <si>
    <t>孙伟轩</t>
  </si>
  <si>
    <t>130983200306095010</t>
  </si>
  <si>
    <t>陈泳旭</t>
  </si>
  <si>
    <t>130983200309202213</t>
  </si>
  <si>
    <t>周治学</t>
  </si>
  <si>
    <t>130983200306230315</t>
  </si>
  <si>
    <t>于相波</t>
  </si>
  <si>
    <t>130983200308273714</t>
  </si>
  <si>
    <t>刘丰硕</t>
  </si>
  <si>
    <t>130983200306225030</t>
  </si>
  <si>
    <t>马强</t>
  </si>
  <si>
    <t>132930199605060313</t>
  </si>
  <si>
    <t>王道玉</t>
  </si>
  <si>
    <t>132930199605143514</t>
  </si>
  <si>
    <t>刘晓敏</t>
  </si>
  <si>
    <t>132930197310140026</t>
  </si>
  <si>
    <t>王从振</t>
  </si>
  <si>
    <t>2021-05-17</t>
  </si>
  <si>
    <t>130983198903071156</t>
  </si>
  <si>
    <t>从恩健</t>
  </si>
  <si>
    <t>2021-05-18</t>
  </si>
  <si>
    <t>130983198911090314</t>
  </si>
  <si>
    <t>替换阚梦鑫</t>
  </si>
  <si>
    <t>闫晓晨</t>
  </si>
  <si>
    <t>130925200308125435</t>
  </si>
  <si>
    <t>替换高维财</t>
  </si>
  <si>
    <t>常乐</t>
  </si>
  <si>
    <t>130983198910220316</t>
  </si>
  <si>
    <t>替换郭建峰</t>
  </si>
  <si>
    <t>张海林</t>
  </si>
  <si>
    <t>130983199810241413</t>
  </si>
  <si>
    <t>替换吕欣月</t>
  </si>
  <si>
    <t>刘浩泽</t>
  </si>
  <si>
    <t>130983200208305512</t>
  </si>
  <si>
    <t>替换孙华山</t>
  </si>
  <si>
    <t>杜磊磊</t>
  </si>
  <si>
    <t>2021-05-19</t>
  </si>
  <si>
    <t>132930198607204128</t>
  </si>
  <si>
    <t>替换刘金岗</t>
  </si>
  <si>
    <t>孙红</t>
  </si>
  <si>
    <t>230119198906304524</t>
  </si>
  <si>
    <t>替换陈月涛</t>
  </si>
  <si>
    <t>张朝阳</t>
  </si>
  <si>
    <t>2021-05-20</t>
  </si>
  <si>
    <t>130533199111243529</t>
  </si>
  <si>
    <t>替换孟洪臣</t>
  </si>
  <si>
    <t>闻龙超</t>
  </si>
  <si>
    <t>130983199304151618</t>
  </si>
  <si>
    <t>替换侯志铎</t>
  </si>
  <si>
    <t>王烁</t>
  </si>
  <si>
    <t>2021-05-21</t>
  </si>
  <si>
    <t>130983200208122214</t>
  </si>
  <si>
    <t>替换白义凯</t>
  </si>
  <si>
    <t>井健</t>
  </si>
  <si>
    <t>132930199611104116</t>
  </si>
  <si>
    <t>替换王藤</t>
  </si>
  <si>
    <t>张国峰</t>
  </si>
  <si>
    <t>130983200310202237</t>
  </si>
  <si>
    <t>替换刘强</t>
  </si>
  <si>
    <t>王海斌</t>
  </si>
  <si>
    <t>2021-05-24</t>
  </si>
  <si>
    <t>130983200303054512</t>
  </si>
  <si>
    <t>替换张世明</t>
  </si>
  <si>
    <t>高策</t>
  </si>
  <si>
    <t>130983199904034116</t>
  </si>
  <si>
    <t>替换王世聪</t>
  </si>
  <si>
    <t>刘继华</t>
  </si>
  <si>
    <t>替换赵学超</t>
  </si>
  <si>
    <t>王瑞鑫</t>
  </si>
  <si>
    <t>130924200411080515</t>
  </si>
  <si>
    <t>替换王进</t>
  </si>
  <si>
    <t>隋德松</t>
  </si>
  <si>
    <t>130983199502043319</t>
  </si>
  <si>
    <t>替换闫建波</t>
  </si>
  <si>
    <t>高庆宵</t>
  </si>
  <si>
    <t>财务管理部</t>
  </si>
  <si>
    <t>2021-05-25</t>
  </si>
  <si>
    <t>130983200202105515</t>
  </si>
  <si>
    <t>替换闫福国</t>
  </si>
  <si>
    <t>孙慧均</t>
  </si>
  <si>
    <t>130922200301104413</t>
  </si>
  <si>
    <t>替换朱俊美</t>
  </si>
  <si>
    <t>罗培培</t>
  </si>
  <si>
    <t>2021-05-28</t>
  </si>
  <si>
    <t>130921198808222025</t>
  </si>
  <si>
    <t>替换刘洪霞</t>
  </si>
  <si>
    <t>刘学庆</t>
  </si>
  <si>
    <t>130983199011061619</t>
  </si>
  <si>
    <t>替换宋忠奎</t>
  </si>
  <si>
    <t>张振宽</t>
  </si>
  <si>
    <t>2021-05-26</t>
  </si>
  <si>
    <t>130924200306064214</t>
  </si>
  <si>
    <t>替换张长江</t>
  </si>
  <si>
    <t>季懋财</t>
  </si>
  <si>
    <t>2021-05-27</t>
  </si>
  <si>
    <t>130930200308031819</t>
  </si>
  <si>
    <t>替换刘长华</t>
  </si>
  <si>
    <t>李佳奇</t>
  </si>
  <si>
    <t>130983200312301116</t>
  </si>
  <si>
    <t>替换张玉彪</t>
  </si>
  <si>
    <t>刘润霖</t>
  </si>
  <si>
    <t>13098320030506225X</t>
  </si>
  <si>
    <t>替换陈太平</t>
  </si>
  <si>
    <t>姜海阔</t>
  </si>
  <si>
    <t>130983200211211138</t>
  </si>
  <si>
    <t>替换岳明鑫</t>
  </si>
  <si>
    <t>张旭江</t>
  </si>
  <si>
    <t>130983199803200314</t>
  </si>
  <si>
    <t>替换李冬旭</t>
  </si>
  <si>
    <t>马越勇</t>
  </si>
  <si>
    <t>130983198801080035</t>
  </si>
  <si>
    <t>替换唐艳芝</t>
  </si>
  <si>
    <t>张艳</t>
  </si>
  <si>
    <t>13293019810911092X</t>
  </si>
  <si>
    <t>替换吴英浩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</si>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</sst>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7" fillId="0" borderId="0"/>
    <xf numFmtId="41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0"/>
    <xf numFmtId="0" fontId="22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K156" sqref="K15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9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26" t="s">
        <v>10</v>
      </c>
      <c r="K2" s="27" t="s">
        <v>11</v>
      </c>
      <c r="L2" s="6" t="s">
        <v>12</v>
      </c>
    </row>
    <row r="3" ht="19" customHeight="1" spans="1:12">
      <c r="A3" s="3">
        <v>1</v>
      </c>
      <c r="B3" s="7" t="s">
        <v>13</v>
      </c>
      <c r="C3" s="4" t="s">
        <v>14</v>
      </c>
      <c r="D3" s="8" t="s">
        <v>15</v>
      </c>
      <c r="E3" s="9" t="s">
        <v>16</v>
      </c>
      <c r="F3" s="10" t="s">
        <v>17</v>
      </c>
      <c r="G3" s="10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"/>
      <c r="I3" s="6" t="s">
        <v>18</v>
      </c>
      <c r="J3" s="6">
        <v>31</v>
      </c>
      <c r="K3" s="28">
        <v>59</v>
      </c>
      <c r="L3" s="20"/>
    </row>
    <row r="4" ht="19" customHeight="1" spans="1:12">
      <c r="A4" s="3">
        <v>2</v>
      </c>
      <c r="B4" s="7" t="s">
        <v>19</v>
      </c>
      <c r="C4" s="4" t="s">
        <v>20</v>
      </c>
      <c r="D4" s="8" t="s">
        <v>15</v>
      </c>
      <c r="E4" s="9" t="s">
        <v>16</v>
      </c>
      <c r="F4" s="10" t="s">
        <v>21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18</v>
      </c>
      <c r="J4" s="6">
        <v>31</v>
      </c>
      <c r="K4" s="28">
        <v>59</v>
      </c>
      <c r="L4" s="20"/>
    </row>
    <row r="5" ht="19" customHeight="1" spans="1:12">
      <c r="A5" s="3">
        <v>3</v>
      </c>
      <c r="B5" s="7" t="s">
        <v>22</v>
      </c>
      <c r="C5" s="4" t="s">
        <v>20</v>
      </c>
      <c r="D5" s="8" t="s">
        <v>15</v>
      </c>
      <c r="E5" s="9" t="s">
        <v>16</v>
      </c>
      <c r="F5" s="10" t="s">
        <v>23</v>
      </c>
      <c r="G5" s="10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"/>
      <c r="I5" s="6" t="s">
        <v>18</v>
      </c>
      <c r="J5" s="6">
        <v>31</v>
      </c>
      <c r="K5" s="28">
        <v>59</v>
      </c>
      <c r="L5" s="20"/>
    </row>
    <row r="6" ht="19" customHeight="1" spans="1:12">
      <c r="A6" s="3">
        <v>4</v>
      </c>
      <c r="B6" s="7" t="s">
        <v>24</v>
      </c>
      <c r="C6" s="4" t="s">
        <v>25</v>
      </c>
      <c r="D6" s="8" t="s">
        <v>26</v>
      </c>
      <c r="E6" s="9" t="s">
        <v>16</v>
      </c>
      <c r="F6" s="5" t="s">
        <v>27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18</v>
      </c>
      <c r="J6" s="6">
        <v>31</v>
      </c>
      <c r="K6" s="28">
        <v>59</v>
      </c>
      <c r="L6" s="20"/>
    </row>
    <row r="7" ht="19" customHeight="1" spans="1:12">
      <c r="A7" s="3">
        <v>5</v>
      </c>
      <c r="B7" s="7" t="s">
        <v>28</v>
      </c>
      <c r="C7" s="4" t="s">
        <v>25</v>
      </c>
      <c r="D7" s="8" t="s">
        <v>26</v>
      </c>
      <c r="E7" s="9" t="s">
        <v>16</v>
      </c>
      <c r="F7" s="5" t="s">
        <v>29</v>
      </c>
      <c r="G7" s="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18</v>
      </c>
      <c r="J7" s="6">
        <v>31</v>
      </c>
      <c r="K7" s="28">
        <v>59</v>
      </c>
      <c r="L7" s="20"/>
    </row>
    <row r="8" ht="19" customHeight="1" spans="1:12">
      <c r="A8" s="3">
        <v>6</v>
      </c>
      <c r="B8" s="7" t="s">
        <v>30</v>
      </c>
      <c r="C8" s="4" t="s">
        <v>25</v>
      </c>
      <c r="D8" s="8" t="s">
        <v>26</v>
      </c>
      <c r="E8" s="9" t="s">
        <v>16</v>
      </c>
      <c r="F8" s="5" t="s">
        <v>31</v>
      </c>
      <c r="G8" s="5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6"/>
      <c r="I8" s="6" t="s">
        <v>18</v>
      </c>
      <c r="J8" s="6">
        <v>31</v>
      </c>
      <c r="K8" s="28">
        <v>59</v>
      </c>
      <c r="L8" s="20"/>
    </row>
    <row r="9" ht="19" customHeight="1" spans="1:12">
      <c r="A9" s="3">
        <v>7</v>
      </c>
      <c r="B9" s="7" t="s">
        <v>32</v>
      </c>
      <c r="C9" s="4" t="s">
        <v>25</v>
      </c>
      <c r="D9" s="8" t="s">
        <v>26</v>
      </c>
      <c r="E9" s="9" t="s">
        <v>16</v>
      </c>
      <c r="F9" s="5" t="s">
        <v>33</v>
      </c>
      <c r="G9" s="5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6"/>
      <c r="I9" s="6" t="s">
        <v>18</v>
      </c>
      <c r="J9" s="6">
        <v>31</v>
      </c>
      <c r="K9" s="28">
        <v>59</v>
      </c>
      <c r="L9" s="20"/>
    </row>
    <row r="10" ht="19" customHeight="1" spans="1:12">
      <c r="A10" s="3">
        <v>8</v>
      </c>
      <c r="B10" s="11" t="s">
        <v>34</v>
      </c>
      <c r="C10" s="4" t="s">
        <v>25</v>
      </c>
      <c r="D10" s="8" t="s">
        <v>26</v>
      </c>
      <c r="E10" s="9" t="s">
        <v>16</v>
      </c>
      <c r="F10" s="10" t="s">
        <v>35</v>
      </c>
      <c r="G10" s="1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6"/>
      <c r="I10" s="6" t="s">
        <v>18</v>
      </c>
      <c r="J10" s="6">
        <v>31</v>
      </c>
      <c r="K10" s="28">
        <v>59</v>
      </c>
      <c r="L10" s="20"/>
    </row>
    <row r="11" ht="19" customHeight="1" spans="1:12">
      <c r="A11" s="3">
        <v>9</v>
      </c>
      <c r="B11" s="7" t="s">
        <v>36</v>
      </c>
      <c r="C11" s="4" t="s">
        <v>37</v>
      </c>
      <c r="D11" s="8" t="s">
        <v>26</v>
      </c>
      <c r="E11" s="9" t="s">
        <v>16</v>
      </c>
      <c r="F11" s="10" t="s">
        <v>38</v>
      </c>
      <c r="G11" s="10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"/>
      <c r="I11" s="6" t="s">
        <v>18</v>
      </c>
      <c r="J11" s="6">
        <v>31</v>
      </c>
      <c r="K11" s="28">
        <v>59</v>
      </c>
      <c r="L11" s="20"/>
    </row>
    <row r="12" ht="19" customHeight="1" spans="1:12">
      <c r="A12" s="3">
        <v>10</v>
      </c>
      <c r="B12" s="7" t="s">
        <v>39</v>
      </c>
      <c r="C12" s="4" t="s">
        <v>40</v>
      </c>
      <c r="D12" s="8" t="s">
        <v>26</v>
      </c>
      <c r="E12" s="9" t="s">
        <v>16</v>
      </c>
      <c r="F12" s="10" t="s">
        <v>41</v>
      </c>
      <c r="G12" s="10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6"/>
      <c r="I12" s="6" t="s">
        <v>18</v>
      </c>
      <c r="J12" s="6">
        <v>31</v>
      </c>
      <c r="K12" s="28">
        <v>59</v>
      </c>
      <c r="L12" s="20"/>
    </row>
    <row r="13" ht="19" customHeight="1" spans="1:12">
      <c r="A13" s="3">
        <v>11</v>
      </c>
      <c r="B13" s="7" t="s">
        <v>42</v>
      </c>
      <c r="C13" s="4" t="s">
        <v>25</v>
      </c>
      <c r="D13" s="8" t="s">
        <v>26</v>
      </c>
      <c r="E13" s="9" t="s">
        <v>16</v>
      </c>
      <c r="F13" s="10" t="s">
        <v>43</v>
      </c>
      <c r="G13" s="10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6"/>
      <c r="I13" s="6" t="s">
        <v>18</v>
      </c>
      <c r="J13" s="6">
        <v>31</v>
      </c>
      <c r="K13" s="28">
        <v>59</v>
      </c>
      <c r="L13" s="20"/>
    </row>
    <row r="14" ht="19" customHeight="1" spans="1:12">
      <c r="A14" s="3">
        <v>12</v>
      </c>
      <c r="B14" s="7" t="s">
        <v>44</v>
      </c>
      <c r="C14" s="4" t="s">
        <v>37</v>
      </c>
      <c r="D14" s="8" t="s">
        <v>15</v>
      </c>
      <c r="E14" s="9" t="s">
        <v>16</v>
      </c>
      <c r="F14" s="10" t="s">
        <v>45</v>
      </c>
      <c r="G14" s="10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"/>
      <c r="I14" s="6" t="s">
        <v>18</v>
      </c>
      <c r="J14" s="6">
        <v>31</v>
      </c>
      <c r="K14" s="28">
        <v>59</v>
      </c>
      <c r="L14" s="20"/>
    </row>
    <row r="15" ht="19" customHeight="1" spans="1:12">
      <c r="A15" s="3">
        <v>13</v>
      </c>
      <c r="B15" s="7" t="s">
        <v>46</v>
      </c>
      <c r="C15" s="4" t="s">
        <v>47</v>
      </c>
      <c r="D15" s="8" t="s">
        <v>26</v>
      </c>
      <c r="E15" s="9" t="s">
        <v>16</v>
      </c>
      <c r="F15" s="10" t="s">
        <v>48</v>
      </c>
      <c r="G15" s="10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6"/>
      <c r="I15" s="6" t="s">
        <v>18</v>
      </c>
      <c r="J15" s="6">
        <v>31</v>
      </c>
      <c r="K15" s="28">
        <v>59</v>
      </c>
      <c r="L15" s="20"/>
    </row>
    <row r="16" ht="19" customHeight="1" spans="1:12">
      <c r="A16" s="3">
        <v>14</v>
      </c>
      <c r="B16" s="12" t="s">
        <v>49</v>
      </c>
      <c r="C16" s="13" t="s">
        <v>37</v>
      </c>
      <c r="D16" s="14" t="s">
        <v>26</v>
      </c>
      <c r="E16" s="15" t="s">
        <v>16</v>
      </c>
      <c r="F16" s="16" t="s">
        <v>50</v>
      </c>
      <c r="G16" s="16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7" t="s">
        <v>51</v>
      </c>
      <c r="I16" s="18" t="s">
        <v>18</v>
      </c>
      <c r="J16" s="18">
        <v>31</v>
      </c>
      <c r="K16" s="29">
        <v>59</v>
      </c>
      <c r="L16" s="23"/>
    </row>
    <row r="17" ht="19" customHeight="1" spans="1:12">
      <c r="A17" s="3">
        <v>15</v>
      </c>
      <c r="B17" s="7" t="s">
        <v>52</v>
      </c>
      <c r="C17" s="4" t="s">
        <v>37</v>
      </c>
      <c r="D17" s="8" t="s">
        <v>26</v>
      </c>
      <c r="E17" s="9" t="s">
        <v>16</v>
      </c>
      <c r="F17" s="10" t="s">
        <v>53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18</v>
      </c>
      <c r="J17" s="6">
        <v>31</v>
      </c>
      <c r="K17" s="28">
        <v>59</v>
      </c>
      <c r="L17" s="20"/>
    </row>
    <row r="18" ht="19" customHeight="1" spans="1:12">
      <c r="A18" s="3">
        <v>16</v>
      </c>
      <c r="B18" s="12" t="s">
        <v>54</v>
      </c>
      <c r="C18" s="13" t="s">
        <v>14</v>
      </c>
      <c r="D18" s="14" t="s">
        <v>15</v>
      </c>
      <c r="E18" s="15" t="s">
        <v>16</v>
      </c>
      <c r="F18" s="16" t="s">
        <v>55</v>
      </c>
      <c r="G18" s="1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8" t="s">
        <v>56</v>
      </c>
      <c r="I18" s="18" t="s">
        <v>18</v>
      </c>
      <c r="J18" s="18">
        <v>31</v>
      </c>
      <c r="K18" s="29">
        <v>59</v>
      </c>
      <c r="L18" s="23"/>
    </row>
    <row r="19" ht="19" customHeight="1" spans="1:12">
      <c r="A19" s="3">
        <v>17</v>
      </c>
      <c r="B19" s="12" t="s">
        <v>57</v>
      </c>
      <c r="C19" s="13" t="s">
        <v>37</v>
      </c>
      <c r="D19" s="14" t="s">
        <v>26</v>
      </c>
      <c r="E19" s="15" t="s">
        <v>16</v>
      </c>
      <c r="F19" s="16" t="s">
        <v>58</v>
      </c>
      <c r="G19" s="1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8" t="s">
        <v>59</v>
      </c>
      <c r="I19" s="18" t="s">
        <v>18</v>
      </c>
      <c r="J19" s="18">
        <v>31</v>
      </c>
      <c r="K19" s="29">
        <v>59</v>
      </c>
      <c r="L19" s="23"/>
    </row>
    <row r="20" ht="19" customHeight="1" spans="1:12">
      <c r="A20" s="3">
        <v>18</v>
      </c>
      <c r="B20" s="12" t="s">
        <v>60</v>
      </c>
      <c r="C20" s="13" t="s">
        <v>37</v>
      </c>
      <c r="D20" s="14" t="s">
        <v>26</v>
      </c>
      <c r="E20" s="15" t="s">
        <v>16</v>
      </c>
      <c r="F20" s="16" t="s">
        <v>61</v>
      </c>
      <c r="G20" s="1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8" t="s">
        <v>62</v>
      </c>
      <c r="I20" s="18" t="s">
        <v>18</v>
      </c>
      <c r="J20" s="18">
        <v>31</v>
      </c>
      <c r="K20" s="29">
        <v>59</v>
      </c>
      <c r="L20" s="23"/>
    </row>
    <row r="21" ht="19" customHeight="1" spans="1:12">
      <c r="A21" s="3">
        <v>19</v>
      </c>
      <c r="B21" s="7" t="s">
        <v>63</v>
      </c>
      <c r="C21" s="4" t="s">
        <v>37</v>
      </c>
      <c r="D21" s="8" t="s">
        <v>26</v>
      </c>
      <c r="E21" s="9" t="s">
        <v>16</v>
      </c>
      <c r="F21" s="10" t="s">
        <v>64</v>
      </c>
      <c r="G21" s="1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6"/>
      <c r="I21" s="6" t="s">
        <v>18</v>
      </c>
      <c r="J21" s="6">
        <v>31</v>
      </c>
      <c r="K21" s="28">
        <v>59</v>
      </c>
      <c r="L21" s="20"/>
    </row>
    <row r="22" ht="19" customHeight="1" spans="1:12">
      <c r="A22" s="3">
        <v>20</v>
      </c>
      <c r="B22" s="7" t="s">
        <v>65</v>
      </c>
      <c r="C22" s="4" t="s">
        <v>25</v>
      </c>
      <c r="D22" s="8" t="s">
        <v>26</v>
      </c>
      <c r="E22" s="9" t="s">
        <v>16</v>
      </c>
      <c r="F22" s="10" t="s">
        <v>66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"/>
      <c r="I22" s="6" t="s">
        <v>18</v>
      </c>
      <c r="J22" s="6">
        <v>31</v>
      </c>
      <c r="K22" s="28">
        <v>59</v>
      </c>
      <c r="L22" s="20"/>
    </row>
    <row r="23" ht="19" customHeight="1" spans="1:12">
      <c r="A23" s="3">
        <v>21</v>
      </c>
      <c r="B23" s="12" t="s">
        <v>67</v>
      </c>
      <c r="C23" s="13" t="s">
        <v>37</v>
      </c>
      <c r="D23" s="14" t="s">
        <v>26</v>
      </c>
      <c r="E23" s="15" t="s">
        <v>16</v>
      </c>
      <c r="F23" s="16" t="s">
        <v>68</v>
      </c>
      <c r="G23" s="1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8" t="s">
        <v>69</v>
      </c>
      <c r="I23" s="18" t="s">
        <v>18</v>
      </c>
      <c r="J23" s="18">
        <v>31</v>
      </c>
      <c r="K23" s="29">
        <v>59</v>
      </c>
      <c r="L23" s="23"/>
    </row>
    <row r="24" ht="19" customHeight="1" spans="1:12">
      <c r="A24" s="3">
        <v>22</v>
      </c>
      <c r="B24" s="12" t="s">
        <v>70</v>
      </c>
      <c r="C24" s="13" t="s">
        <v>71</v>
      </c>
      <c r="D24" s="14" t="s">
        <v>15</v>
      </c>
      <c r="E24" s="15" t="s">
        <v>16</v>
      </c>
      <c r="F24" s="16" t="s">
        <v>72</v>
      </c>
      <c r="G24" s="1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8" t="s">
        <v>73</v>
      </c>
      <c r="I24" s="18" t="s">
        <v>18</v>
      </c>
      <c r="J24" s="18">
        <v>31</v>
      </c>
      <c r="K24" s="29">
        <v>59</v>
      </c>
      <c r="L24" s="23"/>
    </row>
    <row r="25" ht="19" customHeight="1" spans="1:12">
      <c r="A25" s="3">
        <v>23</v>
      </c>
      <c r="B25" s="12" t="s">
        <v>74</v>
      </c>
      <c r="C25" s="13" t="s">
        <v>71</v>
      </c>
      <c r="D25" s="14" t="s">
        <v>15</v>
      </c>
      <c r="E25" s="15" t="s">
        <v>16</v>
      </c>
      <c r="F25" s="16" t="s">
        <v>75</v>
      </c>
      <c r="G25" s="1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8" t="s">
        <v>76</v>
      </c>
      <c r="I25" s="18" t="s">
        <v>18</v>
      </c>
      <c r="J25" s="18">
        <v>31</v>
      </c>
      <c r="K25" s="29">
        <v>59</v>
      </c>
      <c r="L25" s="23"/>
    </row>
    <row r="26" ht="19" customHeight="1" spans="1:12">
      <c r="A26" s="3">
        <v>24</v>
      </c>
      <c r="B26" s="12" t="s">
        <v>77</v>
      </c>
      <c r="C26" s="13" t="s">
        <v>25</v>
      </c>
      <c r="D26" s="14" t="s">
        <v>26</v>
      </c>
      <c r="E26" s="15" t="s">
        <v>16</v>
      </c>
      <c r="F26" s="16" t="s">
        <v>78</v>
      </c>
      <c r="G26" s="1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8" t="s">
        <v>79</v>
      </c>
      <c r="I26" s="18" t="s">
        <v>18</v>
      </c>
      <c r="J26" s="18">
        <v>31</v>
      </c>
      <c r="K26" s="29">
        <v>59</v>
      </c>
      <c r="L26" s="23"/>
    </row>
    <row r="27" ht="19" customHeight="1" spans="1:12">
      <c r="A27" s="3">
        <v>25</v>
      </c>
      <c r="B27" s="7" t="s">
        <v>80</v>
      </c>
      <c r="C27" s="4" t="s">
        <v>71</v>
      </c>
      <c r="D27" s="8" t="s">
        <v>15</v>
      </c>
      <c r="E27" s="9" t="s">
        <v>16</v>
      </c>
      <c r="F27" s="10" t="s">
        <v>81</v>
      </c>
      <c r="G27" s="10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18</v>
      </c>
      <c r="J27" s="6">
        <v>31</v>
      </c>
      <c r="K27" s="28">
        <v>59</v>
      </c>
      <c r="L27" s="20"/>
    </row>
    <row r="28" ht="19" customHeight="1" spans="1:12">
      <c r="A28" s="3">
        <v>26</v>
      </c>
      <c r="B28" s="12" t="s">
        <v>82</v>
      </c>
      <c r="C28" s="4" t="s">
        <v>14</v>
      </c>
      <c r="D28" s="8" t="s">
        <v>15</v>
      </c>
      <c r="E28" s="9" t="s">
        <v>16</v>
      </c>
      <c r="F28" s="10" t="s">
        <v>83</v>
      </c>
      <c r="G28" s="10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"/>
      <c r="I28" s="6" t="s">
        <v>18</v>
      </c>
      <c r="J28" s="6">
        <v>31</v>
      </c>
      <c r="K28" s="28">
        <v>59</v>
      </c>
      <c r="L28" s="20"/>
    </row>
    <row r="29" ht="19" customHeight="1" spans="1:12">
      <c r="A29" s="3">
        <v>27</v>
      </c>
      <c r="B29" s="12" t="s">
        <v>84</v>
      </c>
      <c r="C29" s="4" t="s">
        <v>14</v>
      </c>
      <c r="D29" s="8" t="s">
        <v>15</v>
      </c>
      <c r="E29" s="9" t="s">
        <v>16</v>
      </c>
      <c r="F29" s="10" t="s">
        <v>85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"/>
      <c r="I29" s="6" t="s">
        <v>18</v>
      </c>
      <c r="J29" s="6">
        <v>31</v>
      </c>
      <c r="K29" s="28">
        <v>59</v>
      </c>
      <c r="L29" s="20"/>
    </row>
    <row r="30" ht="19" customHeight="1" spans="1:12">
      <c r="A30" s="3">
        <v>28</v>
      </c>
      <c r="B30" s="17" t="s">
        <v>86</v>
      </c>
      <c r="C30" s="13" t="s">
        <v>71</v>
      </c>
      <c r="D30" s="14" t="s">
        <v>26</v>
      </c>
      <c r="E30" s="15" t="s">
        <v>16</v>
      </c>
      <c r="F30" s="16" t="s">
        <v>87</v>
      </c>
      <c r="G30" s="1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8"/>
      <c r="I30" s="18" t="s">
        <v>18</v>
      </c>
      <c r="J30" s="18">
        <v>31</v>
      </c>
      <c r="K30" s="29">
        <v>59</v>
      </c>
      <c r="L30" s="23"/>
    </row>
    <row r="31" ht="19" customHeight="1" spans="1:12">
      <c r="A31" s="3">
        <v>29</v>
      </c>
      <c r="B31" s="17" t="s">
        <v>88</v>
      </c>
      <c r="C31" s="13" t="s">
        <v>71</v>
      </c>
      <c r="D31" s="14" t="s">
        <v>26</v>
      </c>
      <c r="E31" s="15" t="s">
        <v>16</v>
      </c>
      <c r="F31" s="16" t="s">
        <v>89</v>
      </c>
      <c r="G31" s="1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8"/>
      <c r="I31" s="18" t="s">
        <v>18</v>
      </c>
      <c r="J31" s="18">
        <v>31</v>
      </c>
      <c r="K31" s="29">
        <v>59</v>
      </c>
      <c r="L31" s="23"/>
    </row>
    <row r="32" ht="19" customHeight="1" spans="1:12">
      <c r="A32" s="3">
        <v>30</v>
      </c>
      <c r="B32" s="12" t="s">
        <v>90</v>
      </c>
      <c r="C32" s="13" t="s">
        <v>91</v>
      </c>
      <c r="D32" s="14" t="s">
        <v>26</v>
      </c>
      <c r="E32" s="15" t="s">
        <v>16</v>
      </c>
      <c r="F32" s="16" t="s">
        <v>92</v>
      </c>
      <c r="G32" s="1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7" t="s">
        <v>93</v>
      </c>
      <c r="I32" s="18"/>
      <c r="J32" s="18">
        <v>31</v>
      </c>
      <c r="K32" s="29">
        <v>59</v>
      </c>
      <c r="L32" s="23"/>
    </row>
    <row r="33" ht="19" customHeight="1" spans="1:12">
      <c r="A33" s="3">
        <v>31</v>
      </c>
      <c r="B33" s="17" t="s">
        <v>94</v>
      </c>
      <c r="C33" s="13" t="s">
        <v>37</v>
      </c>
      <c r="D33" s="14" t="s">
        <v>26</v>
      </c>
      <c r="E33" s="15" t="s">
        <v>16</v>
      </c>
      <c r="F33" s="16" t="s">
        <v>95</v>
      </c>
      <c r="G33" s="1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8"/>
      <c r="I33" s="18" t="s">
        <v>18</v>
      </c>
      <c r="J33" s="18">
        <v>31</v>
      </c>
      <c r="K33" s="29">
        <v>59</v>
      </c>
      <c r="L33" s="23"/>
    </row>
    <row r="34" ht="19" customHeight="1" spans="1:12">
      <c r="A34" s="3">
        <v>32</v>
      </c>
      <c r="B34" s="17" t="s">
        <v>96</v>
      </c>
      <c r="C34" s="13" t="s">
        <v>97</v>
      </c>
      <c r="D34" s="14" t="s">
        <v>26</v>
      </c>
      <c r="E34" s="15" t="s">
        <v>16</v>
      </c>
      <c r="F34" s="16" t="s">
        <v>98</v>
      </c>
      <c r="G34" s="1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8"/>
      <c r="I34" s="18" t="s">
        <v>18</v>
      </c>
      <c r="J34" s="18">
        <v>31</v>
      </c>
      <c r="K34" s="29">
        <v>59</v>
      </c>
      <c r="L34" s="23"/>
    </row>
    <row r="35" ht="19" customHeight="1" spans="1:12">
      <c r="A35" s="3">
        <v>33</v>
      </c>
      <c r="B35" s="17" t="s">
        <v>99</v>
      </c>
      <c r="C35" s="13" t="s">
        <v>37</v>
      </c>
      <c r="D35" s="14" t="s">
        <v>26</v>
      </c>
      <c r="E35" s="15" t="s">
        <v>16</v>
      </c>
      <c r="F35" s="16" t="s">
        <v>100</v>
      </c>
      <c r="G35" s="1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8"/>
      <c r="I35" s="18" t="s">
        <v>18</v>
      </c>
      <c r="J35" s="18">
        <v>31</v>
      </c>
      <c r="K35" s="29">
        <v>59</v>
      </c>
      <c r="L35" s="23"/>
    </row>
    <row r="36" ht="19" customHeight="1" spans="1:12">
      <c r="A36" s="3">
        <v>34</v>
      </c>
      <c r="B36" s="17" t="s">
        <v>101</v>
      </c>
      <c r="C36" s="13" t="s">
        <v>102</v>
      </c>
      <c r="D36" s="14" t="s">
        <v>26</v>
      </c>
      <c r="E36" s="15" t="s">
        <v>16</v>
      </c>
      <c r="F36" s="16" t="s">
        <v>103</v>
      </c>
      <c r="G36" s="1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8"/>
      <c r="I36" s="18" t="s">
        <v>18</v>
      </c>
      <c r="J36" s="18">
        <v>31</v>
      </c>
      <c r="K36" s="29">
        <v>59</v>
      </c>
      <c r="L36" s="23"/>
    </row>
    <row r="37" ht="19" customHeight="1" spans="1:12">
      <c r="A37" s="3">
        <v>35</v>
      </c>
      <c r="B37" s="17" t="s">
        <v>104</v>
      </c>
      <c r="C37" s="13" t="s">
        <v>20</v>
      </c>
      <c r="D37" s="14" t="s">
        <v>26</v>
      </c>
      <c r="E37" s="15" t="s">
        <v>16</v>
      </c>
      <c r="F37" s="16" t="s">
        <v>105</v>
      </c>
      <c r="G37" s="1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8"/>
      <c r="I37" s="18" t="s">
        <v>18</v>
      </c>
      <c r="J37" s="18">
        <v>31</v>
      </c>
      <c r="K37" s="29">
        <v>59</v>
      </c>
      <c r="L37" s="23"/>
    </row>
    <row r="38" ht="19" customHeight="1" spans="1:12">
      <c r="A38" s="3">
        <v>36</v>
      </c>
      <c r="B38" s="17" t="s">
        <v>106</v>
      </c>
      <c r="C38" s="13" t="s">
        <v>107</v>
      </c>
      <c r="D38" s="14" t="s">
        <v>26</v>
      </c>
      <c r="E38" s="15" t="s">
        <v>16</v>
      </c>
      <c r="F38" s="16" t="s">
        <v>108</v>
      </c>
      <c r="G38" s="1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8"/>
      <c r="I38" s="18" t="s">
        <v>18</v>
      </c>
      <c r="J38" s="18">
        <v>31</v>
      </c>
      <c r="K38" s="29">
        <v>59</v>
      </c>
      <c r="L38" s="23"/>
    </row>
    <row r="39" ht="19" customHeight="1" spans="1:12">
      <c r="A39" s="3">
        <v>37</v>
      </c>
      <c r="B39" s="17" t="s">
        <v>109</v>
      </c>
      <c r="C39" s="4" t="s">
        <v>97</v>
      </c>
      <c r="D39" s="8" t="s">
        <v>26</v>
      </c>
      <c r="E39" s="9" t="s">
        <v>16</v>
      </c>
      <c r="F39" s="10" t="s">
        <v>110</v>
      </c>
      <c r="G39" s="10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6"/>
      <c r="I39" s="6" t="s">
        <v>18</v>
      </c>
      <c r="J39" s="6">
        <v>31</v>
      </c>
      <c r="K39" s="28">
        <v>59</v>
      </c>
      <c r="L39" s="20"/>
    </row>
    <row r="40" ht="19" customHeight="1" spans="1:12">
      <c r="A40" s="3">
        <v>38</v>
      </c>
      <c r="B40" s="11" t="s">
        <v>111</v>
      </c>
      <c r="C40" s="4" t="s">
        <v>37</v>
      </c>
      <c r="D40" s="8" t="s">
        <v>15</v>
      </c>
      <c r="E40" s="9" t="s">
        <v>16</v>
      </c>
      <c r="F40" s="10" t="s">
        <v>112</v>
      </c>
      <c r="G40" s="10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6"/>
      <c r="I40" s="6" t="s">
        <v>18</v>
      </c>
      <c r="J40" s="6">
        <v>31</v>
      </c>
      <c r="K40" s="28">
        <v>59</v>
      </c>
      <c r="L40" s="20"/>
    </row>
    <row r="41" ht="19" customHeight="1" spans="1:12">
      <c r="A41" s="3">
        <v>39</v>
      </c>
      <c r="B41" s="11" t="s">
        <v>113</v>
      </c>
      <c r="C41" s="4" t="s">
        <v>25</v>
      </c>
      <c r="D41" s="8" t="s">
        <v>26</v>
      </c>
      <c r="E41" s="9" t="s">
        <v>16</v>
      </c>
      <c r="F41" s="10" t="s">
        <v>114</v>
      </c>
      <c r="G41" s="10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6"/>
      <c r="I41" s="6" t="s">
        <v>18</v>
      </c>
      <c r="J41" s="6">
        <v>31</v>
      </c>
      <c r="K41" s="28">
        <v>59</v>
      </c>
      <c r="L41" s="20"/>
    </row>
    <row r="42" ht="19" customHeight="1" spans="1:12">
      <c r="A42" s="3">
        <v>40</v>
      </c>
      <c r="B42" s="17" t="s">
        <v>115</v>
      </c>
      <c r="C42" s="4" t="s">
        <v>37</v>
      </c>
      <c r="D42" s="8" t="s">
        <v>26</v>
      </c>
      <c r="E42" s="9" t="s">
        <v>16</v>
      </c>
      <c r="F42" s="10" t="s">
        <v>116</v>
      </c>
      <c r="G42" s="10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6"/>
      <c r="I42" s="6" t="s">
        <v>18</v>
      </c>
      <c r="J42" s="6">
        <v>31</v>
      </c>
      <c r="K42" s="28">
        <v>59</v>
      </c>
      <c r="L42" s="20"/>
    </row>
    <row r="43" ht="19" customHeight="1" spans="1:12">
      <c r="A43" s="3">
        <v>41</v>
      </c>
      <c r="B43" s="17" t="s">
        <v>117</v>
      </c>
      <c r="C43" s="4" t="s">
        <v>107</v>
      </c>
      <c r="D43" s="8" t="s">
        <v>26</v>
      </c>
      <c r="E43" s="9" t="s">
        <v>16</v>
      </c>
      <c r="F43" s="10" t="s">
        <v>118</v>
      </c>
      <c r="G43" s="10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6"/>
      <c r="I43" s="6" t="s">
        <v>18</v>
      </c>
      <c r="J43" s="6">
        <v>31</v>
      </c>
      <c r="K43" s="28">
        <v>59</v>
      </c>
      <c r="L43" s="20"/>
    </row>
    <row r="44" ht="19" customHeight="1" spans="1:12">
      <c r="A44" s="3">
        <v>42</v>
      </c>
      <c r="B44" s="11" t="s">
        <v>119</v>
      </c>
      <c r="C44" s="4" t="s">
        <v>37</v>
      </c>
      <c r="D44" s="8" t="s">
        <v>26</v>
      </c>
      <c r="E44" s="9" t="s">
        <v>16</v>
      </c>
      <c r="F44" s="10" t="s">
        <v>120</v>
      </c>
      <c r="G44" s="10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6"/>
      <c r="I44" s="6" t="s">
        <v>18</v>
      </c>
      <c r="J44" s="6">
        <v>31</v>
      </c>
      <c r="K44" s="28">
        <v>59</v>
      </c>
      <c r="L44" s="20"/>
    </row>
    <row r="45" ht="19" customHeight="1" spans="1:12">
      <c r="A45" s="3">
        <v>43</v>
      </c>
      <c r="B45" s="17" t="s">
        <v>121</v>
      </c>
      <c r="C45" s="4" t="s">
        <v>91</v>
      </c>
      <c r="D45" s="8" t="s">
        <v>26</v>
      </c>
      <c r="E45" s="9" t="s">
        <v>16</v>
      </c>
      <c r="F45" s="10" t="s">
        <v>122</v>
      </c>
      <c r="G45" s="10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6"/>
      <c r="I45" s="6" t="s">
        <v>18</v>
      </c>
      <c r="J45" s="6">
        <v>31</v>
      </c>
      <c r="K45" s="28">
        <v>59</v>
      </c>
      <c r="L45" s="20"/>
    </row>
    <row r="46" ht="19" customHeight="1" spans="1:12">
      <c r="A46" s="3">
        <v>44</v>
      </c>
      <c r="B46" s="17" t="s">
        <v>123</v>
      </c>
      <c r="C46" s="4" t="s">
        <v>25</v>
      </c>
      <c r="D46" s="8" t="s">
        <v>26</v>
      </c>
      <c r="E46" s="9" t="s">
        <v>16</v>
      </c>
      <c r="F46" s="10" t="s">
        <v>124</v>
      </c>
      <c r="G46" s="10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6"/>
      <c r="I46" s="6" t="s">
        <v>18</v>
      </c>
      <c r="J46" s="6">
        <v>31</v>
      </c>
      <c r="K46" s="28">
        <v>59</v>
      </c>
      <c r="L46" s="20"/>
    </row>
    <row r="47" ht="19" customHeight="1" spans="1:12">
      <c r="A47" s="3">
        <v>45</v>
      </c>
      <c r="B47" s="17" t="s">
        <v>125</v>
      </c>
      <c r="C47" s="4" t="s">
        <v>126</v>
      </c>
      <c r="D47" s="8" t="s">
        <v>26</v>
      </c>
      <c r="E47" s="9" t="s">
        <v>16</v>
      </c>
      <c r="F47" s="10" t="s">
        <v>127</v>
      </c>
      <c r="G47" s="10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6"/>
      <c r="I47" s="6" t="s">
        <v>18</v>
      </c>
      <c r="J47" s="6">
        <v>31</v>
      </c>
      <c r="K47" s="28">
        <v>59</v>
      </c>
      <c r="L47" s="20"/>
    </row>
    <row r="48" ht="19" customHeight="1" spans="1:12">
      <c r="A48" s="3">
        <v>46</v>
      </c>
      <c r="B48" s="17" t="s">
        <v>128</v>
      </c>
      <c r="C48" s="4" t="s">
        <v>25</v>
      </c>
      <c r="D48" s="8" t="s">
        <v>26</v>
      </c>
      <c r="E48" s="9" t="s">
        <v>16</v>
      </c>
      <c r="F48" s="10" t="s">
        <v>129</v>
      </c>
      <c r="G48" s="10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6"/>
      <c r="I48" s="6" t="s">
        <v>18</v>
      </c>
      <c r="J48" s="6">
        <v>31</v>
      </c>
      <c r="K48" s="28">
        <v>59</v>
      </c>
      <c r="L48" s="20"/>
    </row>
    <row r="49" ht="19" customHeight="1" spans="1:12">
      <c r="A49" s="3">
        <v>47</v>
      </c>
      <c r="B49" s="17" t="s">
        <v>130</v>
      </c>
      <c r="C49" s="4" t="s">
        <v>25</v>
      </c>
      <c r="D49" s="8" t="s">
        <v>26</v>
      </c>
      <c r="E49" s="9" t="s">
        <v>16</v>
      </c>
      <c r="F49" s="10" t="s">
        <v>131</v>
      </c>
      <c r="G49" s="10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6"/>
      <c r="I49" s="6" t="s">
        <v>18</v>
      </c>
      <c r="J49" s="6">
        <v>31</v>
      </c>
      <c r="K49" s="28">
        <v>59</v>
      </c>
      <c r="L49" s="20"/>
    </row>
    <row r="50" ht="19" customHeight="1" spans="1:12">
      <c r="A50" s="3">
        <v>48</v>
      </c>
      <c r="B50" s="17" t="s">
        <v>132</v>
      </c>
      <c r="C50" s="13" t="s">
        <v>37</v>
      </c>
      <c r="D50" s="14" t="s">
        <v>15</v>
      </c>
      <c r="E50" s="15" t="s">
        <v>16</v>
      </c>
      <c r="F50" s="16" t="s">
        <v>133</v>
      </c>
      <c r="G50" s="1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8"/>
      <c r="I50" s="18" t="s">
        <v>18</v>
      </c>
      <c r="J50" s="18">
        <v>31</v>
      </c>
      <c r="K50" s="29">
        <v>59</v>
      </c>
      <c r="L50" s="23"/>
    </row>
    <row r="51" ht="19" customHeight="1" spans="1:12">
      <c r="A51" s="3">
        <v>49</v>
      </c>
      <c r="B51" s="17" t="s">
        <v>134</v>
      </c>
      <c r="C51" s="13" t="s">
        <v>135</v>
      </c>
      <c r="D51" s="14" t="s">
        <v>26</v>
      </c>
      <c r="E51" s="15" t="s">
        <v>16</v>
      </c>
      <c r="F51" s="16" t="s">
        <v>136</v>
      </c>
      <c r="G51" s="1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7" t="s">
        <v>137</v>
      </c>
      <c r="I51" s="18" t="s">
        <v>18</v>
      </c>
      <c r="J51" s="18">
        <v>31</v>
      </c>
      <c r="K51" s="29">
        <v>59</v>
      </c>
      <c r="L51" s="23"/>
    </row>
    <row r="52" ht="19" customHeight="1" spans="1:12">
      <c r="A52" s="3">
        <v>50</v>
      </c>
      <c r="B52" s="17" t="s">
        <v>138</v>
      </c>
      <c r="C52" s="4" t="s">
        <v>97</v>
      </c>
      <c r="D52" s="8" t="s">
        <v>26</v>
      </c>
      <c r="E52" s="9" t="s">
        <v>16</v>
      </c>
      <c r="F52" s="10" t="s">
        <v>139</v>
      </c>
      <c r="G52" s="10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6"/>
      <c r="I52" s="6" t="s">
        <v>18</v>
      </c>
      <c r="J52" s="6">
        <v>31</v>
      </c>
      <c r="K52" s="28">
        <v>59</v>
      </c>
      <c r="L52" s="20"/>
    </row>
    <row r="53" ht="19" customHeight="1" spans="1:12">
      <c r="A53" s="3">
        <v>51</v>
      </c>
      <c r="B53" s="11" t="s">
        <v>140</v>
      </c>
      <c r="C53" s="4" t="s">
        <v>14</v>
      </c>
      <c r="D53" s="8" t="s">
        <v>15</v>
      </c>
      <c r="E53" s="9" t="s">
        <v>16</v>
      </c>
      <c r="F53" s="10" t="s">
        <v>141</v>
      </c>
      <c r="G53" s="10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6"/>
      <c r="I53" s="6" t="s">
        <v>18</v>
      </c>
      <c r="J53" s="6">
        <v>31</v>
      </c>
      <c r="K53" s="28">
        <v>59</v>
      </c>
      <c r="L53" s="20"/>
    </row>
    <row r="54" ht="19" customHeight="1" spans="1:12">
      <c r="A54" s="3">
        <v>52</v>
      </c>
      <c r="B54" s="11" t="s">
        <v>142</v>
      </c>
      <c r="C54" s="4" t="s">
        <v>71</v>
      </c>
      <c r="D54" s="8" t="s">
        <v>26</v>
      </c>
      <c r="E54" s="9" t="s">
        <v>16</v>
      </c>
      <c r="F54" s="10" t="s">
        <v>143</v>
      </c>
      <c r="G54" s="10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6"/>
      <c r="I54" s="6" t="s">
        <v>18</v>
      </c>
      <c r="J54" s="6">
        <v>31</v>
      </c>
      <c r="K54" s="28">
        <v>59</v>
      </c>
      <c r="L54" s="20"/>
    </row>
    <row r="55" ht="19" customHeight="1" spans="1:12">
      <c r="A55" s="3">
        <v>53</v>
      </c>
      <c r="B55" s="17" t="s">
        <v>144</v>
      </c>
      <c r="C55" s="13" t="s">
        <v>145</v>
      </c>
      <c r="D55" s="14" t="s">
        <v>26</v>
      </c>
      <c r="E55" s="15" t="s">
        <v>16</v>
      </c>
      <c r="F55" s="16" t="s">
        <v>146</v>
      </c>
      <c r="G55" s="1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8" t="s">
        <v>147</v>
      </c>
      <c r="I55" s="18" t="s">
        <v>18</v>
      </c>
      <c r="J55" s="18">
        <v>31</v>
      </c>
      <c r="K55" s="29">
        <v>59</v>
      </c>
      <c r="L55" s="23"/>
    </row>
    <row r="56" ht="19" customHeight="1" spans="1:12">
      <c r="A56" s="3">
        <v>54</v>
      </c>
      <c r="B56" s="17" t="s">
        <v>148</v>
      </c>
      <c r="C56" s="13" t="s">
        <v>145</v>
      </c>
      <c r="D56" s="14" t="s">
        <v>26</v>
      </c>
      <c r="E56" s="15" t="s">
        <v>16</v>
      </c>
      <c r="F56" s="16" t="s">
        <v>149</v>
      </c>
      <c r="G56" s="1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8" t="s">
        <v>150</v>
      </c>
      <c r="I56" s="18" t="s">
        <v>18</v>
      </c>
      <c r="J56" s="18">
        <v>31</v>
      </c>
      <c r="K56" s="29">
        <v>59</v>
      </c>
      <c r="L56" s="23"/>
    </row>
    <row r="57" ht="19" customHeight="1" spans="1:12">
      <c r="A57" s="3">
        <v>55</v>
      </c>
      <c r="B57" s="17" t="s">
        <v>151</v>
      </c>
      <c r="C57" s="4" t="s">
        <v>25</v>
      </c>
      <c r="D57" s="8" t="s">
        <v>26</v>
      </c>
      <c r="E57" s="9" t="s">
        <v>16</v>
      </c>
      <c r="F57" s="10" t="s">
        <v>152</v>
      </c>
      <c r="G57" s="10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6"/>
      <c r="I57" s="6" t="s">
        <v>18</v>
      </c>
      <c r="J57" s="6">
        <v>31</v>
      </c>
      <c r="K57" s="28">
        <v>59</v>
      </c>
      <c r="L57" s="20"/>
    </row>
    <row r="58" ht="19" customHeight="1" spans="1:12">
      <c r="A58" s="3">
        <v>56</v>
      </c>
      <c r="B58" s="11" t="s">
        <v>153</v>
      </c>
      <c r="C58" s="4" t="s">
        <v>20</v>
      </c>
      <c r="D58" s="8" t="s">
        <v>15</v>
      </c>
      <c r="E58" s="9" t="s">
        <v>16</v>
      </c>
      <c r="F58" s="10" t="s">
        <v>154</v>
      </c>
      <c r="G58" s="10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6"/>
      <c r="I58" s="6" t="s">
        <v>18</v>
      </c>
      <c r="J58" s="6">
        <v>31</v>
      </c>
      <c r="K58" s="28">
        <v>59</v>
      </c>
      <c r="L58" s="20"/>
    </row>
    <row r="59" ht="19" customHeight="1" spans="1:12">
      <c r="A59" s="3">
        <v>57</v>
      </c>
      <c r="B59" s="17" t="s">
        <v>155</v>
      </c>
      <c r="C59" s="4" t="s">
        <v>37</v>
      </c>
      <c r="D59" s="8" t="s">
        <v>26</v>
      </c>
      <c r="E59" s="9" t="s">
        <v>16</v>
      </c>
      <c r="F59" s="10" t="s">
        <v>156</v>
      </c>
      <c r="G59" s="10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6"/>
      <c r="I59" s="6" t="s">
        <v>18</v>
      </c>
      <c r="J59" s="6">
        <v>31</v>
      </c>
      <c r="K59" s="28">
        <v>59</v>
      </c>
      <c r="L59" s="20"/>
    </row>
    <row r="60" ht="19" customHeight="1" spans="1:12">
      <c r="A60" s="3">
        <v>58</v>
      </c>
      <c r="B60" s="17" t="s">
        <v>157</v>
      </c>
      <c r="C60" s="13" t="s">
        <v>37</v>
      </c>
      <c r="D60" s="14" t="s">
        <v>15</v>
      </c>
      <c r="E60" s="15" t="s">
        <v>16</v>
      </c>
      <c r="F60" s="16" t="s">
        <v>158</v>
      </c>
      <c r="G60" s="1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8" t="s">
        <v>159</v>
      </c>
      <c r="I60" s="18" t="s">
        <v>18</v>
      </c>
      <c r="J60" s="18">
        <v>31</v>
      </c>
      <c r="K60" s="29">
        <v>59</v>
      </c>
      <c r="L60" s="23"/>
    </row>
    <row r="61" ht="19" customHeight="1" spans="1:12">
      <c r="A61" s="3">
        <v>59</v>
      </c>
      <c r="B61" s="17" t="s">
        <v>160</v>
      </c>
      <c r="C61" s="4" t="s">
        <v>97</v>
      </c>
      <c r="D61" s="8" t="s">
        <v>15</v>
      </c>
      <c r="E61" s="9" t="s">
        <v>16</v>
      </c>
      <c r="F61" s="10" t="s">
        <v>161</v>
      </c>
      <c r="G61" s="10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6"/>
      <c r="I61" s="6" t="s">
        <v>18</v>
      </c>
      <c r="J61" s="6">
        <v>31</v>
      </c>
      <c r="K61" s="28">
        <v>59</v>
      </c>
      <c r="L61" s="20"/>
    </row>
    <row r="62" ht="19" customHeight="1" spans="1:12">
      <c r="A62" s="3">
        <v>60</v>
      </c>
      <c r="B62" s="17" t="s">
        <v>162</v>
      </c>
      <c r="C62" s="13" t="s">
        <v>163</v>
      </c>
      <c r="D62" s="14" t="s">
        <v>15</v>
      </c>
      <c r="E62" s="15" t="s">
        <v>16</v>
      </c>
      <c r="F62" s="16" t="s">
        <v>164</v>
      </c>
      <c r="G62" s="1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7" t="s">
        <v>165</v>
      </c>
      <c r="I62" s="18" t="s">
        <v>18</v>
      </c>
      <c r="J62" s="18">
        <v>31</v>
      </c>
      <c r="K62" s="29">
        <v>59</v>
      </c>
      <c r="L62" s="23"/>
    </row>
    <row r="63" ht="19" customHeight="1" spans="1:12">
      <c r="A63" s="3">
        <v>61</v>
      </c>
      <c r="B63" s="17" t="s">
        <v>166</v>
      </c>
      <c r="C63" s="13" t="s">
        <v>25</v>
      </c>
      <c r="D63" s="14" t="s">
        <v>26</v>
      </c>
      <c r="E63" s="15" t="s">
        <v>16</v>
      </c>
      <c r="F63" s="16" t="s">
        <v>167</v>
      </c>
      <c r="G63" s="1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7" t="s">
        <v>168</v>
      </c>
      <c r="I63" s="18" t="s">
        <v>18</v>
      </c>
      <c r="J63" s="18">
        <v>31</v>
      </c>
      <c r="K63" s="29">
        <v>59</v>
      </c>
      <c r="L63" s="23"/>
    </row>
    <row r="64" ht="19" customHeight="1" spans="1:12">
      <c r="A64" s="3">
        <v>62</v>
      </c>
      <c r="B64" s="17" t="s">
        <v>169</v>
      </c>
      <c r="C64" s="13" t="s">
        <v>37</v>
      </c>
      <c r="D64" s="14" t="s">
        <v>26</v>
      </c>
      <c r="E64" s="15" t="s">
        <v>16</v>
      </c>
      <c r="F64" s="16" t="s">
        <v>170</v>
      </c>
      <c r="G64" s="1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7" t="s">
        <v>171</v>
      </c>
      <c r="I64" s="18" t="s">
        <v>18</v>
      </c>
      <c r="J64" s="18">
        <v>31</v>
      </c>
      <c r="K64" s="29">
        <v>59</v>
      </c>
      <c r="L64" s="23"/>
    </row>
    <row r="65" ht="19" customHeight="1" spans="1:12">
      <c r="A65" s="3">
        <v>63</v>
      </c>
      <c r="B65" s="17" t="s">
        <v>172</v>
      </c>
      <c r="C65" s="4" t="s">
        <v>25</v>
      </c>
      <c r="D65" s="8" t="s">
        <v>26</v>
      </c>
      <c r="E65" s="9" t="s">
        <v>16</v>
      </c>
      <c r="F65" s="10" t="s">
        <v>173</v>
      </c>
      <c r="G65" s="10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6"/>
      <c r="I65" s="6" t="s">
        <v>18</v>
      </c>
      <c r="J65" s="6">
        <v>31</v>
      </c>
      <c r="K65" s="28">
        <v>59</v>
      </c>
      <c r="L65" s="20"/>
    </row>
    <row r="66" ht="19" customHeight="1" spans="1:12">
      <c r="A66" s="3">
        <v>64</v>
      </c>
      <c r="B66" s="17" t="s">
        <v>174</v>
      </c>
      <c r="C66" s="4" t="s">
        <v>20</v>
      </c>
      <c r="D66" s="8" t="s">
        <v>26</v>
      </c>
      <c r="E66" s="9" t="s">
        <v>16</v>
      </c>
      <c r="F66" s="10" t="s">
        <v>175</v>
      </c>
      <c r="G66" s="10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6"/>
      <c r="I66" s="6" t="s">
        <v>18</v>
      </c>
      <c r="J66" s="6">
        <v>31</v>
      </c>
      <c r="K66" s="28">
        <v>59</v>
      </c>
      <c r="L66" s="20"/>
    </row>
    <row r="67" ht="19" customHeight="1" spans="1:12">
      <c r="A67" s="3">
        <v>65</v>
      </c>
      <c r="B67" s="17" t="s">
        <v>176</v>
      </c>
      <c r="C67" s="13" t="s">
        <v>40</v>
      </c>
      <c r="D67" s="14" t="s">
        <v>26</v>
      </c>
      <c r="E67" s="15" t="s">
        <v>16</v>
      </c>
      <c r="F67" s="16" t="s">
        <v>177</v>
      </c>
      <c r="G67" s="1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7" t="s">
        <v>178</v>
      </c>
      <c r="I67" s="18" t="s">
        <v>18</v>
      </c>
      <c r="J67" s="18">
        <v>31</v>
      </c>
      <c r="K67" s="29">
        <v>59</v>
      </c>
      <c r="L67" s="23"/>
    </row>
    <row r="68" ht="19" customHeight="1" spans="1:12">
      <c r="A68" s="3">
        <v>66</v>
      </c>
      <c r="B68" s="17" t="s">
        <v>179</v>
      </c>
      <c r="C68" s="4" t="s">
        <v>47</v>
      </c>
      <c r="D68" s="8" t="s">
        <v>26</v>
      </c>
      <c r="E68" s="9" t="s">
        <v>16</v>
      </c>
      <c r="F68" s="10" t="s">
        <v>180</v>
      </c>
      <c r="G68" s="10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6"/>
      <c r="I68" s="6" t="s">
        <v>18</v>
      </c>
      <c r="J68" s="6">
        <v>31</v>
      </c>
      <c r="K68" s="28">
        <v>59</v>
      </c>
      <c r="L68" s="20"/>
    </row>
    <row r="69" ht="19" customHeight="1" spans="1:12">
      <c r="A69" s="3">
        <v>67</v>
      </c>
      <c r="B69" s="17" t="s">
        <v>181</v>
      </c>
      <c r="C69" s="13" t="s">
        <v>20</v>
      </c>
      <c r="D69" s="14" t="s">
        <v>15</v>
      </c>
      <c r="E69" s="15" t="s">
        <v>16</v>
      </c>
      <c r="F69" s="16" t="s">
        <v>182</v>
      </c>
      <c r="G69" s="1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8" t="s">
        <v>183</v>
      </c>
      <c r="I69" s="18" t="s">
        <v>18</v>
      </c>
      <c r="J69" s="18">
        <v>31</v>
      </c>
      <c r="K69" s="29">
        <v>59</v>
      </c>
      <c r="L69" s="23"/>
    </row>
    <row r="70" ht="19" customHeight="1" spans="1:12">
      <c r="A70" s="3">
        <v>68</v>
      </c>
      <c r="B70" s="17" t="s">
        <v>184</v>
      </c>
      <c r="C70" s="4" t="s">
        <v>145</v>
      </c>
      <c r="D70" s="8" t="s">
        <v>15</v>
      </c>
      <c r="E70" s="9" t="s">
        <v>16</v>
      </c>
      <c r="F70" s="10" t="s">
        <v>185</v>
      </c>
      <c r="G70" s="10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6"/>
      <c r="I70" s="6" t="s">
        <v>18</v>
      </c>
      <c r="J70" s="6">
        <v>31</v>
      </c>
      <c r="K70" s="28">
        <v>59</v>
      </c>
      <c r="L70" s="20"/>
    </row>
    <row r="71" ht="19" customHeight="1" spans="1:12">
      <c r="A71" s="3">
        <v>69</v>
      </c>
      <c r="B71" s="17" t="s">
        <v>186</v>
      </c>
      <c r="C71" s="13" t="s">
        <v>135</v>
      </c>
      <c r="D71" s="14" t="s">
        <v>26</v>
      </c>
      <c r="E71" s="15" t="s">
        <v>16</v>
      </c>
      <c r="F71" s="16" t="s">
        <v>187</v>
      </c>
      <c r="G71" s="1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8"/>
      <c r="I71" s="18" t="s">
        <v>18</v>
      </c>
      <c r="J71" s="18">
        <v>31</v>
      </c>
      <c r="K71" s="29">
        <v>59</v>
      </c>
      <c r="L71" s="23"/>
    </row>
    <row r="72" ht="19" customHeight="1" spans="1:12">
      <c r="A72" s="3">
        <v>70</v>
      </c>
      <c r="B72" s="11" t="s">
        <v>188</v>
      </c>
      <c r="C72" s="4" t="s">
        <v>37</v>
      </c>
      <c r="D72" s="8" t="s">
        <v>26</v>
      </c>
      <c r="E72" s="9" t="s">
        <v>16</v>
      </c>
      <c r="F72" s="10" t="s">
        <v>189</v>
      </c>
      <c r="G72" s="10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6"/>
      <c r="I72" s="6" t="s">
        <v>18</v>
      </c>
      <c r="J72" s="6">
        <v>31</v>
      </c>
      <c r="K72" s="28">
        <v>59</v>
      </c>
      <c r="L72" s="20"/>
    </row>
    <row r="73" ht="19" customHeight="1" spans="1:12">
      <c r="A73" s="3">
        <v>71</v>
      </c>
      <c r="B73" s="11" t="s">
        <v>190</v>
      </c>
      <c r="C73" s="4" t="s">
        <v>25</v>
      </c>
      <c r="D73" s="8" t="s">
        <v>26</v>
      </c>
      <c r="E73" s="9" t="s">
        <v>16</v>
      </c>
      <c r="F73" s="10" t="s">
        <v>191</v>
      </c>
      <c r="G73" s="10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6"/>
      <c r="I73" s="6" t="s">
        <v>18</v>
      </c>
      <c r="J73" s="6">
        <v>31</v>
      </c>
      <c r="K73" s="28">
        <v>59</v>
      </c>
      <c r="L73" s="20"/>
    </row>
    <row r="74" ht="19" customHeight="1" spans="1:12">
      <c r="A74" s="3">
        <v>72</v>
      </c>
      <c r="B74" s="11" t="s">
        <v>192</v>
      </c>
      <c r="C74" s="4" t="s">
        <v>25</v>
      </c>
      <c r="D74" s="8" t="s">
        <v>26</v>
      </c>
      <c r="E74" s="9" t="s">
        <v>16</v>
      </c>
      <c r="F74" s="10" t="s">
        <v>193</v>
      </c>
      <c r="G74" s="10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6"/>
      <c r="I74" s="6" t="s">
        <v>18</v>
      </c>
      <c r="J74" s="6">
        <v>31</v>
      </c>
      <c r="K74" s="28">
        <v>59</v>
      </c>
      <c r="L74" s="20"/>
    </row>
    <row r="75" ht="19" customHeight="1" spans="1:12">
      <c r="A75" s="3">
        <v>73</v>
      </c>
      <c r="B75" s="11" t="s">
        <v>194</v>
      </c>
      <c r="C75" s="4" t="s">
        <v>25</v>
      </c>
      <c r="D75" s="8" t="s">
        <v>26</v>
      </c>
      <c r="E75" s="9" t="s">
        <v>16</v>
      </c>
      <c r="F75" s="10" t="s">
        <v>195</v>
      </c>
      <c r="G75" s="10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6"/>
      <c r="I75" s="6" t="s">
        <v>18</v>
      </c>
      <c r="J75" s="6">
        <v>31</v>
      </c>
      <c r="K75" s="28">
        <v>59</v>
      </c>
      <c r="L75" s="20"/>
    </row>
    <row r="76" ht="19" customHeight="1" spans="1:12">
      <c r="A76" s="3">
        <v>74</v>
      </c>
      <c r="B76" s="11" t="s">
        <v>196</v>
      </c>
      <c r="C76" s="4" t="s">
        <v>25</v>
      </c>
      <c r="D76" s="8" t="s">
        <v>26</v>
      </c>
      <c r="E76" s="9" t="s">
        <v>16</v>
      </c>
      <c r="F76" s="10" t="s">
        <v>197</v>
      </c>
      <c r="G76" s="10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6"/>
      <c r="I76" s="6" t="s">
        <v>18</v>
      </c>
      <c r="J76" s="6">
        <v>31</v>
      </c>
      <c r="K76" s="28">
        <v>59</v>
      </c>
      <c r="L76" s="20"/>
    </row>
    <row r="77" ht="19" customHeight="1" spans="1:12">
      <c r="A77" s="3">
        <v>75</v>
      </c>
      <c r="B77" s="11" t="s">
        <v>198</v>
      </c>
      <c r="C77" s="4" t="s">
        <v>25</v>
      </c>
      <c r="D77" s="8" t="s">
        <v>26</v>
      </c>
      <c r="E77" s="9" t="s">
        <v>16</v>
      </c>
      <c r="F77" s="10" t="s">
        <v>199</v>
      </c>
      <c r="G77" s="10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6"/>
      <c r="I77" s="6" t="s">
        <v>18</v>
      </c>
      <c r="J77" s="6">
        <v>31</v>
      </c>
      <c r="K77" s="28">
        <v>59</v>
      </c>
      <c r="L77" s="20"/>
    </row>
    <row r="78" ht="19" customHeight="1" spans="1:12">
      <c r="A78" s="3">
        <v>76</v>
      </c>
      <c r="B78" s="11" t="s">
        <v>200</v>
      </c>
      <c r="C78" s="4" t="s">
        <v>25</v>
      </c>
      <c r="D78" s="8" t="s">
        <v>26</v>
      </c>
      <c r="E78" s="9" t="s">
        <v>16</v>
      </c>
      <c r="F78" s="10" t="s">
        <v>201</v>
      </c>
      <c r="G78" s="10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6"/>
      <c r="I78" s="6" t="s">
        <v>18</v>
      </c>
      <c r="J78" s="6">
        <v>31</v>
      </c>
      <c r="K78" s="28">
        <v>59</v>
      </c>
      <c r="L78" s="20"/>
    </row>
    <row r="79" ht="19" customHeight="1" spans="1:12">
      <c r="A79" s="3">
        <v>77</v>
      </c>
      <c r="B79" s="11" t="s">
        <v>202</v>
      </c>
      <c r="C79" s="4" t="s">
        <v>25</v>
      </c>
      <c r="D79" s="8" t="s">
        <v>26</v>
      </c>
      <c r="E79" s="9" t="s">
        <v>16</v>
      </c>
      <c r="F79" s="10" t="s">
        <v>203</v>
      </c>
      <c r="G79" s="10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6"/>
      <c r="I79" s="6" t="s">
        <v>18</v>
      </c>
      <c r="J79" s="6">
        <v>31</v>
      </c>
      <c r="K79" s="28">
        <v>59</v>
      </c>
      <c r="L79" s="20"/>
    </row>
    <row r="80" ht="19" customHeight="1" spans="1:12">
      <c r="A80" s="3">
        <v>78</v>
      </c>
      <c r="B80" s="11" t="s">
        <v>204</v>
      </c>
      <c r="C80" s="4" t="s">
        <v>25</v>
      </c>
      <c r="D80" s="8" t="s">
        <v>26</v>
      </c>
      <c r="E80" s="9" t="s">
        <v>16</v>
      </c>
      <c r="F80" s="10" t="s">
        <v>205</v>
      </c>
      <c r="G80" s="10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6"/>
      <c r="I80" s="6" t="s">
        <v>18</v>
      </c>
      <c r="J80" s="6">
        <v>31</v>
      </c>
      <c r="K80" s="28">
        <v>59</v>
      </c>
      <c r="L80" s="20"/>
    </row>
    <row r="81" ht="19" customHeight="1" spans="1:12">
      <c r="A81" s="3">
        <v>79</v>
      </c>
      <c r="B81" s="11" t="s">
        <v>206</v>
      </c>
      <c r="C81" s="4" t="s">
        <v>25</v>
      </c>
      <c r="D81" s="8" t="s">
        <v>26</v>
      </c>
      <c r="E81" s="9" t="s">
        <v>16</v>
      </c>
      <c r="F81" s="10" t="s">
        <v>207</v>
      </c>
      <c r="G81" s="10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6"/>
      <c r="I81" s="6" t="s">
        <v>18</v>
      </c>
      <c r="J81" s="6">
        <v>31</v>
      </c>
      <c r="K81" s="28">
        <v>59</v>
      </c>
      <c r="L81" s="20"/>
    </row>
    <row r="82" ht="19" customHeight="1" spans="1:12">
      <c r="A82" s="3">
        <v>80</v>
      </c>
      <c r="B82" s="11" t="s">
        <v>208</v>
      </c>
      <c r="C82" s="4" t="s">
        <v>25</v>
      </c>
      <c r="D82" s="8" t="s">
        <v>26</v>
      </c>
      <c r="E82" s="9" t="s">
        <v>16</v>
      </c>
      <c r="F82" s="10" t="s">
        <v>209</v>
      </c>
      <c r="G82" s="10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6"/>
      <c r="I82" s="6" t="s">
        <v>18</v>
      </c>
      <c r="J82" s="6">
        <v>31</v>
      </c>
      <c r="K82" s="28">
        <v>59</v>
      </c>
      <c r="L82" s="20"/>
    </row>
    <row r="83" ht="19" customHeight="1" spans="1:12">
      <c r="A83" s="3">
        <v>81</v>
      </c>
      <c r="B83" s="11" t="s">
        <v>210</v>
      </c>
      <c r="C83" s="4" t="s">
        <v>25</v>
      </c>
      <c r="D83" s="8" t="s">
        <v>26</v>
      </c>
      <c r="E83" s="9" t="s">
        <v>16</v>
      </c>
      <c r="F83" s="10" t="s">
        <v>211</v>
      </c>
      <c r="G83" s="10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6"/>
      <c r="I83" s="6" t="s">
        <v>18</v>
      </c>
      <c r="J83" s="6">
        <v>31</v>
      </c>
      <c r="K83" s="28">
        <v>59</v>
      </c>
      <c r="L83" s="20"/>
    </row>
    <row r="84" ht="19" customHeight="1" spans="1:12">
      <c r="A84" s="3">
        <v>82</v>
      </c>
      <c r="B84" s="17" t="s">
        <v>212</v>
      </c>
      <c r="C84" s="13" t="s">
        <v>71</v>
      </c>
      <c r="D84" s="14" t="s">
        <v>26</v>
      </c>
      <c r="E84" s="15" t="s">
        <v>16</v>
      </c>
      <c r="F84" s="16" t="s">
        <v>213</v>
      </c>
      <c r="G84" s="1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8"/>
      <c r="I84" s="18" t="s">
        <v>18</v>
      </c>
      <c r="J84" s="18">
        <v>31</v>
      </c>
      <c r="K84" s="29">
        <v>59</v>
      </c>
      <c r="L84" s="23"/>
    </row>
    <row r="85" ht="19" customHeight="1" spans="1:12">
      <c r="A85" s="3">
        <v>83</v>
      </c>
      <c r="B85" s="11" t="s">
        <v>214</v>
      </c>
      <c r="C85" s="4" t="s">
        <v>71</v>
      </c>
      <c r="D85" s="8" t="s">
        <v>26</v>
      </c>
      <c r="E85" s="9" t="s">
        <v>16</v>
      </c>
      <c r="F85" s="10" t="s">
        <v>215</v>
      </c>
      <c r="G85" s="10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6"/>
      <c r="I85" s="6" t="s">
        <v>18</v>
      </c>
      <c r="J85" s="6">
        <v>31</v>
      </c>
      <c r="K85" s="28">
        <v>59</v>
      </c>
      <c r="L85" s="20"/>
    </row>
    <row r="86" ht="19" customHeight="1" spans="1:12">
      <c r="A86" s="3">
        <v>84</v>
      </c>
      <c r="B86" s="11" t="s">
        <v>216</v>
      </c>
      <c r="C86" s="4" t="s">
        <v>71</v>
      </c>
      <c r="D86" s="8" t="s">
        <v>26</v>
      </c>
      <c r="E86" s="9" t="s">
        <v>16</v>
      </c>
      <c r="F86" s="10" t="s">
        <v>217</v>
      </c>
      <c r="G86" s="10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6"/>
      <c r="I86" s="6" t="s">
        <v>18</v>
      </c>
      <c r="J86" s="6">
        <v>31</v>
      </c>
      <c r="K86" s="28">
        <v>59</v>
      </c>
      <c r="L86" s="20"/>
    </row>
    <row r="87" ht="19" customHeight="1" spans="1:12">
      <c r="A87" s="3">
        <v>85</v>
      </c>
      <c r="B87" s="11" t="s">
        <v>218</v>
      </c>
      <c r="C87" s="4" t="s">
        <v>71</v>
      </c>
      <c r="D87" s="8" t="s">
        <v>26</v>
      </c>
      <c r="E87" s="9" t="s">
        <v>16</v>
      </c>
      <c r="F87" s="10" t="s">
        <v>219</v>
      </c>
      <c r="G87" s="10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6"/>
      <c r="I87" s="6" t="s">
        <v>18</v>
      </c>
      <c r="J87" s="6">
        <v>31</v>
      </c>
      <c r="K87" s="28">
        <v>59</v>
      </c>
      <c r="L87" s="20"/>
    </row>
    <row r="88" ht="19" customHeight="1" spans="1:12">
      <c r="A88" s="3">
        <v>86</v>
      </c>
      <c r="B88" s="11" t="s">
        <v>220</v>
      </c>
      <c r="C88" s="4" t="s">
        <v>71</v>
      </c>
      <c r="D88" s="8" t="s">
        <v>26</v>
      </c>
      <c r="E88" s="9" t="s">
        <v>16</v>
      </c>
      <c r="F88" s="10" t="s">
        <v>221</v>
      </c>
      <c r="G88" s="10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6"/>
      <c r="I88" s="6" t="s">
        <v>18</v>
      </c>
      <c r="J88" s="6">
        <v>31</v>
      </c>
      <c r="K88" s="28">
        <v>59</v>
      </c>
      <c r="L88" s="20"/>
    </row>
    <row r="89" ht="19" customHeight="1" spans="1:12">
      <c r="A89" s="3">
        <v>87</v>
      </c>
      <c r="B89" s="17" t="s">
        <v>222</v>
      </c>
      <c r="C89" s="13" t="s">
        <v>71</v>
      </c>
      <c r="D89" s="14" t="s">
        <v>15</v>
      </c>
      <c r="E89" s="15" t="s">
        <v>16</v>
      </c>
      <c r="F89" s="16" t="s">
        <v>223</v>
      </c>
      <c r="G89" s="1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7" t="s">
        <v>224</v>
      </c>
      <c r="I89" s="18" t="s">
        <v>18</v>
      </c>
      <c r="J89" s="18">
        <v>31</v>
      </c>
      <c r="K89" s="29">
        <v>59</v>
      </c>
      <c r="L89" s="23"/>
    </row>
    <row r="90" ht="19" customHeight="1" spans="1:12">
      <c r="A90" s="3">
        <v>88</v>
      </c>
      <c r="B90" s="11" t="s">
        <v>225</v>
      </c>
      <c r="C90" s="4" t="s">
        <v>25</v>
      </c>
      <c r="D90" s="8" t="s">
        <v>26</v>
      </c>
      <c r="E90" s="9" t="s">
        <v>16</v>
      </c>
      <c r="F90" s="30" t="s">
        <v>226</v>
      </c>
      <c r="G90" s="10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6" t="s">
        <v>227</v>
      </c>
      <c r="I90" s="6" t="s">
        <v>18</v>
      </c>
      <c r="J90" s="6">
        <v>31</v>
      </c>
      <c r="K90" s="20">
        <v>0</v>
      </c>
      <c r="L90" s="20"/>
    </row>
    <row r="91" ht="19" customHeight="1" spans="1:12">
      <c r="A91" s="3">
        <v>89</v>
      </c>
      <c r="B91" s="17" t="s">
        <v>228</v>
      </c>
      <c r="C91" s="13" t="s">
        <v>25</v>
      </c>
      <c r="D91" s="14" t="s">
        <v>26</v>
      </c>
      <c r="E91" s="15" t="s">
        <v>229</v>
      </c>
      <c r="F91" s="31" t="s">
        <v>230</v>
      </c>
      <c r="G91" s="1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8" t="s">
        <v>231</v>
      </c>
      <c r="I91" s="18" t="s">
        <v>18</v>
      </c>
      <c r="J91" s="18">
        <f t="shared" ref="J91:J154" si="0">DAY(EOMONTH(E91,0))-DAY(E91)+1</f>
        <v>26</v>
      </c>
      <c r="K91" s="23">
        <v>0</v>
      </c>
      <c r="L91" s="23"/>
    </row>
    <row r="92" ht="19" customHeight="1" spans="1:12">
      <c r="A92" s="3">
        <v>90</v>
      </c>
      <c r="B92" s="11" t="s">
        <v>232</v>
      </c>
      <c r="C92" s="4" t="s">
        <v>40</v>
      </c>
      <c r="D92" s="8" t="s">
        <v>26</v>
      </c>
      <c r="E92" s="9" t="s">
        <v>229</v>
      </c>
      <c r="F92" s="30" t="s">
        <v>233</v>
      </c>
      <c r="G92" s="10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6" t="s">
        <v>234</v>
      </c>
      <c r="I92" s="6" t="s">
        <v>18</v>
      </c>
      <c r="J92" s="6">
        <f t="shared" si="0"/>
        <v>26</v>
      </c>
      <c r="K92" s="20">
        <v>0</v>
      </c>
      <c r="L92" s="20"/>
    </row>
    <row r="93" ht="19" customHeight="1" spans="1:12">
      <c r="A93" s="3">
        <v>91</v>
      </c>
      <c r="B93" s="17" t="s">
        <v>235</v>
      </c>
      <c r="C93" s="13" t="s">
        <v>20</v>
      </c>
      <c r="D93" s="14" t="s">
        <v>15</v>
      </c>
      <c r="E93" s="15" t="s">
        <v>229</v>
      </c>
      <c r="F93" s="31" t="s">
        <v>236</v>
      </c>
      <c r="G93" s="1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8" t="s">
        <v>237</v>
      </c>
      <c r="I93" s="18" t="s">
        <v>18</v>
      </c>
      <c r="J93" s="18">
        <f t="shared" si="0"/>
        <v>26</v>
      </c>
      <c r="K93" s="23">
        <v>0</v>
      </c>
      <c r="L93" s="23"/>
    </row>
    <row r="94" ht="19" customHeight="1" spans="1:12">
      <c r="A94" s="3">
        <v>92</v>
      </c>
      <c r="B94" s="11" t="s">
        <v>238</v>
      </c>
      <c r="C94" s="4" t="s">
        <v>163</v>
      </c>
      <c r="D94" s="8" t="s">
        <v>26</v>
      </c>
      <c r="E94" s="9" t="s">
        <v>229</v>
      </c>
      <c r="F94" s="30" t="s">
        <v>239</v>
      </c>
      <c r="G94" s="10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6"/>
      <c r="I94" s="6" t="s">
        <v>18</v>
      </c>
      <c r="J94" s="6">
        <f t="shared" si="0"/>
        <v>26</v>
      </c>
      <c r="K94" s="20">
        <f t="shared" ref="K94:K100" si="1">J94*1.966</f>
        <v>51.116</v>
      </c>
      <c r="L94" s="20"/>
    </row>
    <row r="95" ht="19" customHeight="1" spans="1:12">
      <c r="A95" s="3">
        <v>93</v>
      </c>
      <c r="B95" s="11" t="s">
        <v>240</v>
      </c>
      <c r="C95" s="4" t="s">
        <v>37</v>
      </c>
      <c r="D95" s="8" t="s">
        <v>26</v>
      </c>
      <c r="E95" s="9" t="s">
        <v>229</v>
      </c>
      <c r="F95" s="30" t="s">
        <v>241</v>
      </c>
      <c r="G95" s="10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6" t="s">
        <v>242</v>
      </c>
      <c r="I95" s="6" t="s">
        <v>18</v>
      </c>
      <c r="J95" s="6">
        <f t="shared" si="0"/>
        <v>26</v>
      </c>
      <c r="K95" s="20">
        <v>0</v>
      </c>
      <c r="L95" s="20"/>
    </row>
    <row r="96" ht="19" customHeight="1" spans="1:12">
      <c r="A96" s="3">
        <v>94</v>
      </c>
      <c r="B96" s="11" t="s">
        <v>243</v>
      </c>
      <c r="C96" s="4" t="s">
        <v>145</v>
      </c>
      <c r="D96" s="8" t="s">
        <v>26</v>
      </c>
      <c r="E96" s="9" t="s">
        <v>229</v>
      </c>
      <c r="F96" s="30" t="s">
        <v>244</v>
      </c>
      <c r="G96" s="10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6"/>
      <c r="I96" s="6" t="s">
        <v>18</v>
      </c>
      <c r="J96" s="6">
        <f t="shared" si="0"/>
        <v>26</v>
      </c>
      <c r="K96" s="20">
        <f t="shared" si="1"/>
        <v>51.116</v>
      </c>
      <c r="L96" s="20"/>
    </row>
    <row r="97" ht="19" customHeight="1" spans="1:12">
      <c r="A97" s="3">
        <v>95</v>
      </c>
      <c r="B97" s="17" t="s">
        <v>245</v>
      </c>
      <c r="C97" s="13" t="s">
        <v>71</v>
      </c>
      <c r="D97" s="14" t="s">
        <v>15</v>
      </c>
      <c r="E97" s="15" t="s">
        <v>246</v>
      </c>
      <c r="F97" s="31" t="s">
        <v>247</v>
      </c>
      <c r="G97" s="1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8" t="s">
        <v>248</v>
      </c>
      <c r="I97" s="18" t="s">
        <v>18</v>
      </c>
      <c r="J97" s="18">
        <f t="shared" si="0"/>
        <v>25</v>
      </c>
      <c r="K97" s="23">
        <v>0</v>
      </c>
      <c r="L97" s="23"/>
    </row>
    <row r="98" ht="19" customHeight="1" spans="1:12">
      <c r="A98" s="3">
        <v>96</v>
      </c>
      <c r="B98" s="17" t="s">
        <v>249</v>
      </c>
      <c r="C98" s="13" t="s">
        <v>14</v>
      </c>
      <c r="D98" s="14" t="s">
        <v>15</v>
      </c>
      <c r="E98" s="15" t="s">
        <v>246</v>
      </c>
      <c r="F98" s="31" t="s">
        <v>250</v>
      </c>
      <c r="G98" s="1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8"/>
      <c r="I98" s="18" t="s">
        <v>18</v>
      </c>
      <c r="J98" s="18">
        <f t="shared" si="0"/>
        <v>25</v>
      </c>
      <c r="K98" s="23">
        <f t="shared" si="1"/>
        <v>49.15</v>
      </c>
      <c r="L98" s="23"/>
    </row>
    <row r="99" ht="19" customHeight="1" spans="1:12">
      <c r="A99" s="3">
        <v>97</v>
      </c>
      <c r="B99" s="11" t="s">
        <v>251</v>
      </c>
      <c r="C99" s="4" t="s">
        <v>71</v>
      </c>
      <c r="D99" s="8" t="s">
        <v>26</v>
      </c>
      <c r="E99" s="9" t="s">
        <v>246</v>
      </c>
      <c r="F99" s="30" t="s">
        <v>252</v>
      </c>
      <c r="G99" s="10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6"/>
      <c r="I99" s="6" t="s">
        <v>18</v>
      </c>
      <c r="J99" s="6">
        <f t="shared" si="0"/>
        <v>25</v>
      </c>
      <c r="K99" s="20">
        <f t="shared" si="1"/>
        <v>49.15</v>
      </c>
      <c r="L99" s="20"/>
    </row>
    <row r="100" ht="19" customHeight="1" spans="1:12">
      <c r="A100" s="3">
        <v>98</v>
      </c>
      <c r="B100" s="11" t="s">
        <v>253</v>
      </c>
      <c r="C100" s="4" t="s">
        <v>71</v>
      </c>
      <c r="D100" s="8" t="s">
        <v>15</v>
      </c>
      <c r="E100" s="9" t="s">
        <v>246</v>
      </c>
      <c r="F100" s="30" t="s">
        <v>254</v>
      </c>
      <c r="G100" s="10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6"/>
      <c r="I100" s="6" t="s">
        <v>18</v>
      </c>
      <c r="J100" s="6">
        <f t="shared" si="0"/>
        <v>25</v>
      </c>
      <c r="K100" s="20">
        <f t="shared" si="1"/>
        <v>49.15</v>
      </c>
      <c r="L100" s="20"/>
    </row>
    <row r="101" ht="19" customHeight="1" spans="1:12">
      <c r="A101" s="3">
        <v>99</v>
      </c>
      <c r="B101" s="17" t="s">
        <v>255</v>
      </c>
      <c r="C101" s="13" t="s">
        <v>37</v>
      </c>
      <c r="D101" s="14" t="s">
        <v>26</v>
      </c>
      <c r="E101" s="15" t="s">
        <v>256</v>
      </c>
      <c r="F101" s="31" t="s">
        <v>257</v>
      </c>
      <c r="G101" s="1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8" t="s">
        <v>258</v>
      </c>
      <c r="I101" s="18" t="s">
        <v>18</v>
      </c>
      <c r="J101" s="18">
        <f t="shared" si="0"/>
        <v>22</v>
      </c>
      <c r="K101" s="23">
        <v>0</v>
      </c>
      <c r="L101" s="23"/>
    </row>
    <row r="102" ht="19" customHeight="1" spans="1:12">
      <c r="A102" s="3">
        <v>100</v>
      </c>
      <c r="B102" s="11" t="s">
        <v>259</v>
      </c>
      <c r="C102" s="4" t="s">
        <v>25</v>
      </c>
      <c r="D102" s="8" t="s">
        <v>26</v>
      </c>
      <c r="E102" s="9" t="s">
        <v>256</v>
      </c>
      <c r="F102" s="30" t="s">
        <v>260</v>
      </c>
      <c r="G102" s="10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6" t="s">
        <v>261</v>
      </c>
      <c r="I102" s="6" t="s">
        <v>18</v>
      </c>
      <c r="J102" s="6">
        <f t="shared" si="0"/>
        <v>22</v>
      </c>
      <c r="K102" s="20">
        <v>0</v>
      </c>
      <c r="L102" s="20"/>
    </row>
    <row r="103" ht="19" customHeight="1" spans="1:12">
      <c r="A103" s="3">
        <v>101</v>
      </c>
      <c r="B103" s="11" t="s">
        <v>262</v>
      </c>
      <c r="C103" s="4" t="s">
        <v>163</v>
      </c>
      <c r="D103" s="8" t="s">
        <v>15</v>
      </c>
      <c r="E103" s="9" t="s">
        <v>263</v>
      </c>
      <c r="F103" s="30" t="s">
        <v>264</v>
      </c>
      <c r="G103" s="10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6" t="s">
        <v>265</v>
      </c>
      <c r="I103" s="6" t="s">
        <v>18</v>
      </c>
      <c r="J103" s="6">
        <f t="shared" si="0"/>
        <v>21</v>
      </c>
      <c r="K103" s="20">
        <v>0</v>
      </c>
      <c r="L103" s="20"/>
    </row>
    <row r="104" ht="19" customHeight="1" spans="1:12">
      <c r="A104" s="3">
        <v>102</v>
      </c>
      <c r="B104" s="11" t="s">
        <v>266</v>
      </c>
      <c r="C104" s="4" t="s">
        <v>25</v>
      </c>
      <c r="D104" s="8" t="s">
        <v>26</v>
      </c>
      <c r="E104" s="9" t="s">
        <v>263</v>
      </c>
      <c r="F104" s="30" t="s">
        <v>267</v>
      </c>
      <c r="G104" s="10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6"/>
      <c r="I104" s="6" t="s">
        <v>18</v>
      </c>
      <c r="J104" s="6">
        <f t="shared" si="0"/>
        <v>21</v>
      </c>
      <c r="K104" s="20">
        <f t="shared" ref="K104:K126" si="2">J104*1.966</f>
        <v>41.286</v>
      </c>
      <c r="L104" s="20"/>
    </row>
    <row r="105" ht="19" customHeight="1" spans="1:12">
      <c r="A105" s="3">
        <v>103</v>
      </c>
      <c r="B105" s="11" t="s">
        <v>268</v>
      </c>
      <c r="C105" s="4" t="s">
        <v>25</v>
      </c>
      <c r="D105" s="8" t="s">
        <v>26</v>
      </c>
      <c r="E105" s="9" t="s">
        <v>263</v>
      </c>
      <c r="F105" s="30" t="s">
        <v>269</v>
      </c>
      <c r="G105" s="10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6"/>
      <c r="I105" s="6" t="s">
        <v>18</v>
      </c>
      <c r="J105" s="6">
        <f t="shared" si="0"/>
        <v>21</v>
      </c>
      <c r="K105" s="20">
        <f t="shared" si="2"/>
        <v>41.286</v>
      </c>
      <c r="L105" s="20"/>
    </row>
    <row r="106" ht="19" customHeight="1" spans="1:12">
      <c r="A106" s="3">
        <v>104</v>
      </c>
      <c r="B106" s="11" t="s">
        <v>270</v>
      </c>
      <c r="C106" s="4" t="s">
        <v>25</v>
      </c>
      <c r="D106" s="8" t="s">
        <v>26</v>
      </c>
      <c r="E106" s="9" t="s">
        <v>271</v>
      </c>
      <c r="F106" s="10" t="s">
        <v>272</v>
      </c>
      <c r="G106" s="10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6"/>
      <c r="I106" s="6" t="s">
        <v>18</v>
      </c>
      <c r="J106" s="6">
        <f t="shared" si="0"/>
        <v>20</v>
      </c>
      <c r="K106" s="20">
        <f t="shared" si="2"/>
        <v>39.32</v>
      </c>
      <c r="L106" s="20"/>
    </row>
    <row r="107" ht="19" customHeight="1" spans="1:12">
      <c r="A107" s="3">
        <v>105</v>
      </c>
      <c r="B107" s="11" t="s">
        <v>273</v>
      </c>
      <c r="C107" s="4" t="s">
        <v>14</v>
      </c>
      <c r="D107" s="8" t="s">
        <v>15</v>
      </c>
      <c r="E107" s="9" t="s">
        <v>271</v>
      </c>
      <c r="F107" s="10" t="s">
        <v>274</v>
      </c>
      <c r="G107" s="10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6"/>
      <c r="I107" s="6" t="s">
        <v>18</v>
      </c>
      <c r="J107" s="6">
        <f t="shared" si="0"/>
        <v>20</v>
      </c>
      <c r="K107" s="20">
        <f t="shared" si="2"/>
        <v>39.32</v>
      </c>
      <c r="L107" s="20"/>
    </row>
    <row r="108" ht="19" customHeight="1" spans="1:12">
      <c r="A108" s="3">
        <v>106</v>
      </c>
      <c r="B108" s="17" t="s">
        <v>275</v>
      </c>
      <c r="C108" s="13" t="s">
        <v>163</v>
      </c>
      <c r="D108" s="14" t="s">
        <v>15</v>
      </c>
      <c r="E108" s="15" t="s">
        <v>276</v>
      </c>
      <c r="F108" s="16" t="s">
        <v>277</v>
      </c>
      <c r="G108" s="1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8"/>
      <c r="I108" s="18" t="s">
        <v>18</v>
      </c>
      <c r="J108" s="18">
        <f t="shared" si="0"/>
        <v>19</v>
      </c>
      <c r="K108" s="23">
        <f t="shared" si="2"/>
        <v>37.354</v>
      </c>
      <c r="L108" s="23"/>
    </row>
    <row r="109" ht="19" customHeight="1" spans="1:12">
      <c r="A109" s="3">
        <v>107</v>
      </c>
      <c r="B109" s="11" t="s">
        <v>278</v>
      </c>
      <c r="C109" s="4" t="s">
        <v>25</v>
      </c>
      <c r="D109" s="8" t="s">
        <v>26</v>
      </c>
      <c r="E109" s="9" t="s">
        <v>276</v>
      </c>
      <c r="F109" s="10" t="s">
        <v>279</v>
      </c>
      <c r="G109" s="10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6"/>
      <c r="I109" s="6" t="s">
        <v>18</v>
      </c>
      <c r="J109" s="6">
        <f t="shared" si="0"/>
        <v>19</v>
      </c>
      <c r="K109" s="20">
        <f t="shared" si="2"/>
        <v>37.354</v>
      </c>
      <c r="L109" s="20"/>
    </row>
    <row r="110" ht="19" customHeight="1" spans="1:12">
      <c r="A110" s="3">
        <v>108</v>
      </c>
      <c r="B110" s="11" t="s">
        <v>280</v>
      </c>
      <c r="C110" s="4" t="s">
        <v>25</v>
      </c>
      <c r="D110" s="8" t="s">
        <v>26</v>
      </c>
      <c r="E110" s="9" t="s">
        <v>281</v>
      </c>
      <c r="F110" s="10" t="s">
        <v>282</v>
      </c>
      <c r="G110" s="10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6"/>
      <c r="I110" s="6" t="s">
        <v>18</v>
      </c>
      <c r="J110" s="6">
        <f t="shared" si="0"/>
        <v>18</v>
      </c>
      <c r="K110" s="20">
        <f t="shared" si="2"/>
        <v>35.388</v>
      </c>
      <c r="L110" s="20"/>
    </row>
    <row r="111" ht="19" customHeight="1" spans="1:12">
      <c r="A111" s="3">
        <v>109</v>
      </c>
      <c r="B111" s="11" t="s">
        <v>283</v>
      </c>
      <c r="C111" s="4" t="s">
        <v>37</v>
      </c>
      <c r="D111" s="8" t="s">
        <v>26</v>
      </c>
      <c r="E111" s="9" t="s">
        <v>281</v>
      </c>
      <c r="F111" s="10" t="s">
        <v>284</v>
      </c>
      <c r="G111" s="10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6"/>
      <c r="I111" s="6" t="s">
        <v>18</v>
      </c>
      <c r="J111" s="6">
        <f t="shared" si="0"/>
        <v>18</v>
      </c>
      <c r="K111" s="20">
        <f t="shared" si="2"/>
        <v>35.388</v>
      </c>
      <c r="L111" s="20"/>
    </row>
    <row r="112" ht="19" customHeight="1" spans="1:12">
      <c r="A112" s="3">
        <v>110</v>
      </c>
      <c r="B112" s="11" t="s">
        <v>285</v>
      </c>
      <c r="C112" s="4" t="s">
        <v>37</v>
      </c>
      <c r="D112" s="8" t="s">
        <v>26</v>
      </c>
      <c r="E112" s="9" t="s">
        <v>281</v>
      </c>
      <c r="F112" s="10" t="s">
        <v>286</v>
      </c>
      <c r="G112" s="10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6"/>
      <c r="I112" s="6" t="s">
        <v>18</v>
      </c>
      <c r="J112" s="6">
        <f t="shared" si="0"/>
        <v>18</v>
      </c>
      <c r="K112" s="20">
        <f t="shared" si="2"/>
        <v>35.388</v>
      </c>
      <c r="L112" s="20"/>
    </row>
    <row r="113" ht="19" customHeight="1" spans="1:12">
      <c r="A113" s="3">
        <v>111</v>
      </c>
      <c r="B113" s="11" t="s">
        <v>287</v>
      </c>
      <c r="C113" s="4" t="s">
        <v>135</v>
      </c>
      <c r="D113" s="8" t="s">
        <v>26</v>
      </c>
      <c r="E113" s="9" t="s">
        <v>281</v>
      </c>
      <c r="F113" s="10" t="s">
        <v>288</v>
      </c>
      <c r="G113" s="10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6"/>
      <c r="I113" s="6" t="s">
        <v>18</v>
      </c>
      <c r="J113" s="6">
        <f t="shared" si="0"/>
        <v>18</v>
      </c>
      <c r="K113" s="20">
        <f t="shared" si="2"/>
        <v>35.388</v>
      </c>
      <c r="L113" s="20"/>
    </row>
    <row r="114" ht="19" customHeight="1" spans="1:12">
      <c r="A114" s="3">
        <v>112</v>
      </c>
      <c r="B114" s="11" t="s">
        <v>289</v>
      </c>
      <c r="C114" s="4" t="s">
        <v>25</v>
      </c>
      <c r="D114" s="8" t="s">
        <v>26</v>
      </c>
      <c r="E114" s="9" t="s">
        <v>281</v>
      </c>
      <c r="F114" s="10" t="s">
        <v>290</v>
      </c>
      <c r="G114" s="10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6"/>
      <c r="I114" s="6" t="s">
        <v>18</v>
      </c>
      <c r="J114" s="6">
        <f t="shared" si="0"/>
        <v>18</v>
      </c>
      <c r="K114" s="20">
        <f t="shared" si="2"/>
        <v>35.388</v>
      </c>
      <c r="L114" s="20"/>
    </row>
    <row r="115" ht="19" customHeight="1" spans="1:12">
      <c r="A115" s="3">
        <v>113</v>
      </c>
      <c r="B115" s="11" t="s">
        <v>291</v>
      </c>
      <c r="C115" s="4" t="s">
        <v>25</v>
      </c>
      <c r="D115" s="8" t="s">
        <v>26</v>
      </c>
      <c r="E115" s="9" t="s">
        <v>281</v>
      </c>
      <c r="F115" s="10" t="s">
        <v>292</v>
      </c>
      <c r="G115" s="10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6"/>
      <c r="I115" s="6" t="s">
        <v>18</v>
      </c>
      <c r="J115" s="6">
        <f t="shared" si="0"/>
        <v>18</v>
      </c>
      <c r="K115" s="20">
        <f t="shared" si="2"/>
        <v>35.388</v>
      </c>
      <c r="L115" s="20"/>
    </row>
    <row r="116" ht="19" customHeight="1" spans="1:12">
      <c r="A116" s="3">
        <v>114</v>
      </c>
      <c r="B116" s="11" t="s">
        <v>293</v>
      </c>
      <c r="C116" s="4" t="s">
        <v>25</v>
      </c>
      <c r="D116" s="8" t="s">
        <v>26</v>
      </c>
      <c r="E116" s="9" t="s">
        <v>281</v>
      </c>
      <c r="F116" s="10" t="s">
        <v>294</v>
      </c>
      <c r="G116" s="10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6"/>
      <c r="I116" s="6" t="s">
        <v>18</v>
      </c>
      <c r="J116" s="6">
        <f t="shared" si="0"/>
        <v>18</v>
      </c>
      <c r="K116" s="20">
        <f t="shared" si="2"/>
        <v>35.388</v>
      </c>
      <c r="L116" s="20"/>
    </row>
    <row r="117" ht="19" customHeight="1" spans="1:12">
      <c r="A117" s="3">
        <v>115</v>
      </c>
      <c r="B117" s="11" t="s">
        <v>295</v>
      </c>
      <c r="C117" s="4" t="s">
        <v>25</v>
      </c>
      <c r="D117" s="8" t="s">
        <v>26</v>
      </c>
      <c r="E117" s="9" t="s">
        <v>281</v>
      </c>
      <c r="F117" s="10" t="s">
        <v>296</v>
      </c>
      <c r="G117" s="10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6"/>
      <c r="I117" s="6" t="s">
        <v>18</v>
      </c>
      <c r="J117" s="6">
        <f t="shared" si="0"/>
        <v>18</v>
      </c>
      <c r="K117" s="20">
        <f t="shared" si="2"/>
        <v>35.388</v>
      </c>
      <c r="L117" s="20"/>
    </row>
    <row r="118" ht="19" customHeight="1" spans="1:12">
      <c r="A118" s="3">
        <v>116</v>
      </c>
      <c r="B118" s="11" t="s">
        <v>297</v>
      </c>
      <c r="C118" s="4" t="s">
        <v>25</v>
      </c>
      <c r="D118" s="8" t="s">
        <v>26</v>
      </c>
      <c r="E118" s="9" t="s">
        <v>281</v>
      </c>
      <c r="F118" s="10" t="s">
        <v>298</v>
      </c>
      <c r="G118" s="10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6"/>
      <c r="I118" s="6" t="s">
        <v>18</v>
      </c>
      <c r="J118" s="6">
        <f t="shared" si="0"/>
        <v>18</v>
      </c>
      <c r="K118" s="20">
        <f t="shared" si="2"/>
        <v>35.388</v>
      </c>
      <c r="L118" s="20"/>
    </row>
    <row r="119" ht="19" customHeight="1" spans="1:12">
      <c r="A119" s="3">
        <v>117</v>
      </c>
      <c r="B119" s="11" t="s">
        <v>299</v>
      </c>
      <c r="C119" s="4" t="s">
        <v>25</v>
      </c>
      <c r="D119" s="8" t="s">
        <v>26</v>
      </c>
      <c r="E119" s="9" t="s">
        <v>281</v>
      </c>
      <c r="F119" s="10" t="s">
        <v>300</v>
      </c>
      <c r="G119" s="10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6"/>
      <c r="I119" s="6" t="s">
        <v>18</v>
      </c>
      <c r="J119" s="6">
        <f t="shared" si="0"/>
        <v>18</v>
      </c>
      <c r="K119" s="20">
        <f t="shared" si="2"/>
        <v>35.388</v>
      </c>
      <c r="L119" s="20"/>
    </row>
    <row r="120" ht="19" customHeight="1" spans="1:12">
      <c r="A120" s="3">
        <v>118</v>
      </c>
      <c r="B120" s="11" t="s">
        <v>301</v>
      </c>
      <c r="C120" s="4" t="s">
        <v>135</v>
      </c>
      <c r="D120" s="8" t="s">
        <v>26</v>
      </c>
      <c r="E120" s="9" t="s">
        <v>281</v>
      </c>
      <c r="F120" s="10" t="s">
        <v>302</v>
      </c>
      <c r="G120" s="10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6"/>
      <c r="I120" s="6" t="s">
        <v>18</v>
      </c>
      <c r="J120" s="6">
        <f t="shared" si="0"/>
        <v>18</v>
      </c>
      <c r="K120" s="20">
        <f t="shared" si="2"/>
        <v>35.388</v>
      </c>
      <c r="L120" s="20"/>
    </row>
    <row r="121" ht="19" customHeight="1" spans="1:12">
      <c r="A121" s="3">
        <v>119</v>
      </c>
      <c r="B121" s="11" t="s">
        <v>303</v>
      </c>
      <c r="C121" s="4" t="s">
        <v>135</v>
      </c>
      <c r="D121" s="8" t="s">
        <v>26</v>
      </c>
      <c r="E121" s="9" t="s">
        <v>281</v>
      </c>
      <c r="F121" s="10" t="s">
        <v>304</v>
      </c>
      <c r="G121" s="10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6"/>
      <c r="I121" s="6" t="s">
        <v>18</v>
      </c>
      <c r="J121" s="6">
        <f t="shared" si="0"/>
        <v>18</v>
      </c>
      <c r="K121" s="20">
        <f t="shared" si="2"/>
        <v>35.388</v>
      </c>
      <c r="L121" s="20"/>
    </row>
    <row r="122" ht="19" customHeight="1" spans="1:12">
      <c r="A122" s="3">
        <v>120</v>
      </c>
      <c r="B122" s="11" t="s">
        <v>305</v>
      </c>
      <c r="C122" s="4" t="s">
        <v>20</v>
      </c>
      <c r="D122" s="8" t="s">
        <v>26</v>
      </c>
      <c r="E122" s="9" t="s">
        <v>281</v>
      </c>
      <c r="F122" s="10" t="s">
        <v>306</v>
      </c>
      <c r="G122" s="10" t="str">
        <f>IF(LEN(F122)=18,(IF(LOOKUP(MOD(SUM(MID(F122,1,1)*7,MID(F122,2,1)*9,MID(F122,3,1)*10,MID(F122,4,1)*5,MID(F122,5,1)*8,MID(F122,6,1)*4,MID(F122,7,1)*2,MID(F122,8,1),MID(F122,9,1)*6,MID(F122,10,1)*3,MID(F122,11,1)*7,MID(F122,12,1)*9,MID(F122,13,1)*10,MID(F122,14,1)*5,MID(F122,15,1)*8,MID(F122,16,1)*4,MID(F122,17,1)*2),11),{0,1,2,3,4,5,6,7,8,9,10},{"1","0","x","9","8","7","6","5","4","3","2"})=RIGHT(F122,1),"√","×")),"身份证号长度不符")</f>
        <v>√</v>
      </c>
      <c r="H122" s="6"/>
      <c r="I122" s="6" t="s">
        <v>18</v>
      </c>
      <c r="J122" s="6">
        <f t="shared" si="0"/>
        <v>18</v>
      </c>
      <c r="K122" s="20">
        <f t="shared" si="2"/>
        <v>35.388</v>
      </c>
      <c r="L122" s="20"/>
    </row>
    <row r="123" ht="19" customHeight="1" spans="1:12">
      <c r="A123" s="3">
        <v>121</v>
      </c>
      <c r="B123" s="11" t="s">
        <v>307</v>
      </c>
      <c r="C123" s="4" t="s">
        <v>25</v>
      </c>
      <c r="D123" s="8" t="s">
        <v>26</v>
      </c>
      <c r="E123" s="9" t="s">
        <v>281</v>
      </c>
      <c r="F123" s="10" t="s">
        <v>308</v>
      </c>
      <c r="G123" s="10" t="str">
        <f>IF(LEN(F123)=18,(IF(LOOKUP(MOD(SUM(MID(F123,1,1)*7,MID(F123,2,1)*9,MID(F123,3,1)*10,MID(F123,4,1)*5,MID(F123,5,1)*8,MID(F123,6,1)*4,MID(F123,7,1)*2,MID(F123,8,1),MID(F123,9,1)*6,MID(F123,10,1)*3,MID(F123,11,1)*7,MID(F123,12,1)*9,MID(F123,13,1)*10,MID(F123,14,1)*5,MID(F123,15,1)*8,MID(F123,16,1)*4,MID(F123,17,1)*2),11),{0,1,2,3,4,5,6,7,8,9,10},{"1","0","x","9","8","7","6","5","4","3","2"})=RIGHT(F123,1),"√","×")),"身份证号长度不符")</f>
        <v>√</v>
      </c>
      <c r="H123" s="6"/>
      <c r="I123" s="6" t="s">
        <v>18</v>
      </c>
      <c r="J123" s="6">
        <f t="shared" si="0"/>
        <v>18</v>
      </c>
      <c r="K123" s="20">
        <f t="shared" si="2"/>
        <v>35.388</v>
      </c>
      <c r="L123" s="20"/>
    </row>
    <row r="124" ht="19" customHeight="1" spans="1:12">
      <c r="A124" s="3">
        <v>122</v>
      </c>
      <c r="B124" s="11" t="s">
        <v>309</v>
      </c>
      <c r="C124" s="4" t="s">
        <v>25</v>
      </c>
      <c r="D124" s="8" t="s">
        <v>26</v>
      </c>
      <c r="E124" s="9" t="s">
        <v>281</v>
      </c>
      <c r="F124" s="10" t="s">
        <v>310</v>
      </c>
      <c r="G124" s="10" t="str">
        <f>IF(LEN(F124)=18,(IF(LOOKUP(MOD(SUM(MID(F124,1,1)*7,MID(F124,2,1)*9,MID(F124,3,1)*10,MID(F124,4,1)*5,MID(F124,5,1)*8,MID(F124,6,1)*4,MID(F124,7,1)*2,MID(F124,8,1),MID(F124,9,1)*6,MID(F124,10,1)*3,MID(F124,11,1)*7,MID(F124,12,1)*9,MID(F124,13,1)*10,MID(F124,14,1)*5,MID(F124,15,1)*8,MID(F124,16,1)*4,MID(F124,17,1)*2),11),{0,1,2,3,4,5,6,7,8,9,10},{"1","0","x","9","8","7","6","5","4","3","2"})=RIGHT(F124,1),"√","×")),"身份证号长度不符")</f>
        <v>√</v>
      </c>
      <c r="H124" s="6"/>
      <c r="I124" s="6" t="s">
        <v>18</v>
      </c>
      <c r="J124" s="6">
        <f t="shared" si="0"/>
        <v>18</v>
      </c>
      <c r="K124" s="20">
        <f t="shared" si="2"/>
        <v>35.388</v>
      </c>
      <c r="L124" s="20"/>
    </row>
    <row r="125" ht="19" customHeight="1" spans="1:12">
      <c r="A125" s="3">
        <v>123</v>
      </c>
      <c r="B125" s="17" t="s">
        <v>311</v>
      </c>
      <c r="C125" s="13" t="s">
        <v>71</v>
      </c>
      <c r="D125" s="14" t="s">
        <v>15</v>
      </c>
      <c r="E125" s="15" t="s">
        <v>281</v>
      </c>
      <c r="F125" s="16" t="s">
        <v>312</v>
      </c>
      <c r="G125" s="16" t="str">
        <f>IF(LEN(F125)=18,(IF(LOOKUP(MOD(SUM(MID(F125,1,1)*7,MID(F125,2,1)*9,MID(F125,3,1)*10,MID(F125,4,1)*5,MID(F125,5,1)*8,MID(F125,6,1)*4,MID(F125,7,1)*2,MID(F125,8,1),MID(F125,9,1)*6,MID(F125,10,1)*3,MID(F125,11,1)*7,MID(F125,12,1)*9,MID(F125,13,1)*10,MID(F125,14,1)*5,MID(F125,15,1)*8,MID(F125,16,1)*4,MID(F125,17,1)*2),11),{0,1,2,3,4,5,6,7,8,9,10},{"1","0","x","9","8","7","6","5","4","3","2"})=RIGHT(F125,1),"√","×")),"身份证号长度不符")</f>
        <v>√</v>
      </c>
      <c r="H125" s="18"/>
      <c r="I125" s="18" t="s">
        <v>18</v>
      </c>
      <c r="J125" s="18">
        <f t="shared" si="0"/>
        <v>18</v>
      </c>
      <c r="K125" s="23">
        <f t="shared" si="2"/>
        <v>35.388</v>
      </c>
      <c r="L125" s="23"/>
    </row>
    <row r="126" ht="19" customHeight="1" spans="1:12">
      <c r="A126" s="3">
        <v>124</v>
      </c>
      <c r="B126" s="11" t="s">
        <v>313</v>
      </c>
      <c r="C126" s="4" t="s">
        <v>91</v>
      </c>
      <c r="D126" s="8" t="s">
        <v>26</v>
      </c>
      <c r="E126" s="9" t="s">
        <v>314</v>
      </c>
      <c r="F126" s="10" t="s">
        <v>315</v>
      </c>
      <c r="G126" s="10" t="str">
        <f>IF(LEN(F126)=18,(IF(LOOKUP(MOD(SUM(MID(F126,1,1)*7,MID(F126,2,1)*9,MID(F126,3,1)*10,MID(F126,4,1)*5,MID(F126,5,1)*8,MID(F126,6,1)*4,MID(F126,7,1)*2,MID(F126,8,1),MID(F126,9,1)*6,MID(F126,10,1)*3,MID(F126,11,1)*7,MID(F126,12,1)*9,MID(F126,13,1)*10,MID(F126,14,1)*5,MID(F126,15,1)*8,MID(F126,16,1)*4,MID(F126,17,1)*2),11),{0,1,2,3,4,5,6,7,8,9,10},{"1","0","x","9","8","7","6","5","4","3","2"})=RIGHT(F126,1),"√","×")),"身份证号长度不符")</f>
        <v>√</v>
      </c>
      <c r="H126" s="6"/>
      <c r="I126" s="6" t="s">
        <v>18</v>
      </c>
      <c r="J126" s="6">
        <f t="shared" si="0"/>
        <v>15</v>
      </c>
      <c r="K126" s="20">
        <f t="shared" si="2"/>
        <v>29.49</v>
      </c>
      <c r="L126" s="20"/>
    </row>
    <row r="127" ht="19" customHeight="1" spans="1:12">
      <c r="A127" s="3">
        <v>125</v>
      </c>
      <c r="B127" s="11" t="s">
        <v>316</v>
      </c>
      <c r="C127" s="4" t="s">
        <v>71</v>
      </c>
      <c r="D127" s="8" t="s">
        <v>26</v>
      </c>
      <c r="E127" s="9" t="s">
        <v>317</v>
      </c>
      <c r="F127" s="10" t="s">
        <v>318</v>
      </c>
      <c r="G127" s="10" t="str">
        <f>IF(LEN(F127)=18,(IF(LOOKUP(MOD(SUM(MID(F127,1,1)*7,MID(F127,2,1)*9,MID(F127,3,1)*10,MID(F127,4,1)*5,MID(F127,5,1)*8,MID(F127,6,1)*4,MID(F127,7,1)*2,MID(F127,8,1),MID(F127,9,1)*6,MID(F127,10,1)*3,MID(F127,11,1)*7,MID(F127,12,1)*9,MID(F127,13,1)*10,MID(F127,14,1)*5,MID(F127,15,1)*8,MID(F127,16,1)*4,MID(F127,17,1)*2),11),{0,1,2,3,4,5,6,7,8,9,10},{"1","0","x","9","8","7","6","5","4","3","2"})=RIGHT(F127,1),"√","×")),"身份证号长度不符")</f>
        <v>√</v>
      </c>
      <c r="H127" s="6" t="s">
        <v>319</v>
      </c>
      <c r="I127" s="6" t="s">
        <v>18</v>
      </c>
      <c r="J127" s="6">
        <f t="shared" si="0"/>
        <v>14</v>
      </c>
      <c r="K127" s="20">
        <v>0</v>
      </c>
      <c r="L127" s="20"/>
    </row>
    <row r="128" ht="19" customHeight="1" spans="1:12">
      <c r="A128" s="3">
        <v>126</v>
      </c>
      <c r="B128" s="11" t="s">
        <v>320</v>
      </c>
      <c r="C128" s="4" t="s">
        <v>25</v>
      </c>
      <c r="D128" s="8" t="s">
        <v>26</v>
      </c>
      <c r="E128" s="9" t="s">
        <v>317</v>
      </c>
      <c r="F128" s="10" t="s">
        <v>321</v>
      </c>
      <c r="G128" s="10" t="str">
        <f>IF(LEN(F128)=18,(IF(LOOKUP(MOD(SUM(MID(F128,1,1)*7,MID(F128,2,1)*9,MID(F128,3,1)*10,MID(F128,4,1)*5,MID(F128,5,1)*8,MID(F128,6,1)*4,MID(F128,7,1)*2,MID(F128,8,1),MID(F128,9,1)*6,MID(F128,10,1)*3,MID(F128,11,1)*7,MID(F128,12,1)*9,MID(F128,13,1)*10,MID(F128,14,1)*5,MID(F128,15,1)*8,MID(F128,16,1)*4,MID(F128,17,1)*2),11),{0,1,2,3,4,5,6,7,8,9,10},{"1","0","x","9","8","7","6","5","4","3","2"})=RIGHT(F128,1),"√","×")),"身份证号长度不符")</f>
        <v>√</v>
      </c>
      <c r="H128" s="6" t="s">
        <v>322</v>
      </c>
      <c r="I128" s="6" t="s">
        <v>18</v>
      </c>
      <c r="J128" s="6">
        <f t="shared" si="0"/>
        <v>14</v>
      </c>
      <c r="K128" s="20">
        <v>0</v>
      </c>
      <c r="L128" s="20"/>
    </row>
    <row r="129" ht="19" customHeight="1" spans="1:12">
      <c r="A129" s="3">
        <v>127</v>
      </c>
      <c r="B129" s="11" t="s">
        <v>323</v>
      </c>
      <c r="C129" s="4" t="s">
        <v>71</v>
      </c>
      <c r="D129" s="8" t="s">
        <v>26</v>
      </c>
      <c r="E129" s="9" t="s">
        <v>317</v>
      </c>
      <c r="F129" s="10" t="s">
        <v>324</v>
      </c>
      <c r="G129" s="10" t="str">
        <f>IF(LEN(F129)=18,(IF(LOOKUP(MOD(SUM(MID(F129,1,1)*7,MID(F129,2,1)*9,MID(F129,3,1)*10,MID(F129,4,1)*5,MID(F129,5,1)*8,MID(F129,6,1)*4,MID(F129,7,1)*2,MID(F129,8,1),MID(F129,9,1)*6,MID(F129,10,1)*3,MID(F129,11,1)*7,MID(F129,12,1)*9,MID(F129,13,1)*10,MID(F129,14,1)*5,MID(F129,15,1)*8,MID(F129,16,1)*4,MID(F129,17,1)*2),11),{0,1,2,3,4,5,6,7,8,9,10},{"1","0","x","9","8","7","6","5","4","3","2"})=RIGHT(F129,1),"√","×")),"身份证号长度不符")</f>
        <v>√</v>
      </c>
      <c r="H129" s="6" t="s">
        <v>325</v>
      </c>
      <c r="I129" s="6" t="s">
        <v>18</v>
      </c>
      <c r="J129" s="6">
        <f t="shared" si="0"/>
        <v>14</v>
      </c>
      <c r="K129" s="20">
        <v>0</v>
      </c>
      <c r="L129" s="20"/>
    </row>
    <row r="130" ht="19" customHeight="1" spans="1:12">
      <c r="A130" s="3">
        <v>128</v>
      </c>
      <c r="B130" s="17" t="s">
        <v>326</v>
      </c>
      <c r="C130" s="13" t="s">
        <v>40</v>
      </c>
      <c r="D130" s="14" t="s">
        <v>26</v>
      </c>
      <c r="E130" s="15" t="s">
        <v>317</v>
      </c>
      <c r="F130" s="16" t="s">
        <v>327</v>
      </c>
      <c r="G130" s="16" t="str">
        <f>IF(LEN(F130)=18,(IF(LOOKUP(MOD(SUM(MID(F130,1,1)*7,MID(F130,2,1)*9,MID(F130,3,1)*10,MID(F130,4,1)*5,MID(F130,5,1)*8,MID(F130,6,1)*4,MID(F130,7,1)*2,MID(F130,8,1),MID(F130,9,1)*6,MID(F130,10,1)*3,MID(F130,11,1)*7,MID(F130,12,1)*9,MID(F130,13,1)*10,MID(F130,14,1)*5,MID(F130,15,1)*8,MID(F130,16,1)*4,MID(F130,17,1)*2),11),{0,1,2,3,4,5,6,7,8,9,10},{"1","0","x","9","8","7","6","5","4","3","2"})=RIGHT(F130,1),"√","×")),"身份证号长度不符")</f>
        <v>√</v>
      </c>
      <c r="H130" s="18" t="s">
        <v>328</v>
      </c>
      <c r="I130" s="18" t="s">
        <v>18</v>
      </c>
      <c r="J130" s="18">
        <f t="shared" si="0"/>
        <v>14</v>
      </c>
      <c r="K130" s="23">
        <v>0</v>
      </c>
      <c r="L130" s="23"/>
    </row>
    <row r="131" ht="19" customHeight="1" spans="1:12">
      <c r="A131" s="3">
        <v>129</v>
      </c>
      <c r="B131" s="17" t="s">
        <v>329</v>
      </c>
      <c r="C131" s="13" t="s">
        <v>71</v>
      </c>
      <c r="D131" s="14" t="s">
        <v>26</v>
      </c>
      <c r="E131" s="15" t="s">
        <v>317</v>
      </c>
      <c r="F131" s="16" t="s">
        <v>330</v>
      </c>
      <c r="G131" s="16" t="str">
        <f>IF(LEN(F131)=18,(IF(LOOKUP(MOD(SUM(MID(F131,1,1)*7,MID(F131,2,1)*9,MID(F131,3,1)*10,MID(F131,4,1)*5,MID(F131,5,1)*8,MID(F131,6,1)*4,MID(F131,7,1)*2,MID(F131,8,1),MID(F131,9,1)*6,MID(F131,10,1)*3,MID(F131,11,1)*7,MID(F131,12,1)*9,MID(F131,13,1)*10,MID(F131,14,1)*5,MID(F131,15,1)*8,MID(F131,16,1)*4,MID(F131,17,1)*2),11),{0,1,2,3,4,5,6,7,8,9,10},{"1","0","x","9","8","7","6","5","4","3","2"})=RIGHT(F131,1),"√","×")),"身份证号长度不符")</f>
        <v>√</v>
      </c>
      <c r="H131" s="18" t="s">
        <v>331</v>
      </c>
      <c r="I131" s="18" t="s">
        <v>18</v>
      </c>
      <c r="J131" s="18">
        <f t="shared" si="0"/>
        <v>14</v>
      </c>
      <c r="K131" s="23">
        <v>0</v>
      </c>
      <c r="L131" s="23"/>
    </row>
    <row r="132" ht="19" customHeight="1" spans="1:12">
      <c r="A132" s="3">
        <v>130</v>
      </c>
      <c r="B132" s="17" t="s">
        <v>332</v>
      </c>
      <c r="C132" s="13" t="s">
        <v>14</v>
      </c>
      <c r="D132" s="14" t="s">
        <v>15</v>
      </c>
      <c r="E132" s="15" t="s">
        <v>333</v>
      </c>
      <c r="F132" s="16" t="s">
        <v>334</v>
      </c>
      <c r="G132" s="16" t="str">
        <f>IF(LEN(F132)=18,(IF(LOOKUP(MOD(SUM(MID(F132,1,1)*7,MID(F132,2,1)*9,MID(F132,3,1)*10,MID(F132,4,1)*5,MID(F132,5,1)*8,MID(F132,6,1)*4,MID(F132,7,1)*2,MID(F132,8,1),MID(F132,9,1)*6,MID(F132,10,1)*3,MID(F132,11,1)*7,MID(F132,12,1)*9,MID(F132,13,1)*10,MID(F132,14,1)*5,MID(F132,15,1)*8,MID(F132,16,1)*4,MID(F132,17,1)*2),11),{0,1,2,3,4,5,6,7,8,9,10},{"1","0","x","9","8","7","6","5","4","3","2"})=RIGHT(F132,1),"√","×")),"身份证号长度不符")</f>
        <v>√</v>
      </c>
      <c r="H132" s="18" t="s">
        <v>335</v>
      </c>
      <c r="I132" s="18" t="s">
        <v>18</v>
      </c>
      <c r="J132" s="18">
        <f t="shared" si="0"/>
        <v>13</v>
      </c>
      <c r="K132" s="23">
        <v>0</v>
      </c>
      <c r="L132" s="23"/>
    </row>
    <row r="133" ht="19" customHeight="1" spans="1:12">
      <c r="A133" s="3">
        <v>131</v>
      </c>
      <c r="B133" s="11" t="s">
        <v>336</v>
      </c>
      <c r="C133" s="4" t="s">
        <v>71</v>
      </c>
      <c r="D133" s="8" t="s">
        <v>15</v>
      </c>
      <c r="E133" s="9" t="s">
        <v>333</v>
      </c>
      <c r="F133" s="10" t="s">
        <v>337</v>
      </c>
      <c r="G133" s="10" t="str">
        <f>IF(LEN(F133)=18,(IF(LOOKUP(MOD(SUM(MID(F133,1,1)*7,MID(F133,2,1)*9,MID(F133,3,1)*10,MID(F133,4,1)*5,MID(F133,5,1)*8,MID(F133,6,1)*4,MID(F133,7,1)*2,MID(F133,8,1),MID(F133,9,1)*6,MID(F133,10,1)*3,MID(F133,11,1)*7,MID(F133,12,1)*9,MID(F133,13,1)*10,MID(F133,14,1)*5,MID(F133,15,1)*8,MID(F133,16,1)*4,MID(F133,17,1)*2),11),{0,1,2,3,4,5,6,7,8,9,10},{"1","0","x","9","8","7","6","5","4","3","2"})=RIGHT(F133,1),"√","×")),"身份证号长度不符")</f>
        <v>√</v>
      </c>
      <c r="H133" s="6" t="s">
        <v>338</v>
      </c>
      <c r="I133" s="6" t="s">
        <v>18</v>
      </c>
      <c r="J133" s="6">
        <f t="shared" si="0"/>
        <v>13</v>
      </c>
      <c r="K133" s="20">
        <v>0</v>
      </c>
      <c r="L133" s="20"/>
    </row>
    <row r="134" ht="19" customHeight="1" spans="1:12">
      <c r="A134" s="3">
        <v>132</v>
      </c>
      <c r="B134" s="11" t="s">
        <v>339</v>
      </c>
      <c r="C134" s="4" t="s">
        <v>135</v>
      </c>
      <c r="D134" s="8" t="s">
        <v>15</v>
      </c>
      <c r="E134" s="9" t="s">
        <v>340</v>
      </c>
      <c r="F134" s="10" t="s">
        <v>341</v>
      </c>
      <c r="G134" s="10" t="str">
        <f>IF(LEN(F134)=18,(IF(LOOKUP(MOD(SUM(MID(F134,1,1)*7,MID(F134,2,1)*9,MID(F134,3,1)*10,MID(F134,4,1)*5,MID(F134,5,1)*8,MID(F134,6,1)*4,MID(F134,7,1)*2,MID(F134,8,1),MID(F134,9,1)*6,MID(F134,10,1)*3,MID(F134,11,1)*7,MID(F134,12,1)*9,MID(F134,13,1)*10,MID(F134,14,1)*5,MID(F134,15,1)*8,MID(F134,16,1)*4,MID(F134,17,1)*2),11),{0,1,2,3,4,5,6,7,8,9,10},{"1","0","x","9","8","7","6","5","4","3","2"})=RIGHT(F134,1),"√","×")),"身份证号长度不符")</f>
        <v>√</v>
      </c>
      <c r="H134" s="6" t="s">
        <v>342</v>
      </c>
      <c r="I134" s="6" t="s">
        <v>18</v>
      </c>
      <c r="J134" s="6">
        <f t="shared" si="0"/>
        <v>12</v>
      </c>
      <c r="K134" s="20">
        <v>0</v>
      </c>
      <c r="L134" s="20"/>
    </row>
    <row r="135" ht="19" customHeight="1" spans="1:12">
      <c r="A135" s="3">
        <v>133</v>
      </c>
      <c r="B135" s="11" t="s">
        <v>343</v>
      </c>
      <c r="C135" s="4" t="s">
        <v>71</v>
      </c>
      <c r="D135" s="8" t="s">
        <v>26</v>
      </c>
      <c r="E135" s="9" t="s">
        <v>340</v>
      </c>
      <c r="F135" s="10" t="s">
        <v>344</v>
      </c>
      <c r="G135" s="10" t="str">
        <f>IF(LEN(F135)=18,(IF(LOOKUP(MOD(SUM(MID(F135,1,1)*7,MID(F135,2,1)*9,MID(F135,3,1)*10,MID(F135,4,1)*5,MID(F135,5,1)*8,MID(F135,6,1)*4,MID(F135,7,1)*2,MID(F135,8,1),MID(F135,9,1)*6,MID(F135,10,1)*3,MID(F135,11,1)*7,MID(F135,12,1)*9,MID(F135,13,1)*10,MID(F135,14,1)*5,MID(F135,15,1)*8,MID(F135,16,1)*4,MID(F135,17,1)*2),11),{0,1,2,3,4,5,6,7,8,9,10},{"1","0","x","9","8","7","6","5","4","3","2"})=RIGHT(F135,1),"√","×")),"身份证号长度不符")</f>
        <v>√</v>
      </c>
      <c r="H135" s="6" t="s">
        <v>345</v>
      </c>
      <c r="I135" s="6" t="s">
        <v>18</v>
      </c>
      <c r="J135" s="6">
        <f t="shared" si="0"/>
        <v>12</v>
      </c>
      <c r="K135" s="20">
        <v>0</v>
      </c>
      <c r="L135" s="20"/>
    </row>
    <row r="136" ht="19" customHeight="1" spans="1:12">
      <c r="A136" s="3">
        <v>134</v>
      </c>
      <c r="B136" s="11" t="s">
        <v>346</v>
      </c>
      <c r="C136" s="4" t="s">
        <v>71</v>
      </c>
      <c r="D136" s="8" t="s">
        <v>26</v>
      </c>
      <c r="E136" s="9" t="s">
        <v>347</v>
      </c>
      <c r="F136" s="10" t="s">
        <v>348</v>
      </c>
      <c r="G136" s="10" t="str">
        <f>IF(LEN(F136)=18,(IF(LOOKUP(MOD(SUM(MID(F136,1,1)*7,MID(F136,2,1)*9,MID(F136,3,1)*10,MID(F136,4,1)*5,MID(F136,5,1)*8,MID(F136,6,1)*4,MID(F136,7,1)*2,MID(F136,8,1),MID(F136,9,1)*6,MID(F136,10,1)*3,MID(F136,11,1)*7,MID(F136,12,1)*9,MID(F136,13,1)*10,MID(F136,14,1)*5,MID(F136,15,1)*8,MID(F136,16,1)*4,MID(F136,17,1)*2),11),{0,1,2,3,4,5,6,7,8,9,10},{"1","0","x","9","8","7","6","5","4","3","2"})=RIGHT(F136,1),"√","×")),"身份证号长度不符")</f>
        <v>√</v>
      </c>
      <c r="H136" s="6" t="s">
        <v>349</v>
      </c>
      <c r="I136" s="6" t="s">
        <v>18</v>
      </c>
      <c r="J136" s="6">
        <f t="shared" si="0"/>
        <v>11</v>
      </c>
      <c r="K136" s="20">
        <v>0</v>
      </c>
      <c r="L136" s="20"/>
    </row>
    <row r="137" ht="19" customHeight="1" spans="1:12">
      <c r="A137" s="3">
        <v>135</v>
      </c>
      <c r="B137" s="11" t="s">
        <v>350</v>
      </c>
      <c r="C137" s="4" t="s">
        <v>25</v>
      </c>
      <c r="D137" s="8" t="s">
        <v>26</v>
      </c>
      <c r="E137" s="9" t="s">
        <v>347</v>
      </c>
      <c r="F137" s="10" t="s">
        <v>351</v>
      </c>
      <c r="G137" s="10" t="str">
        <f>IF(LEN(F137)=18,(IF(LOOKUP(MOD(SUM(MID(F137,1,1)*7,MID(F137,2,1)*9,MID(F137,3,1)*10,MID(F137,4,1)*5,MID(F137,5,1)*8,MID(F137,6,1)*4,MID(F137,7,1)*2,MID(F137,8,1),MID(F137,9,1)*6,MID(F137,10,1)*3,MID(F137,11,1)*7,MID(F137,12,1)*9,MID(F137,13,1)*10,MID(F137,14,1)*5,MID(F137,15,1)*8,MID(F137,16,1)*4,MID(F137,17,1)*2),11),{0,1,2,3,4,5,6,7,8,9,10},{"1","0","x","9","8","7","6","5","4","3","2"})=RIGHT(F137,1),"√","×")),"身份证号长度不符")</f>
        <v>√</v>
      </c>
      <c r="H137" s="6" t="s">
        <v>352</v>
      </c>
      <c r="I137" s="6" t="s">
        <v>18</v>
      </c>
      <c r="J137" s="6">
        <f t="shared" si="0"/>
        <v>11</v>
      </c>
      <c r="K137" s="20">
        <v>0</v>
      </c>
      <c r="L137" s="20"/>
    </row>
    <row r="138" ht="19" customHeight="1" spans="1:12">
      <c r="A138" s="3">
        <v>136</v>
      </c>
      <c r="B138" s="11" t="s">
        <v>353</v>
      </c>
      <c r="C138" s="4" t="s">
        <v>71</v>
      </c>
      <c r="D138" s="8" t="s">
        <v>26</v>
      </c>
      <c r="E138" s="9" t="s">
        <v>347</v>
      </c>
      <c r="F138" s="10" t="s">
        <v>354</v>
      </c>
      <c r="G138" s="10" t="str">
        <f>IF(LEN(F138)=18,(IF(LOOKUP(MOD(SUM(MID(F138,1,1)*7,MID(F138,2,1)*9,MID(F138,3,1)*10,MID(F138,4,1)*5,MID(F138,5,1)*8,MID(F138,6,1)*4,MID(F138,7,1)*2,MID(F138,8,1),MID(F138,9,1)*6,MID(F138,10,1)*3,MID(F138,11,1)*7,MID(F138,12,1)*9,MID(F138,13,1)*10,MID(F138,14,1)*5,MID(F138,15,1)*8,MID(F138,16,1)*4,MID(F138,17,1)*2),11),{0,1,2,3,4,5,6,7,8,9,10},{"1","0","x","9","8","7","6","5","4","3","2"})=RIGHT(F138,1),"√","×")),"身份证号长度不符")</f>
        <v>√</v>
      </c>
      <c r="H138" s="6" t="s">
        <v>355</v>
      </c>
      <c r="I138" s="6" t="s">
        <v>18</v>
      </c>
      <c r="J138" s="6">
        <f t="shared" si="0"/>
        <v>11</v>
      </c>
      <c r="K138" s="20">
        <v>0</v>
      </c>
      <c r="L138" s="20"/>
    </row>
    <row r="139" ht="19" customHeight="1" spans="1:12">
      <c r="A139" s="3">
        <v>137</v>
      </c>
      <c r="B139" s="11" t="s">
        <v>356</v>
      </c>
      <c r="C139" s="4" t="s">
        <v>25</v>
      </c>
      <c r="D139" s="8" t="s">
        <v>26</v>
      </c>
      <c r="E139" s="9" t="s">
        <v>357</v>
      </c>
      <c r="F139" s="10" t="s">
        <v>358</v>
      </c>
      <c r="G139" s="10" t="str">
        <f>IF(LEN(F139)=18,(IF(LOOKUP(MOD(SUM(MID(F139,1,1)*7,MID(F139,2,1)*9,MID(F139,3,1)*10,MID(F139,4,1)*5,MID(F139,5,1)*8,MID(F139,6,1)*4,MID(F139,7,1)*2,MID(F139,8,1),MID(F139,9,1)*6,MID(F139,10,1)*3,MID(F139,11,1)*7,MID(F139,12,1)*9,MID(F139,13,1)*10,MID(F139,14,1)*5,MID(F139,15,1)*8,MID(F139,16,1)*4,MID(F139,17,1)*2),11),{0,1,2,3,4,5,6,7,8,9,10},{"1","0","x","9","8","7","6","5","4","3","2"})=RIGHT(F139,1),"√","×")),"身份证号长度不符")</f>
        <v>√</v>
      </c>
      <c r="H139" s="6" t="s">
        <v>359</v>
      </c>
      <c r="I139" s="6" t="s">
        <v>18</v>
      </c>
      <c r="J139" s="6">
        <f t="shared" si="0"/>
        <v>8</v>
      </c>
      <c r="K139" s="20">
        <v>0</v>
      </c>
      <c r="L139" s="20"/>
    </row>
    <row r="140" ht="19" customHeight="1" spans="1:12">
      <c r="A140" s="3">
        <v>138</v>
      </c>
      <c r="B140" s="11" t="s">
        <v>360</v>
      </c>
      <c r="C140" s="4" t="s">
        <v>25</v>
      </c>
      <c r="D140" s="8" t="s">
        <v>26</v>
      </c>
      <c r="E140" s="9" t="s">
        <v>357</v>
      </c>
      <c r="F140" s="10" t="s">
        <v>361</v>
      </c>
      <c r="G140" s="10" t="str">
        <f>IF(LEN(F140)=18,(IF(LOOKUP(MOD(SUM(MID(F140,1,1)*7,MID(F140,2,1)*9,MID(F140,3,1)*10,MID(F140,4,1)*5,MID(F140,5,1)*8,MID(F140,6,1)*4,MID(F140,7,1)*2,MID(F140,8,1),MID(F140,9,1)*6,MID(F140,10,1)*3,MID(F140,11,1)*7,MID(F140,12,1)*9,MID(F140,13,1)*10,MID(F140,14,1)*5,MID(F140,15,1)*8,MID(F140,16,1)*4,MID(F140,17,1)*2),11),{0,1,2,3,4,5,6,7,8,9,10},{"1","0","x","9","8","7","6","5","4","3","2"})=RIGHT(F140,1),"√","×")),"身份证号长度不符")</f>
        <v>√</v>
      </c>
      <c r="H140" s="6" t="s">
        <v>362</v>
      </c>
      <c r="I140" s="6" t="s">
        <v>18</v>
      </c>
      <c r="J140" s="6">
        <f t="shared" si="0"/>
        <v>8</v>
      </c>
      <c r="K140" s="20">
        <v>0</v>
      </c>
      <c r="L140" s="20"/>
    </row>
    <row r="141" ht="19" customHeight="1" spans="1:12">
      <c r="A141" s="3">
        <v>139</v>
      </c>
      <c r="B141" s="17" t="s">
        <v>363</v>
      </c>
      <c r="C141" s="13" t="s">
        <v>20</v>
      </c>
      <c r="D141" s="14" t="s">
        <v>15</v>
      </c>
      <c r="E141" s="15" t="s">
        <v>357</v>
      </c>
      <c r="F141" s="16" t="s">
        <v>182</v>
      </c>
      <c r="G141" s="16" t="str">
        <f>IF(LEN(F141)=18,(IF(LOOKUP(MOD(SUM(MID(F141,1,1)*7,MID(F141,2,1)*9,MID(F141,3,1)*10,MID(F141,4,1)*5,MID(F141,5,1)*8,MID(F141,6,1)*4,MID(F141,7,1)*2,MID(F141,8,1),MID(F141,9,1)*6,MID(F141,10,1)*3,MID(F141,11,1)*7,MID(F141,12,1)*9,MID(F141,13,1)*10,MID(F141,14,1)*5,MID(F141,15,1)*8,MID(F141,16,1)*4,MID(F141,17,1)*2),11),{0,1,2,3,4,5,6,7,8,9,10},{"1","0","x","9","8","7","6","5","4","3","2"})=RIGHT(F141,1),"√","×")),"身份证号长度不符")</f>
        <v>√</v>
      </c>
      <c r="H141" s="18" t="s">
        <v>364</v>
      </c>
      <c r="I141" s="18" t="s">
        <v>18</v>
      </c>
      <c r="J141" s="18">
        <f t="shared" si="0"/>
        <v>8</v>
      </c>
      <c r="K141" s="23">
        <v>0</v>
      </c>
      <c r="L141" s="23"/>
    </row>
    <row r="142" ht="19" customHeight="1" spans="1:12">
      <c r="A142" s="3">
        <v>140</v>
      </c>
      <c r="B142" s="11" t="s">
        <v>365</v>
      </c>
      <c r="C142" s="4" t="s">
        <v>25</v>
      </c>
      <c r="D142" s="8" t="s">
        <v>26</v>
      </c>
      <c r="E142" s="9" t="s">
        <v>357</v>
      </c>
      <c r="F142" s="10" t="s">
        <v>366</v>
      </c>
      <c r="G142" s="10" t="str">
        <f>IF(LEN(F142)=18,(IF(LOOKUP(MOD(SUM(MID(F142,1,1)*7,MID(F142,2,1)*9,MID(F142,3,1)*10,MID(F142,4,1)*5,MID(F142,5,1)*8,MID(F142,6,1)*4,MID(F142,7,1)*2,MID(F142,8,1),MID(F142,9,1)*6,MID(F142,10,1)*3,MID(F142,11,1)*7,MID(F142,12,1)*9,MID(F142,13,1)*10,MID(F142,14,1)*5,MID(F142,15,1)*8,MID(F142,16,1)*4,MID(F142,17,1)*2),11),{0,1,2,3,4,5,6,7,8,9,10},{"1","0","x","9","8","7","6","5","4","3","2"})=RIGHT(F142,1),"√","×")),"身份证号长度不符")</f>
        <v>√</v>
      </c>
      <c r="H142" s="6" t="s">
        <v>367</v>
      </c>
      <c r="I142" s="6" t="s">
        <v>18</v>
      </c>
      <c r="J142" s="6">
        <f t="shared" si="0"/>
        <v>8</v>
      </c>
      <c r="K142" s="20">
        <v>0</v>
      </c>
      <c r="L142" s="20"/>
    </row>
    <row r="143" ht="19" customHeight="1" spans="1:12">
      <c r="A143" s="3">
        <v>141</v>
      </c>
      <c r="B143" s="11" t="s">
        <v>368</v>
      </c>
      <c r="C143" s="4" t="s">
        <v>37</v>
      </c>
      <c r="D143" s="8" t="s">
        <v>26</v>
      </c>
      <c r="E143" s="9" t="s">
        <v>357</v>
      </c>
      <c r="F143" s="10" t="s">
        <v>369</v>
      </c>
      <c r="G143" s="10" t="str">
        <f>IF(LEN(F143)=18,(IF(LOOKUP(MOD(SUM(MID(F143,1,1)*7,MID(F143,2,1)*9,MID(F143,3,1)*10,MID(F143,4,1)*5,MID(F143,5,1)*8,MID(F143,6,1)*4,MID(F143,7,1)*2,MID(F143,8,1),MID(F143,9,1)*6,MID(F143,10,1)*3,MID(F143,11,1)*7,MID(F143,12,1)*9,MID(F143,13,1)*10,MID(F143,14,1)*5,MID(F143,15,1)*8,MID(F143,16,1)*4,MID(F143,17,1)*2),11),{0,1,2,3,4,5,6,7,8,9,10},{"1","0","x","9","8","7","6","5","4","3","2"})=RIGHT(F143,1),"√","×")),"身份证号长度不符")</f>
        <v>√</v>
      </c>
      <c r="H143" s="6" t="s">
        <v>370</v>
      </c>
      <c r="I143" s="6" t="s">
        <v>18</v>
      </c>
      <c r="J143" s="6">
        <f t="shared" si="0"/>
        <v>8</v>
      </c>
      <c r="K143" s="20">
        <v>0</v>
      </c>
      <c r="L143" s="20"/>
    </row>
    <row r="144" ht="19" customHeight="1" spans="1:12">
      <c r="A144" s="3">
        <v>142</v>
      </c>
      <c r="B144" s="11" t="s">
        <v>371</v>
      </c>
      <c r="C144" s="4" t="s">
        <v>372</v>
      </c>
      <c r="D144" s="8" t="s">
        <v>26</v>
      </c>
      <c r="E144" s="9" t="s">
        <v>373</v>
      </c>
      <c r="F144" s="10" t="s">
        <v>374</v>
      </c>
      <c r="G144" s="10" t="str">
        <f>IF(LEN(F144)=18,(IF(LOOKUP(MOD(SUM(MID(F144,1,1)*7,MID(F144,2,1)*9,MID(F144,3,1)*10,MID(F144,4,1)*5,MID(F144,5,1)*8,MID(F144,6,1)*4,MID(F144,7,1)*2,MID(F144,8,1),MID(F144,9,1)*6,MID(F144,10,1)*3,MID(F144,11,1)*7,MID(F144,12,1)*9,MID(F144,13,1)*10,MID(F144,14,1)*5,MID(F144,15,1)*8,MID(F144,16,1)*4,MID(F144,17,1)*2),11),{0,1,2,3,4,5,6,7,8,9,10},{"1","0","x","9","8","7","6","5","4","3","2"})=RIGHT(F144,1),"√","×")),"身份证号长度不符")</f>
        <v>×</v>
      </c>
      <c r="H144" s="6" t="s">
        <v>375</v>
      </c>
      <c r="I144" s="6" t="s">
        <v>18</v>
      </c>
      <c r="J144" s="6">
        <f t="shared" si="0"/>
        <v>7</v>
      </c>
      <c r="K144" s="20">
        <v>0</v>
      </c>
      <c r="L144" s="20"/>
    </row>
    <row r="145" ht="19" customHeight="1" spans="1:12">
      <c r="A145" s="3">
        <v>143</v>
      </c>
      <c r="B145" s="11" t="s">
        <v>376</v>
      </c>
      <c r="C145" s="4" t="s">
        <v>37</v>
      </c>
      <c r="D145" s="8" t="s">
        <v>26</v>
      </c>
      <c r="E145" s="9" t="s">
        <v>373</v>
      </c>
      <c r="F145" s="10" t="s">
        <v>377</v>
      </c>
      <c r="G145" s="10" t="str">
        <f>IF(LEN(F145)=18,(IF(LOOKUP(MOD(SUM(MID(F145,1,1)*7,MID(F145,2,1)*9,MID(F145,3,1)*10,MID(F145,4,1)*5,MID(F145,5,1)*8,MID(F145,6,1)*4,MID(F145,7,1)*2,MID(F145,8,1),MID(F145,9,1)*6,MID(F145,10,1)*3,MID(F145,11,1)*7,MID(F145,12,1)*9,MID(F145,13,1)*10,MID(F145,14,1)*5,MID(F145,15,1)*8,MID(F145,16,1)*4,MID(F145,17,1)*2),11),{0,1,2,3,4,5,6,7,8,9,10},{"1","0","x","9","8","7","6","5","4","3","2"})=RIGHT(F145,1),"√","×")),"身份证号长度不符")</f>
        <v>√</v>
      </c>
      <c r="H145" s="6" t="s">
        <v>378</v>
      </c>
      <c r="I145" s="6" t="s">
        <v>18</v>
      </c>
      <c r="J145" s="6">
        <f t="shared" si="0"/>
        <v>7</v>
      </c>
      <c r="K145" s="20">
        <v>0</v>
      </c>
      <c r="L145" s="20"/>
    </row>
    <row r="146" ht="19" customHeight="1" spans="1:12">
      <c r="A146" s="3">
        <v>144</v>
      </c>
      <c r="B146" s="11" t="s">
        <v>379</v>
      </c>
      <c r="C146" s="4" t="s">
        <v>14</v>
      </c>
      <c r="D146" s="8" t="s">
        <v>15</v>
      </c>
      <c r="E146" s="9" t="s">
        <v>380</v>
      </c>
      <c r="F146" s="10" t="s">
        <v>381</v>
      </c>
      <c r="G146" s="10" t="str">
        <f>IF(LEN(F146)=18,(IF(LOOKUP(MOD(SUM(MID(F146,1,1)*7,MID(F146,2,1)*9,MID(F146,3,1)*10,MID(F146,4,1)*5,MID(F146,5,1)*8,MID(F146,6,1)*4,MID(F146,7,1)*2,MID(F146,8,1),MID(F146,9,1)*6,MID(F146,10,1)*3,MID(F146,11,1)*7,MID(F146,12,1)*9,MID(F146,13,1)*10,MID(F146,14,1)*5,MID(F146,15,1)*8,MID(F146,16,1)*4,MID(F146,17,1)*2),11),{0,1,2,3,4,5,6,7,8,9,10},{"1","0","x","9","8","7","6","5","4","3","2"})=RIGHT(F146,1),"√","×")),"身份证号长度不符")</f>
        <v>√</v>
      </c>
      <c r="H146" s="6" t="s">
        <v>382</v>
      </c>
      <c r="I146" s="6" t="s">
        <v>18</v>
      </c>
      <c r="J146" s="6">
        <f t="shared" si="0"/>
        <v>4</v>
      </c>
      <c r="K146" s="20">
        <v>0</v>
      </c>
      <c r="L146" s="20"/>
    </row>
    <row r="147" ht="19" customHeight="1" spans="1:12">
      <c r="A147" s="3">
        <v>145</v>
      </c>
      <c r="B147" s="11" t="s">
        <v>383</v>
      </c>
      <c r="C147" s="4" t="s">
        <v>25</v>
      </c>
      <c r="D147" s="8" t="s">
        <v>26</v>
      </c>
      <c r="E147" s="9" t="s">
        <v>373</v>
      </c>
      <c r="F147" s="10" t="s">
        <v>384</v>
      </c>
      <c r="G147" s="10" t="str">
        <f>IF(LEN(F147)=18,(IF(LOOKUP(MOD(SUM(MID(F147,1,1)*7,MID(F147,2,1)*9,MID(F147,3,1)*10,MID(F147,4,1)*5,MID(F147,5,1)*8,MID(F147,6,1)*4,MID(F147,7,1)*2,MID(F147,8,1),MID(F147,9,1)*6,MID(F147,10,1)*3,MID(F147,11,1)*7,MID(F147,12,1)*9,MID(F147,13,1)*10,MID(F147,14,1)*5,MID(F147,15,1)*8,MID(F147,16,1)*4,MID(F147,17,1)*2),11),{0,1,2,3,4,5,6,7,8,9,10},{"1","0","x","9","8","7","6","5","4","3","2"})=RIGHT(F147,1),"√","×")),"身份证号长度不符")</f>
        <v>√</v>
      </c>
      <c r="H147" s="6" t="s">
        <v>385</v>
      </c>
      <c r="I147" s="6" t="s">
        <v>18</v>
      </c>
      <c r="J147" s="6">
        <f t="shared" si="0"/>
        <v>7</v>
      </c>
      <c r="K147" s="20">
        <v>0</v>
      </c>
      <c r="L147" s="20"/>
    </row>
    <row r="148" ht="19" customHeight="1" spans="1:12">
      <c r="A148" s="3">
        <v>146</v>
      </c>
      <c r="B148" s="11" t="s">
        <v>386</v>
      </c>
      <c r="C148" s="4" t="s">
        <v>25</v>
      </c>
      <c r="D148" s="8" t="s">
        <v>26</v>
      </c>
      <c r="E148" s="9" t="s">
        <v>387</v>
      </c>
      <c r="F148" s="10" t="s">
        <v>388</v>
      </c>
      <c r="G148" s="10" t="str">
        <f>IF(LEN(F148)=18,(IF(LOOKUP(MOD(SUM(MID(F148,1,1)*7,MID(F148,2,1)*9,MID(F148,3,1)*10,MID(F148,4,1)*5,MID(F148,5,1)*8,MID(F148,6,1)*4,MID(F148,7,1)*2,MID(F148,8,1),MID(F148,9,1)*6,MID(F148,10,1)*3,MID(F148,11,1)*7,MID(F148,12,1)*9,MID(F148,13,1)*10,MID(F148,14,1)*5,MID(F148,15,1)*8,MID(F148,16,1)*4,MID(F148,17,1)*2),11),{0,1,2,3,4,5,6,7,8,9,10},{"1","0","x","9","8","7","6","5","4","3","2"})=RIGHT(F148,1),"√","×")),"身份证号长度不符")</f>
        <v>√</v>
      </c>
      <c r="H148" s="6" t="s">
        <v>389</v>
      </c>
      <c r="I148" s="6" t="s">
        <v>18</v>
      </c>
      <c r="J148" s="6">
        <f t="shared" si="0"/>
        <v>6</v>
      </c>
      <c r="K148" s="20">
        <v>0</v>
      </c>
      <c r="L148" s="20"/>
    </row>
    <row r="149" ht="19" customHeight="1" spans="1:12">
      <c r="A149" s="3">
        <v>147</v>
      </c>
      <c r="B149" s="11" t="s">
        <v>390</v>
      </c>
      <c r="C149" s="4" t="s">
        <v>37</v>
      </c>
      <c r="D149" s="8" t="s">
        <v>26</v>
      </c>
      <c r="E149" s="9" t="s">
        <v>391</v>
      </c>
      <c r="F149" s="10" t="s">
        <v>392</v>
      </c>
      <c r="G149" s="10" t="str">
        <f>IF(LEN(F149)=18,(IF(LOOKUP(MOD(SUM(MID(F149,1,1)*7,MID(F149,2,1)*9,MID(F149,3,1)*10,MID(F149,4,1)*5,MID(F149,5,1)*8,MID(F149,6,1)*4,MID(F149,7,1)*2,MID(F149,8,1),MID(F149,9,1)*6,MID(F149,10,1)*3,MID(F149,11,1)*7,MID(F149,12,1)*9,MID(F149,13,1)*10,MID(F149,14,1)*5,MID(F149,15,1)*8,MID(F149,16,1)*4,MID(F149,17,1)*2),11),{0,1,2,3,4,5,6,7,8,9,10},{"1","0","x","9","8","7","6","5","4","3","2"})=RIGHT(F149,1),"√","×")),"身份证号长度不符")</f>
        <v>√</v>
      </c>
      <c r="H149" s="6" t="s">
        <v>393</v>
      </c>
      <c r="I149" s="6" t="s">
        <v>18</v>
      </c>
      <c r="J149" s="6">
        <f t="shared" si="0"/>
        <v>5</v>
      </c>
      <c r="K149" s="20">
        <v>0</v>
      </c>
      <c r="L149" s="20"/>
    </row>
    <row r="150" ht="19" customHeight="1" spans="1:12">
      <c r="A150" s="3">
        <v>148</v>
      </c>
      <c r="B150" s="11" t="s">
        <v>394</v>
      </c>
      <c r="C150" s="4" t="s">
        <v>37</v>
      </c>
      <c r="D150" s="8" t="s">
        <v>26</v>
      </c>
      <c r="E150" s="9" t="s">
        <v>391</v>
      </c>
      <c r="F150" s="10" t="s">
        <v>395</v>
      </c>
      <c r="G150" s="10" t="str">
        <f>IF(LEN(F150)=18,(IF(LOOKUP(MOD(SUM(MID(F150,1,1)*7,MID(F150,2,1)*9,MID(F150,3,1)*10,MID(F150,4,1)*5,MID(F150,5,1)*8,MID(F150,6,1)*4,MID(F150,7,1)*2,MID(F150,8,1),MID(F150,9,1)*6,MID(F150,10,1)*3,MID(F150,11,1)*7,MID(F150,12,1)*9,MID(F150,13,1)*10,MID(F150,14,1)*5,MID(F150,15,1)*8,MID(F150,16,1)*4,MID(F150,17,1)*2),11),{0,1,2,3,4,5,6,7,8,9,10},{"1","0","x","9","8","7","6","5","4","3","2"})=RIGHT(F150,1),"√","×")),"身份证号长度不符")</f>
        <v>√</v>
      </c>
      <c r="H150" s="6" t="s">
        <v>396</v>
      </c>
      <c r="I150" s="6" t="s">
        <v>18</v>
      </c>
      <c r="J150" s="6">
        <f t="shared" si="0"/>
        <v>5</v>
      </c>
      <c r="K150" s="20">
        <v>0</v>
      </c>
      <c r="L150" s="20"/>
    </row>
    <row r="151" ht="19" customHeight="1" spans="1:12">
      <c r="A151" s="3">
        <v>149</v>
      </c>
      <c r="B151" s="11" t="s">
        <v>397</v>
      </c>
      <c r="C151" s="4" t="s">
        <v>37</v>
      </c>
      <c r="D151" s="8" t="s">
        <v>26</v>
      </c>
      <c r="E151" s="9" t="s">
        <v>391</v>
      </c>
      <c r="F151" s="10" t="s">
        <v>398</v>
      </c>
      <c r="G151" s="10" t="str">
        <f>IF(LEN(F151)=18,(IF(LOOKUP(MOD(SUM(MID(F151,1,1)*7,MID(F151,2,1)*9,MID(F151,3,1)*10,MID(F151,4,1)*5,MID(F151,5,1)*8,MID(F151,6,1)*4,MID(F151,7,1)*2,MID(F151,8,1),MID(F151,9,1)*6,MID(F151,10,1)*3,MID(F151,11,1)*7,MID(F151,12,1)*9,MID(F151,13,1)*10,MID(F151,14,1)*5,MID(F151,15,1)*8,MID(F151,16,1)*4,MID(F151,17,1)*2),11),{0,1,2,3,4,5,6,7,8,9,10},{"1","0","x","9","8","7","6","5","4","3","2"})=RIGHT(F151,1),"√","×")),"身份证号长度不符")</f>
        <v>√</v>
      </c>
      <c r="H151" s="6" t="s">
        <v>399</v>
      </c>
      <c r="I151" s="6" t="s">
        <v>18</v>
      </c>
      <c r="J151" s="6">
        <f t="shared" si="0"/>
        <v>5</v>
      </c>
      <c r="K151" s="20">
        <v>0</v>
      </c>
      <c r="L151" s="20"/>
    </row>
    <row r="152" ht="19" customHeight="1" spans="1:12">
      <c r="A152" s="3">
        <v>150</v>
      </c>
      <c r="B152" s="11" t="s">
        <v>400</v>
      </c>
      <c r="C152" s="4" t="s">
        <v>37</v>
      </c>
      <c r="D152" s="8" t="s">
        <v>26</v>
      </c>
      <c r="E152" s="9" t="s">
        <v>391</v>
      </c>
      <c r="F152" s="10" t="s">
        <v>401</v>
      </c>
      <c r="G152" s="10" t="str">
        <f>IF(LEN(F152)=18,(IF(LOOKUP(MOD(SUM(MID(F152,1,1)*7,MID(F152,2,1)*9,MID(F152,3,1)*10,MID(F152,4,1)*5,MID(F152,5,1)*8,MID(F152,6,1)*4,MID(F152,7,1)*2,MID(F152,8,1),MID(F152,9,1)*6,MID(F152,10,1)*3,MID(F152,11,1)*7,MID(F152,12,1)*9,MID(F152,13,1)*10,MID(F152,14,1)*5,MID(F152,15,1)*8,MID(F152,16,1)*4,MID(F152,17,1)*2),11),{0,1,2,3,4,5,6,7,8,9,10},{"1","0","x","9","8","7","6","5","4","3","2"})=RIGHT(F152,1),"√","×")),"身份证号长度不符")</f>
        <v>√</v>
      </c>
      <c r="H152" s="6" t="s">
        <v>402</v>
      </c>
      <c r="I152" s="6" t="s">
        <v>18</v>
      </c>
      <c r="J152" s="6">
        <f t="shared" si="0"/>
        <v>5</v>
      </c>
      <c r="K152" s="20">
        <v>0</v>
      </c>
      <c r="L152" s="20"/>
    </row>
    <row r="153" ht="19" customHeight="1" spans="1:12">
      <c r="A153" s="3">
        <v>151</v>
      </c>
      <c r="B153" s="11" t="s">
        <v>403</v>
      </c>
      <c r="C153" s="4" t="s">
        <v>145</v>
      </c>
      <c r="D153" s="8" t="s">
        <v>26</v>
      </c>
      <c r="E153" s="9" t="s">
        <v>391</v>
      </c>
      <c r="F153" s="10" t="s">
        <v>404</v>
      </c>
      <c r="G153" s="10" t="str">
        <f>IF(LEN(F153)=18,(IF(LOOKUP(MOD(SUM(MID(F153,1,1)*7,MID(F153,2,1)*9,MID(F153,3,1)*10,MID(F153,4,1)*5,MID(F153,5,1)*8,MID(F153,6,1)*4,MID(F153,7,1)*2,MID(F153,8,1),MID(F153,9,1)*6,MID(F153,10,1)*3,MID(F153,11,1)*7,MID(F153,12,1)*9,MID(F153,13,1)*10,MID(F153,14,1)*5,MID(F153,15,1)*8,MID(F153,16,1)*4,MID(F153,17,1)*2),11),{0,1,2,3,4,5,6,7,8,9,10},{"1","0","x","9","8","7","6","5","4","3","2"})=RIGHT(F153,1),"√","×")),"身份证号长度不符")</f>
        <v>√</v>
      </c>
      <c r="H153" s="6" t="s">
        <v>405</v>
      </c>
      <c r="I153" s="6" t="s">
        <v>18</v>
      </c>
      <c r="J153" s="6">
        <f t="shared" si="0"/>
        <v>5</v>
      </c>
      <c r="K153" s="20">
        <v>0</v>
      </c>
      <c r="L153" s="20"/>
    </row>
    <row r="154" ht="19" customHeight="1" spans="1:12">
      <c r="A154" s="3">
        <v>152</v>
      </c>
      <c r="B154" s="11" t="s">
        <v>406</v>
      </c>
      <c r="C154" s="4" t="s">
        <v>37</v>
      </c>
      <c r="D154" s="8" t="s">
        <v>26</v>
      </c>
      <c r="E154" s="9" t="s">
        <v>380</v>
      </c>
      <c r="F154" s="30" t="s">
        <v>407</v>
      </c>
      <c r="G154" s="10" t="str">
        <f>IF(LEN(F154)=18,(IF(LOOKUP(MOD(SUM(MID(F154,1,1)*7,MID(F154,2,1)*9,MID(F154,3,1)*10,MID(F154,4,1)*5,MID(F154,5,1)*8,MID(F154,6,1)*4,MID(F154,7,1)*2,MID(F154,8,1),MID(F154,9,1)*6,MID(F154,10,1)*3,MID(F154,11,1)*7,MID(F154,12,1)*9,MID(F154,13,1)*10,MID(F154,14,1)*5,MID(F154,15,1)*8,MID(F154,16,1)*4,MID(F154,17,1)*2),11),{0,1,2,3,4,5,6,7,8,9,10},{"1","0","x","9","8","7","6","5","4","3","2"})=RIGHT(F154,1),"√","×")),"身份证号长度不符")</f>
        <v>√</v>
      </c>
      <c r="H154" s="6" t="s">
        <v>408</v>
      </c>
      <c r="I154" s="6" t="s">
        <v>18</v>
      </c>
      <c r="J154" s="6">
        <f t="shared" si="0"/>
        <v>4</v>
      </c>
      <c r="K154" s="20">
        <v>0</v>
      </c>
      <c r="L154" s="20"/>
    </row>
    <row r="155" ht="19" customHeight="1" spans="1:12">
      <c r="A155" s="3">
        <v>153</v>
      </c>
      <c r="B155" s="11" t="s">
        <v>409</v>
      </c>
      <c r="C155" s="4" t="s">
        <v>145</v>
      </c>
      <c r="D155" s="8" t="s">
        <v>15</v>
      </c>
      <c r="E155" s="9" t="s">
        <v>380</v>
      </c>
      <c r="F155" s="10" t="s">
        <v>410</v>
      </c>
      <c r="G155" s="10" t="str">
        <f>IF(LEN(F155)=18,(IF(LOOKUP(MOD(SUM(MID(F155,1,1)*7,MID(F155,2,1)*9,MID(F155,3,1)*10,MID(F155,4,1)*5,MID(F155,5,1)*8,MID(F155,6,1)*4,MID(F155,7,1)*2,MID(F155,8,1),MID(F155,9,1)*6,MID(F155,10,1)*3,MID(F155,11,1)*7,MID(F155,12,1)*9,MID(F155,13,1)*10,MID(F155,14,1)*5,MID(F155,15,1)*8,MID(F155,16,1)*4,MID(F155,17,1)*2),11),{0,1,2,3,4,5,6,7,8,9,10},{"1","0","x","9","8","7","6","5","4","3","2"})=RIGHT(F155,1),"√","×")),"身份证号长度不符")</f>
        <v>√</v>
      </c>
      <c r="H155" s="6" t="s">
        <v>411</v>
      </c>
      <c r="I155" s="6" t="s">
        <v>18</v>
      </c>
      <c r="J155" s="6">
        <f>DAY(EOMONTH(E155,0))-DAY(E155)+1</f>
        <v>4</v>
      </c>
      <c r="K155" s="20">
        <v>0</v>
      </c>
      <c r="L155" s="20"/>
    </row>
    <row r="156" ht="19" customHeight="1" spans="1:12">
      <c r="A156" s="21" t="s">
        <v>412</v>
      </c>
      <c r="B156" s="22"/>
      <c r="C156" s="22"/>
      <c r="D156" s="22"/>
      <c r="E156" s="22"/>
      <c r="F156" s="22"/>
      <c r="G156" s="22"/>
      <c r="H156" s="22"/>
      <c r="I156" s="22"/>
      <c r="J156" s="24"/>
      <c r="K156" s="20">
        <f>SUM(K3:K155)</f>
        <v>6214.3</v>
      </c>
      <c r="L156" s="20"/>
    </row>
  </sheetData>
  <mergeCells count="2">
    <mergeCell ref="A1:L1"/>
    <mergeCell ref="A156:J15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L172" sqref="L17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9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19" customHeight="1" spans="1:12">
      <c r="A3" s="3">
        <v>1</v>
      </c>
      <c r="B3" s="7" t="s">
        <v>13</v>
      </c>
      <c r="C3" s="4" t="s">
        <v>14</v>
      </c>
      <c r="D3" s="8" t="s">
        <v>15</v>
      </c>
      <c r="E3" s="9" t="s">
        <v>16</v>
      </c>
      <c r="F3" s="10" t="s">
        <v>17</v>
      </c>
      <c r="G3" s="10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"/>
      <c r="I3" s="6" t="s">
        <v>18</v>
      </c>
      <c r="J3" s="6">
        <v>31</v>
      </c>
      <c r="K3" s="6">
        <v>31</v>
      </c>
      <c r="L3" s="20"/>
    </row>
    <row r="4" ht="19" customHeight="1" spans="1:12">
      <c r="A4" s="3">
        <v>2</v>
      </c>
      <c r="B4" s="7" t="s">
        <v>19</v>
      </c>
      <c r="C4" s="4" t="s">
        <v>20</v>
      </c>
      <c r="D4" s="8" t="s">
        <v>15</v>
      </c>
      <c r="E4" s="9" t="s">
        <v>16</v>
      </c>
      <c r="F4" s="10" t="s">
        <v>21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18</v>
      </c>
      <c r="J4" s="6">
        <v>31</v>
      </c>
      <c r="K4" s="6">
        <v>31</v>
      </c>
      <c r="L4" s="20"/>
    </row>
    <row r="5" ht="19" customHeight="1" spans="1:12">
      <c r="A5" s="3">
        <v>3</v>
      </c>
      <c r="B5" s="7" t="s">
        <v>24</v>
      </c>
      <c r="C5" s="4" t="s">
        <v>25</v>
      </c>
      <c r="D5" s="8" t="s">
        <v>26</v>
      </c>
      <c r="E5" s="9" t="s">
        <v>16</v>
      </c>
      <c r="F5" s="5" t="s">
        <v>27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"/>
      <c r="I5" s="6" t="s">
        <v>18</v>
      </c>
      <c r="J5" s="6">
        <v>31</v>
      </c>
      <c r="K5" s="6">
        <v>31</v>
      </c>
      <c r="L5" s="20"/>
    </row>
    <row r="6" ht="19" customHeight="1" spans="1:12">
      <c r="A6" s="3">
        <v>4</v>
      </c>
      <c r="B6" s="7" t="s">
        <v>28</v>
      </c>
      <c r="C6" s="4" t="s">
        <v>25</v>
      </c>
      <c r="D6" s="8" t="s">
        <v>26</v>
      </c>
      <c r="E6" s="9" t="s">
        <v>16</v>
      </c>
      <c r="F6" s="5" t="s">
        <v>29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18</v>
      </c>
      <c r="J6" s="6">
        <v>31</v>
      </c>
      <c r="K6" s="6">
        <v>31</v>
      </c>
      <c r="L6" s="20"/>
    </row>
    <row r="7" ht="19" customHeight="1" spans="1:12">
      <c r="A7" s="3">
        <v>5</v>
      </c>
      <c r="B7" s="7" t="s">
        <v>30</v>
      </c>
      <c r="C7" s="4" t="s">
        <v>25</v>
      </c>
      <c r="D7" s="8" t="s">
        <v>26</v>
      </c>
      <c r="E7" s="9" t="s">
        <v>16</v>
      </c>
      <c r="F7" s="5" t="s">
        <v>31</v>
      </c>
      <c r="G7" s="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18</v>
      </c>
      <c r="J7" s="6">
        <v>31</v>
      </c>
      <c r="K7" s="6">
        <v>31</v>
      </c>
      <c r="L7" s="20"/>
    </row>
    <row r="8" ht="19" customHeight="1" spans="1:12">
      <c r="A8" s="3">
        <v>6</v>
      </c>
      <c r="B8" s="7" t="s">
        <v>32</v>
      </c>
      <c r="C8" s="4" t="s">
        <v>25</v>
      </c>
      <c r="D8" s="8" t="s">
        <v>26</v>
      </c>
      <c r="E8" s="9" t="s">
        <v>16</v>
      </c>
      <c r="F8" s="5" t="s">
        <v>33</v>
      </c>
      <c r="G8" s="5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6"/>
      <c r="I8" s="6" t="s">
        <v>18</v>
      </c>
      <c r="J8" s="6">
        <v>31</v>
      </c>
      <c r="K8" s="6">
        <v>31</v>
      </c>
      <c r="L8" s="20"/>
    </row>
    <row r="9" ht="19" customHeight="1" spans="1:12">
      <c r="A9" s="3">
        <v>7</v>
      </c>
      <c r="B9" s="11" t="s">
        <v>34</v>
      </c>
      <c r="C9" s="4" t="s">
        <v>25</v>
      </c>
      <c r="D9" s="8" t="s">
        <v>26</v>
      </c>
      <c r="E9" s="9" t="s">
        <v>16</v>
      </c>
      <c r="F9" s="10" t="s">
        <v>35</v>
      </c>
      <c r="G9" s="10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6"/>
      <c r="I9" s="6" t="s">
        <v>18</v>
      </c>
      <c r="J9" s="6">
        <v>31</v>
      </c>
      <c r="K9" s="6">
        <v>31</v>
      </c>
      <c r="L9" s="20"/>
    </row>
    <row r="10" ht="19" customHeight="1" spans="1:12">
      <c r="A10" s="3">
        <v>8</v>
      </c>
      <c r="B10" s="7" t="s">
        <v>22</v>
      </c>
      <c r="C10" s="4" t="s">
        <v>20</v>
      </c>
      <c r="D10" s="8" t="s">
        <v>15</v>
      </c>
      <c r="E10" s="9" t="s">
        <v>16</v>
      </c>
      <c r="F10" s="10" t="s">
        <v>23</v>
      </c>
      <c r="G10" s="1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6"/>
      <c r="I10" s="6" t="s">
        <v>18</v>
      </c>
      <c r="J10" s="6">
        <v>31</v>
      </c>
      <c r="K10" s="6">
        <v>31</v>
      </c>
      <c r="L10" s="20"/>
    </row>
    <row r="11" ht="19" customHeight="1" spans="1:12">
      <c r="A11" s="3">
        <v>9</v>
      </c>
      <c r="B11" s="7" t="s">
        <v>36</v>
      </c>
      <c r="C11" s="4" t="s">
        <v>37</v>
      </c>
      <c r="D11" s="8" t="s">
        <v>26</v>
      </c>
      <c r="E11" s="9" t="s">
        <v>16</v>
      </c>
      <c r="F11" s="10" t="s">
        <v>38</v>
      </c>
      <c r="G11" s="10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"/>
      <c r="I11" s="6" t="s">
        <v>18</v>
      </c>
      <c r="J11" s="6">
        <v>31</v>
      </c>
      <c r="K11" s="6">
        <v>31</v>
      </c>
      <c r="L11" s="20"/>
    </row>
    <row r="12" ht="19" customHeight="1" spans="1:12">
      <c r="A12" s="3">
        <v>10</v>
      </c>
      <c r="B12" s="7" t="s">
        <v>39</v>
      </c>
      <c r="C12" s="4" t="s">
        <v>40</v>
      </c>
      <c r="D12" s="8" t="s">
        <v>26</v>
      </c>
      <c r="E12" s="9" t="s">
        <v>16</v>
      </c>
      <c r="F12" s="10" t="s">
        <v>41</v>
      </c>
      <c r="G12" s="10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6"/>
      <c r="I12" s="6" t="s">
        <v>18</v>
      </c>
      <c r="J12" s="6">
        <v>31</v>
      </c>
      <c r="K12" s="6">
        <v>31</v>
      </c>
      <c r="L12" s="20"/>
    </row>
    <row r="13" ht="19" customHeight="1" spans="1:12">
      <c r="A13" s="3">
        <v>11</v>
      </c>
      <c r="B13" s="7" t="s">
        <v>42</v>
      </c>
      <c r="C13" s="4" t="s">
        <v>25</v>
      </c>
      <c r="D13" s="8" t="s">
        <v>26</v>
      </c>
      <c r="E13" s="9" t="s">
        <v>16</v>
      </c>
      <c r="F13" s="10" t="s">
        <v>43</v>
      </c>
      <c r="G13" s="10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6"/>
      <c r="I13" s="6" t="s">
        <v>18</v>
      </c>
      <c r="J13" s="6">
        <v>31</v>
      </c>
      <c r="K13" s="6">
        <v>31</v>
      </c>
      <c r="L13" s="20"/>
    </row>
    <row r="14" ht="19" customHeight="1" spans="1:12">
      <c r="A14" s="3">
        <v>12</v>
      </c>
      <c r="B14" s="7" t="s">
        <v>44</v>
      </c>
      <c r="C14" s="4" t="s">
        <v>37</v>
      </c>
      <c r="D14" s="8" t="s">
        <v>15</v>
      </c>
      <c r="E14" s="9" t="s">
        <v>16</v>
      </c>
      <c r="F14" s="10" t="s">
        <v>45</v>
      </c>
      <c r="G14" s="10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"/>
      <c r="I14" s="6" t="s">
        <v>18</v>
      </c>
      <c r="J14" s="6">
        <v>31</v>
      </c>
      <c r="K14" s="6">
        <v>31</v>
      </c>
      <c r="L14" s="20"/>
    </row>
    <row r="15" ht="19" customHeight="1" spans="1:12">
      <c r="A15" s="3">
        <v>13</v>
      </c>
      <c r="B15" s="7" t="s">
        <v>46</v>
      </c>
      <c r="C15" s="4" t="s">
        <v>47</v>
      </c>
      <c r="D15" s="8" t="s">
        <v>26</v>
      </c>
      <c r="E15" s="9" t="s">
        <v>16</v>
      </c>
      <c r="F15" s="10" t="s">
        <v>48</v>
      </c>
      <c r="G15" s="10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6"/>
      <c r="I15" s="6" t="s">
        <v>18</v>
      </c>
      <c r="J15" s="6">
        <v>31</v>
      </c>
      <c r="K15" s="6">
        <v>31</v>
      </c>
      <c r="L15" s="20"/>
    </row>
    <row r="16" ht="19" customHeight="1" spans="1:12">
      <c r="A16" s="3">
        <v>14</v>
      </c>
      <c r="B16" s="12" t="s">
        <v>49</v>
      </c>
      <c r="C16" s="13" t="s">
        <v>37</v>
      </c>
      <c r="D16" s="14" t="s">
        <v>26</v>
      </c>
      <c r="E16" s="15" t="s">
        <v>16</v>
      </c>
      <c r="F16" s="16" t="s">
        <v>50</v>
      </c>
      <c r="G16" s="16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7" t="s">
        <v>51</v>
      </c>
      <c r="I16" s="18" t="s">
        <v>18</v>
      </c>
      <c r="J16" s="18">
        <v>31</v>
      </c>
      <c r="K16" s="18">
        <v>31</v>
      </c>
      <c r="L16" s="20"/>
    </row>
    <row r="17" ht="19" customHeight="1" spans="1:12">
      <c r="A17" s="3">
        <v>15</v>
      </c>
      <c r="B17" s="7" t="s">
        <v>52</v>
      </c>
      <c r="C17" s="4" t="s">
        <v>37</v>
      </c>
      <c r="D17" s="8" t="s">
        <v>26</v>
      </c>
      <c r="E17" s="9" t="s">
        <v>16</v>
      </c>
      <c r="F17" s="10" t="s">
        <v>53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18</v>
      </c>
      <c r="J17" s="6">
        <v>31</v>
      </c>
      <c r="K17" s="6">
        <v>31</v>
      </c>
      <c r="L17" s="20"/>
    </row>
    <row r="18" ht="19" customHeight="1" spans="1:12">
      <c r="A18" s="3">
        <v>16</v>
      </c>
      <c r="B18" s="12" t="s">
        <v>54</v>
      </c>
      <c r="C18" s="13" t="s">
        <v>14</v>
      </c>
      <c r="D18" s="14" t="s">
        <v>15</v>
      </c>
      <c r="E18" s="15" t="s">
        <v>16</v>
      </c>
      <c r="F18" s="16" t="s">
        <v>55</v>
      </c>
      <c r="G18" s="1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8" t="s">
        <v>56</v>
      </c>
      <c r="I18" s="18" t="s">
        <v>18</v>
      </c>
      <c r="J18" s="18">
        <v>31</v>
      </c>
      <c r="K18" s="18">
        <v>31</v>
      </c>
      <c r="L18" s="20"/>
    </row>
    <row r="19" ht="19" customHeight="1" spans="1:12">
      <c r="A19" s="3">
        <v>17</v>
      </c>
      <c r="B19" s="12" t="s">
        <v>57</v>
      </c>
      <c r="C19" s="13" t="s">
        <v>37</v>
      </c>
      <c r="D19" s="14" t="s">
        <v>26</v>
      </c>
      <c r="E19" s="15" t="s">
        <v>16</v>
      </c>
      <c r="F19" s="16" t="s">
        <v>58</v>
      </c>
      <c r="G19" s="1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8" t="s">
        <v>59</v>
      </c>
      <c r="I19" s="18" t="s">
        <v>18</v>
      </c>
      <c r="J19" s="18">
        <v>31</v>
      </c>
      <c r="K19" s="18">
        <v>31</v>
      </c>
      <c r="L19" s="20"/>
    </row>
    <row r="20" ht="19" customHeight="1" spans="1:12">
      <c r="A20" s="3">
        <v>18</v>
      </c>
      <c r="B20" s="12" t="s">
        <v>60</v>
      </c>
      <c r="C20" s="13" t="s">
        <v>37</v>
      </c>
      <c r="D20" s="14" t="s">
        <v>26</v>
      </c>
      <c r="E20" s="15" t="s">
        <v>16</v>
      </c>
      <c r="F20" s="16" t="s">
        <v>61</v>
      </c>
      <c r="G20" s="1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8" t="s">
        <v>62</v>
      </c>
      <c r="I20" s="18" t="s">
        <v>18</v>
      </c>
      <c r="J20" s="18">
        <v>31</v>
      </c>
      <c r="K20" s="18">
        <v>31</v>
      </c>
      <c r="L20" s="20"/>
    </row>
    <row r="21" ht="19" customHeight="1" spans="1:12">
      <c r="A21" s="3">
        <v>19</v>
      </c>
      <c r="B21" s="7" t="s">
        <v>63</v>
      </c>
      <c r="C21" s="4" t="s">
        <v>37</v>
      </c>
      <c r="D21" s="8" t="s">
        <v>26</v>
      </c>
      <c r="E21" s="9" t="s">
        <v>16</v>
      </c>
      <c r="F21" s="10" t="s">
        <v>64</v>
      </c>
      <c r="G21" s="1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6"/>
      <c r="I21" s="6" t="s">
        <v>18</v>
      </c>
      <c r="J21" s="6">
        <v>31</v>
      </c>
      <c r="K21" s="6">
        <v>31</v>
      </c>
      <c r="L21" s="20"/>
    </row>
    <row r="22" ht="19" customHeight="1" spans="1:12">
      <c r="A22" s="3">
        <v>20</v>
      </c>
      <c r="B22" s="7" t="s">
        <v>65</v>
      </c>
      <c r="C22" s="4" t="s">
        <v>25</v>
      </c>
      <c r="D22" s="8" t="s">
        <v>26</v>
      </c>
      <c r="E22" s="9" t="s">
        <v>16</v>
      </c>
      <c r="F22" s="10" t="s">
        <v>66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"/>
      <c r="I22" s="6" t="s">
        <v>18</v>
      </c>
      <c r="J22" s="6">
        <v>31</v>
      </c>
      <c r="K22" s="6">
        <v>31</v>
      </c>
      <c r="L22" s="20"/>
    </row>
    <row r="23" ht="19" customHeight="1" spans="1:12">
      <c r="A23" s="3">
        <v>21</v>
      </c>
      <c r="B23" s="12" t="s">
        <v>67</v>
      </c>
      <c r="C23" s="13" t="s">
        <v>37</v>
      </c>
      <c r="D23" s="14" t="s">
        <v>26</v>
      </c>
      <c r="E23" s="15" t="s">
        <v>16</v>
      </c>
      <c r="F23" s="16" t="s">
        <v>68</v>
      </c>
      <c r="G23" s="1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8" t="s">
        <v>69</v>
      </c>
      <c r="I23" s="18" t="s">
        <v>18</v>
      </c>
      <c r="J23" s="18">
        <v>31</v>
      </c>
      <c r="K23" s="18">
        <v>31</v>
      </c>
      <c r="L23" s="20"/>
    </row>
    <row r="24" ht="19" customHeight="1" spans="1:12">
      <c r="A24" s="3">
        <v>22</v>
      </c>
      <c r="B24" s="12" t="s">
        <v>70</v>
      </c>
      <c r="C24" s="13" t="s">
        <v>71</v>
      </c>
      <c r="D24" s="14" t="s">
        <v>15</v>
      </c>
      <c r="E24" s="15" t="s">
        <v>16</v>
      </c>
      <c r="F24" s="16" t="s">
        <v>72</v>
      </c>
      <c r="G24" s="1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8" t="s">
        <v>73</v>
      </c>
      <c r="I24" s="18" t="s">
        <v>18</v>
      </c>
      <c r="J24" s="18">
        <v>31</v>
      </c>
      <c r="K24" s="18">
        <v>31</v>
      </c>
      <c r="L24" s="20"/>
    </row>
    <row r="25" ht="19" customHeight="1" spans="1:12">
      <c r="A25" s="3">
        <v>23</v>
      </c>
      <c r="B25" s="12" t="s">
        <v>74</v>
      </c>
      <c r="C25" s="13" t="s">
        <v>71</v>
      </c>
      <c r="D25" s="14" t="s">
        <v>15</v>
      </c>
      <c r="E25" s="15" t="s">
        <v>16</v>
      </c>
      <c r="F25" s="16" t="s">
        <v>75</v>
      </c>
      <c r="G25" s="1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8" t="s">
        <v>76</v>
      </c>
      <c r="I25" s="18" t="s">
        <v>18</v>
      </c>
      <c r="J25" s="18">
        <v>31</v>
      </c>
      <c r="K25" s="18">
        <v>31</v>
      </c>
      <c r="L25" s="20"/>
    </row>
    <row r="26" ht="19" customHeight="1" spans="1:12">
      <c r="A26" s="3">
        <v>24</v>
      </c>
      <c r="B26" s="12" t="s">
        <v>77</v>
      </c>
      <c r="C26" s="13" t="s">
        <v>25</v>
      </c>
      <c r="D26" s="14" t="s">
        <v>26</v>
      </c>
      <c r="E26" s="15" t="s">
        <v>16</v>
      </c>
      <c r="F26" s="16" t="s">
        <v>78</v>
      </c>
      <c r="G26" s="1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8" t="s">
        <v>79</v>
      </c>
      <c r="I26" s="18" t="s">
        <v>18</v>
      </c>
      <c r="J26" s="18">
        <v>31</v>
      </c>
      <c r="K26" s="18">
        <v>31</v>
      </c>
      <c r="L26" s="20"/>
    </row>
    <row r="27" ht="19" customHeight="1" spans="1:12">
      <c r="A27" s="3">
        <v>25</v>
      </c>
      <c r="B27" s="7" t="s">
        <v>80</v>
      </c>
      <c r="C27" s="4" t="s">
        <v>71</v>
      </c>
      <c r="D27" s="8" t="s">
        <v>15</v>
      </c>
      <c r="E27" s="9" t="s">
        <v>16</v>
      </c>
      <c r="F27" s="10" t="s">
        <v>81</v>
      </c>
      <c r="G27" s="10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18</v>
      </c>
      <c r="J27" s="6">
        <v>31</v>
      </c>
      <c r="K27" s="6">
        <v>31</v>
      </c>
      <c r="L27" s="20"/>
    </row>
    <row r="28" ht="19" customHeight="1" spans="1:12">
      <c r="A28" s="3">
        <v>26</v>
      </c>
      <c r="B28" s="7" t="s">
        <v>82</v>
      </c>
      <c r="C28" s="4" t="s">
        <v>14</v>
      </c>
      <c r="D28" s="8" t="s">
        <v>15</v>
      </c>
      <c r="E28" s="9" t="s">
        <v>16</v>
      </c>
      <c r="F28" s="10" t="s">
        <v>83</v>
      </c>
      <c r="G28" s="10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"/>
      <c r="I28" s="6" t="s">
        <v>18</v>
      </c>
      <c r="J28" s="6">
        <v>31</v>
      </c>
      <c r="K28" s="6">
        <v>31</v>
      </c>
      <c r="L28" s="20"/>
    </row>
    <row r="29" ht="19" customHeight="1" spans="1:12">
      <c r="A29" s="3">
        <v>27</v>
      </c>
      <c r="B29" s="7" t="s">
        <v>84</v>
      </c>
      <c r="C29" s="4" t="s">
        <v>14</v>
      </c>
      <c r="D29" s="8" t="s">
        <v>15</v>
      </c>
      <c r="E29" s="9" t="s">
        <v>16</v>
      </c>
      <c r="F29" s="10" t="s">
        <v>85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"/>
      <c r="I29" s="6" t="s">
        <v>18</v>
      </c>
      <c r="J29" s="6">
        <v>31</v>
      </c>
      <c r="K29" s="6">
        <v>31</v>
      </c>
      <c r="L29" s="20"/>
    </row>
    <row r="30" ht="19" customHeight="1" spans="1:12">
      <c r="A30" s="3">
        <v>28</v>
      </c>
      <c r="B30" s="11" t="s">
        <v>86</v>
      </c>
      <c r="C30" s="4" t="s">
        <v>71</v>
      </c>
      <c r="D30" s="8" t="s">
        <v>26</v>
      </c>
      <c r="E30" s="9" t="s">
        <v>16</v>
      </c>
      <c r="F30" s="10" t="s">
        <v>87</v>
      </c>
      <c r="G30" s="10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6"/>
      <c r="I30" s="6" t="s">
        <v>18</v>
      </c>
      <c r="J30" s="6">
        <v>31</v>
      </c>
      <c r="K30" s="6">
        <v>31</v>
      </c>
      <c r="L30" s="20"/>
    </row>
    <row r="31" ht="19" customHeight="1" spans="1:12">
      <c r="A31" s="3">
        <v>29</v>
      </c>
      <c r="B31" s="11" t="s">
        <v>88</v>
      </c>
      <c r="C31" s="4" t="s">
        <v>71</v>
      </c>
      <c r="D31" s="8" t="s">
        <v>26</v>
      </c>
      <c r="E31" s="9" t="s">
        <v>16</v>
      </c>
      <c r="F31" s="10" t="s">
        <v>89</v>
      </c>
      <c r="G31" s="10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6"/>
      <c r="I31" s="6" t="s">
        <v>18</v>
      </c>
      <c r="J31" s="6">
        <v>31</v>
      </c>
      <c r="K31" s="6">
        <v>31</v>
      </c>
      <c r="L31" s="20"/>
    </row>
    <row r="32" ht="19" customHeight="1" spans="1:12">
      <c r="A32" s="3">
        <v>30</v>
      </c>
      <c r="B32" s="12" t="s">
        <v>90</v>
      </c>
      <c r="C32" s="13" t="s">
        <v>91</v>
      </c>
      <c r="D32" s="14" t="s">
        <v>26</v>
      </c>
      <c r="E32" s="15" t="s">
        <v>16</v>
      </c>
      <c r="F32" s="16" t="s">
        <v>92</v>
      </c>
      <c r="G32" s="1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7" t="s">
        <v>93</v>
      </c>
      <c r="I32" s="18"/>
      <c r="J32" s="18">
        <v>31</v>
      </c>
      <c r="K32" s="18">
        <v>31</v>
      </c>
      <c r="L32" s="20"/>
    </row>
    <row r="33" ht="19" customHeight="1" spans="1:12">
      <c r="A33" s="3">
        <v>31</v>
      </c>
      <c r="B33" s="11" t="s">
        <v>94</v>
      </c>
      <c r="C33" s="4" t="s">
        <v>37</v>
      </c>
      <c r="D33" s="8" t="s">
        <v>26</v>
      </c>
      <c r="E33" s="9" t="s">
        <v>16</v>
      </c>
      <c r="F33" s="10" t="s">
        <v>95</v>
      </c>
      <c r="G33" s="10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6"/>
      <c r="I33" s="6" t="s">
        <v>18</v>
      </c>
      <c r="J33" s="6">
        <v>31</v>
      </c>
      <c r="K33" s="6">
        <v>31</v>
      </c>
      <c r="L33" s="20"/>
    </row>
    <row r="34" ht="19" customHeight="1" spans="1:12">
      <c r="A34" s="3">
        <v>32</v>
      </c>
      <c r="B34" s="11" t="s">
        <v>96</v>
      </c>
      <c r="C34" s="4" t="s">
        <v>97</v>
      </c>
      <c r="D34" s="8" t="s">
        <v>26</v>
      </c>
      <c r="E34" s="9" t="s">
        <v>16</v>
      </c>
      <c r="F34" s="10" t="s">
        <v>98</v>
      </c>
      <c r="G34" s="10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6"/>
      <c r="I34" s="6" t="s">
        <v>18</v>
      </c>
      <c r="J34" s="6">
        <v>31</v>
      </c>
      <c r="K34" s="6">
        <v>31</v>
      </c>
      <c r="L34" s="20"/>
    </row>
    <row r="35" ht="19" customHeight="1" spans="1:12">
      <c r="A35" s="3">
        <v>33</v>
      </c>
      <c r="B35" s="11" t="s">
        <v>99</v>
      </c>
      <c r="C35" s="4" t="s">
        <v>37</v>
      </c>
      <c r="D35" s="8" t="s">
        <v>26</v>
      </c>
      <c r="E35" s="9" t="s">
        <v>16</v>
      </c>
      <c r="F35" s="10" t="s">
        <v>100</v>
      </c>
      <c r="G35" s="10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6"/>
      <c r="I35" s="6" t="s">
        <v>18</v>
      </c>
      <c r="J35" s="6">
        <v>31</v>
      </c>
      <c r="K35" s="6">
        <v>31</v>
      </c>
      <c r="L35" s="20"/>
    </row>
    <row r="36" ht="19" customHeight="1" spans="1:12">
      <c r="A36" s="3">
        <v>34</v>
      </c>
      <c r="B36" s="11" t="s">
        <v>101</v>
      </c>
      <c r="C36" s="4" t="s">
        <v>102</v>
      </c>
      <c r="D36" s="8" t="s">
        <v>26</v>
      </c>
      <c r="E36" s="9" t="s">
        <v>16</v>
      </c>
      <c r="F36" s="10" t="s">
        <v>103</v>
      </c>
      <c r="G36" s="10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6"/>
      <c r="I36" s="6" t="s">
        <v>18</v>
      </c>
      <c r="J36" s="6">
        <v>31</v>
      </c>
      <c r="K36" s="6">
        <v>31</v>
      </c>
      <c r="L36" s="20"/>
    </row>
    <row r="37" ht="19" customHeight="1" spans="1:12">
      <c r="A37" s="3">
        <v>35</v>
      </c>
      <c r="B37" s="11" t="s">
        <v>104</v>
      </c>
      <c r="C37" s="4" t="s">
        <v>20</v>
      </c>
      <c r="D37" s="8" t="s">
        <v>26</v>
      </c>
      <c r="E37" s="9" t="s">
        <v>16</v>
      </c>
      <c r="F37" s="10" t="s">
        <v>105</v>
      </c>
      <c r="G37" s="10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6"/>
      <c r="I37" s="6" t="s">
        <v>18</v>
      </c>
      <c r="J37" s="6">
        <v>31</v>
      </c>
      <c r="K37" s="6">
        <v>31</v>
      </c>
      <c r="L37" s="20"/>
    </row>
    <row r="38" ht="19" customHeight="1" spans="1:12">
      <c r="A38" s="3">
        <v>36</v>
      </c>
      <c r="B38" s="11" t="s">
        <v>106</v>
      </c>
      <c r="C38" s="4" t="s">
        <v>107</v>
      </c>
      <c r="D38" s="8" t="s">
        <v>26</v>
      </c>
      <c r="E38" s="9" t="s">
        <v>16</v>
      </c>
      <c r="F38" s="10" t="s">
        <v>108</v>
      </c>
      <c r="G38" s="10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6"/>
      <c r="I38" s="6" t="s">
        <v>18</v>
      </c>
      <c r="J38" s="6">
        <v>31</v>
      </c>
      <c r="K38" s="6">
        <v>31</v>
      </c>
      <c r="L38" s="20"/>
    </row>
    <row r="39" ht="19" customHeight="1" spans="1:12">
      <c r="A39" s="3">
        <v>37</v>
      </c>
      <c r="B39" s="11" t="s">
        <v>109</v>
      </c>
      <c r="C39" s="4" t="s">
        <v>97</v>
      </c>
      <c r="D39" s="8" t="s">
        <v>26</v>
      </c>
      <c r="E39" s="9" t="s">
        <v>16</v>
      </c>
      <c r="F39" s="10" t="s">
        <v>110</v>
      </c>
      <c r="G39" s="10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6"/>
      <c r="I39" s="6" t="s">
        <v>18</v>
      </c>
      <c r="J39" s="6">
        <v>31</v>
      </c>
      <c r="K39" s="6">
        <v>31</v>
      </c>
      <c r="L39" s="20"/>
    </row>
    <row r="40" ht="19" customHeight="1" spans="1:12">
      <c r="A40" s="3">
        <v>38</v>
      </c>
      <c r="B40" s="11" t="s">
        <v>111</v>
      </c>
      <c r="C40" s="4" t="s">
        <v>37</v>
      </c>
      <c r="D40" s="8" t="s">
        <v>15</v>
      </c>
      <c r="E40" s="9" t="s">
        <v>16</v>
      </c>
      <c r="F40" s="10" t="s">
        <v>112</v>
      </c>
      <c r="G40" s="10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6"/>
      <c r="I40" s="6" t="s">
        <v>18</v>
      </c>
      <c r="J40" s="6">
        <v>31</v>
      </c>
      <c r="K40" s="6">
        <v>31</v>
      </c>
      <c r="L40" s="20"/>
    </row>
    <row r="41" ht="19" customHeight="1" spans="1:12">
      <c r="A41" s="3">
        <v>39</v>
      </c>
      <c r="B41" s="11" t="s">
        <v>113</v>
      </c>
      <c r="C41" s="4" t="s">
        <v>25</v>
      </c>
      <c r="D41" s="8" t="s">
        <v>26</v>
      </c>
      <c r="E41" s="9" t="s">
        <v>16</v>
      </c>
      <c r="F41" s="10" t="s">
        <v>114</v>
      </c>
      <c r="G41" s="10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6"/>
      <c r="I41" s="6" t="s">
        <v>18</v>
      </c>
      <c r="J41" s="6">
        <v>31</v>
      </c>
      <c r="K41" s="6">
        <v>31</v>
      </c>
      <c r="L41" s="20"/>
    </row>
    <row r="42" ht="19" customHeight="1" spans="1:12">
      <c r="A42" s="3">
        <v>40</v>
      </c>
      <c r="B42" s="11" t="s">
        <v>115</v>
      </c>
      <c r="C42" s="4" t="s">
        <v>37</v>
      </c>
      <c r="D42" s="8" t="s">
        <v>26</v>
      </c>
      <c r="E42" s="9" t="s">
        <v>16</v>
      </c>
      <c r="F42" s="10" t="s">
        <v>116</v>
      </c>
      <c r="G42" s="10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6"/>
      <c r="I42" s="6" t="s">
        <v>18</v>
      </c>
      <c r="J42" s="6">
        <v>31</v>
      </c>
      <c r="K42" s="6">
        <v>31</v>
      </c>
      <c r="L42" s="20"/>
    </row>
    <row r="43" ht="19" customHeight="1" spans="1:12">
      <c r="A43" s="3">
        <v>41</v>
      </c>
      <c r="B43" s="11" t="s">
        <v>117</v>
      </c>
      <c r="C43" s="4" t="s">
        <v>107</v>
      </c>
      <c r="D43" s="8" t="s">
        <v>26</v>
      </c>
      <c r="E43" s="9" t="s">
        <v>16</v>
      </c>
      <c r="F43" s="10" t="s">
        <v>118</v>
      </c>
      <c r="G43" s="10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6"/>
      <c r="I43" s="6" t="s">
        <v>18</v>
      </c>
      <c r="J43" s="6">
        <v>31</v>
      </c>
      <c r="K43" s="6">
        <v>31</v>
      </c>
      <c r="L43" s="20"/>
    </row>
    <row r="44" ht="19" customHeight="1" spans="1:12">
      <c r="A44" s="3">
        <v>42</v>
      </c>
      <c r="B44" s="11" t="s">
        <v>119</v>
      </c>
      <c r="C44" s="4" t="s">
        <v>37</v>
      </c>
      <c r="D44" s="8" t="s">
        <v>26</v>
      </c>
      <c r="E44" s="9" t="s">
        <v>16</v>
      </c>
      <c r="F44" s="10" t="s">
        <v>120</v>
      </c>
      <c r="G44" s="10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6"/>
      <c r="I44" s="6" t="s">
        <v>18</v>
      </c>
      <c r="J44" s="6">
        <v>31</v>
      </c>
      <c r="K44" s="6">
        <v>31</v>
      </c>
      <c r="L44" s="20"/>
    </row>
    <row r="45" ht="19" customHeight="1" spans="1:12">
      <c r="A45" s="3">
        <v>43</v>
      </c>
      <c r="B45" s="11" t="s">
        <v>121</v>
      </c>
      <c r="C45" s="4" t="s">
        <v>91</v>
      </c>
      <c r="D45" s="8" t="s">
        <v>26</v>
      </c>
      <c r="E45" s="9" t="s">
        <v>16</v>
      </c>
      <c r="F45" s="10" t="s">
        <v>122</v>
      </c>
      <c r="G45" s="10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6"/>
      <c r="I45" s="6" t="s">
        <v>18</v>
      </c>
      <c r="J45" s="6">
        <v>31</v>
      </c>
      <c r="K45" s="6">
        <v>31</v>
      </c>
      <c r="L45" s="20"/>
    </row>
    <row r="46" ht="19" customHeight="1" spans="1:12">
      <c r="A46" s="3">
        <v>44</v>
      </c>
      <c r="B46" s="11" t="s">
        <v>123</v>
      </c>
      <c r="C46" s="4" t="s">
        <v>25</v>
      </c>
      <c r="D46" s="8" t="s">
        <v>26</v>
      </c>
      <c r="E46" s="9" t="s">
        <v>16</v>
      </c>
      <c r="F46" s="10" t="s">
        <v>124</v>
      </c>
      <c r="G46" s="10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6"/>
      <c r="I46" s="6" t="s">
        <v>18</v>
      </c>
      <c r="J46" s="6">
        <v>31</v>
      </c>
      <c r="K46" s="6">
        <v>31</v>
      </c>
      <c r="L46" s="20"/>
    </row>
    <row r="47" ht="19" customHeight="1" spans="1:12">
      <c r="A47" s="3">
        <v>45</v>
      </c>
      <c r="B47" s="11" t="s">
        <v>125</v>
      </c>
      <c r="C47" s="4" t="s">
        <v>126</v>
      </c>
      <c r="D47" s="8" t="s">
        <v>26</v>
      </c>
      <c r="E47" s="9" t="s">
        <v>16</v>
      </c>
      <c r="F47" s="10" t="s">
        <v>127</v>
      </c>
      <c r="G47" s="10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6"/>
      <c r="I47" s="6" t="s">
        <v>18</v>
      </c>
      <c r="J47" s="6">
        <v>31</v>
      </c>
      <c r="K47" s="6">
        <v>31</v>
      </c>
      <c r="L47" s="20"/>
    </row>
    <row r="48" ht="19" customHeight="1" spans="1:12">
      <c r="A48" s="3">
        <v>46</v>
      </c>
      <c r="B48" s="11" t="s">
        <v>128</v>
      </c>
      <c r="C48" s="4" t="s">
        <v>25</v>
      </c>
      <c r="D48" s="8" t="s">
        <v>26</v>
      </c>
      <c r="E48" s="9" t="s">
        <v>16</v>
      </c>
      <c r="F48" s="10" t="s">
        <v>129</v>
      </c>
      <c r="G48" s="10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6"/>
      <c r="I48" s="6" t="s">
        <v>18</v>
      </c>
      <c r="J48" s="6">
        <v>31</v>
      </c>
      <c r="K48" s="6">
        <v>31</v>
      </c>
      <c r="L48" s="20"/>
    </row>
    <row r="49" ht="19" customHeight="1" spans="1:12">
      <c r="A49" s="3">
        <v>47</v>
      </c>
      <c r="B49" s="11" t="s">
        <v>130</v>
      </c>
      <c r="C49" s="4" t="s">
        <v>25</v>
      </c>
      <c r="D49" s="8" t="s">
        <v>26</v>
      </c>
      <c r="E49" s="9" t="s">
        <v>16</v>
      </c>
      <c r="F49" s="10" t="s">
        <v>131</v>
      </c>
      <c r="G49" s="10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6"/>
      <c r="I49" s="6" t="s">
        <v>18</v>
      </c>
      <c r="J49" s="6">
        <v>31</v>
      </c>
      <c r="K49" s="6">
        <v>31</v>
      </c>
      <c r="L49" s="20"/>
    </row>
    <row r="50" ht="19" customHeight="1" spans="1:12">
      <c r="A50" s="3">
        <v>48</v>
      </c>
      <c r="B50" s="11" t="s">
        <v>132</v>
      </c>
      <c r="C50" s="4" t="s">
        <v>37</v>
      </c>
      <c r="D50" s="8" t="s">
        <v>15</v>
      </c>
      <c r="E50" s="9" t="s">
        <v>16</v>
      </c>
      <c r="F50" s="10" t="s">
        <v>133</v>
      </c>
      <c r="G50" s="10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6"/>
      <c r="I50" s="6" t="s">
        <v>18</v>
      </c>
      <c r="J50" s="6">
        <v>31</v>
      </c>
      <c r="K50" s="6">
        <v>31</v>
      </c>
      <c r="L50" s="20"/>
    </row>
    <row r="51" ht="19" customHeight="1" spans="1:12">
      <c r="A51" s="3">
        <v>49</v>
      </c>
      <c r="B51" s="17" t="s">
        <v>134</v>
      </c>
      <c r="C51" s="13" t="s">
        <v>135</v>
      </c>
      <c r="D51" s="14" t="s">
        <v>26</v>
      </c>
      <c r="E51" s="15" t="s">
        <v>16</v>
      </c>
      <c r="F51" s="16" t="s">
        <v>136</v>
      </c>
      <c r="G51" s="1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7" t="s">
        <v>137</v>
      </c>
      <c r="I51" s="18" t="s">
        <v>18</v>
      </c>
      <c r="J51" s="18">
        <v>31</v>
      </c>
      <c r="K51" s="18">
        <v>31</v>
      </c>
      <c r="L51" s="20"/>
    </row>
    <row r="52" ht="19" customHeight="1" spans="1:12">
      <c r="A52" s="3">
        <v>50</v>
      </c>
      <c r="B52" s="11" t="s">
        <v>138</v>
      </c>
      <c r="C52" s="4" t="s">
        <v>97</v>
      </c>
      <c r="D52" s="8" t="s">
        <v>26</v>
      </c>
      <c r="E52" s="9" t="s">
        <v>16</v>
      </c>
      <c r="F52" s="10" t="s">
        <v>139</v>
      </c>
      <c r="G52" s="10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6"/>
      <c r="I52" s="6" t="s">
        <v>18</v>
      </c>
      <c r="J52" s="6">
        <v>31</v>
      </c>
      <c r="K52" s="6">
        <v>31</v>
      </c>
      <c r="L52" s="20"/>
    </row>
    <row r="53" ht="19" customHeight="1" spans="1:12">
      <c r="A53" s="3">
        <v>51</v>
      </c>
      <c r="B53" s="11" t="s">
        <v>140</v>
      </c>
      <c r="C53" s="4" t="s">
        <v>14</v>
      </c>
      <c r="D53" s="8" t="s">
        <v>15</v>
      </c>
      <c r="E53" s="9" t="s">
        <v>16</v>
      </c>
      <c r="F53" s="10" t="s">
        <v>141</v>
      </c>
      <c r="G53" s="10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6"/>
      <c r="I53" s="6" t="s">
        <v>18</v>
      </c>
      <c r="J53" s="6">
        <v>31</v>
      </c>
      <c r="K53" s="6">
        <v>31</v>
      </c>
      <c r="L53" s="20"/>
    </row>
    <row r="54" ht="19" customHeight="1" spans="1:12">
      <c r="A54" s="3">
        <v>52</v>
      </c>
      <c r="B54" s="11" t="s">
        <v>142</v>
      </c>
      <c r="C54" s="4" t="s">
        <v>71</v>
      </c>
      <c r="D54" s="8" t="s">
        <v>26</v>
      </c>
      <c r="E54" s="9" t="s">
        <v>16</v>
      </c>
      <c r="F54" s="10" t="s">
        <v>143</v>
      </c>
      <c r="G54" s="10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6"/>
      <c r="I54" s="6" t="s">
        <v>18</v>
      </c>
      <c r="J54" s="6">
        <v>31</v>
      </c>
      <c r="K54" s="6">
        <v>31</v>
      </c>
      <c r="L54" s="20"/>
    </row>
    <row r="55" ht="19" customHeight="1" spans="1:12">
      <c r="A55" s="3">
        <v>53</v>
      </c>
      <c r="B55" s="17" t="s">
        <v>144</v>
      </c>
      <c r="C55" s="13" t="s">
        <v>145</v>
      </c>
      <c r="D55" s="14" t="s">
        <v>26</v>
      </c>
      <c r="E55" s="15" t="s">
        <v>16</v>
      </c>
      <c r="F55" s="16" t="s">
        <v>146</v>
      </c>
      <c r="G55" s="1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8" t="s">
        <v>147</v>
      </c>
      <c r="I55" s="18" t="s">
        <v>18</v>
      </c>
      <c r="J55" s="18">
        <v>31</v>
      </c>
      <c r="K55" s="18">
        <v>31</v>
      </c>
      <c r="L55" s="20"/>
    </row>
    <row r="56" ht="19" customHeight="1" spans="1:12">
      <c r="A56" s="3">
        <v>54</v>
      </c>
      <c r="B56" s="17" t="s">
        <v>148</v>
      </c>
      <c r="C56" s="13" t="s">
        <v>145</v>
      </c>
      <c r="D56" s="14" t="s">
        <v>26</v>
      </c>
      <c r="E56" s="15" t="s">
        <v>16</v>
      </c>
      <c r="F56" s="16" t="s">
        <v>149</v>
      </c>
      <c r="G56" s="1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8" t="s">
        <v>150</v>
      </c>
      <c r="I56" s="18" t="s">
        <v>18</v>
      </c>
      <c r="J56" s="18">
        <v>31</v>
      </c>
      <c r="K56" s="18">
        <v>31</v>
      </c>
      <c r="L56" s="20"/>
    </row>
    <row r="57" ht="19" customHeight="1" spans="1:12">
      <c r="A57" s="3">
        <v>55</v>
      </c>
      <c r="B57" s="11" t="s">
        <v>151</v>
      </c>
      <c r="C57" s="4" t="s">
        <v>25</v>
      </c>
      <c r="D57" s="8" t="s">
        <v>26</v>
      </c>
      <c r="E57" s="9" t="s">
        <v>16</v>
      </c>
      <c r="F57" s="10" t="s">
        <v>152</v>
      </c>
      <c r="G57" s="10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6"/>
      <c r="I57" s="6" t="s">
        <v>18</v>
      </c>
      <c r="J57" s="6">
        <v>31</v>
      </c>
      <c r="K57" s="6">
        <v>31</v>
      </c>
      <c r="L57" s="20"/>
    </row>
    <row r="58" ht="19" customHeight="1" spans="1:12">
      <c r="A58" s="3">
        <v>56</v>
      </c>
      <c r="B58" s="11" t="s">
        <v>153</v>
      </c>
      <c r="C58" s="4" t="s">
        <v>20</v>
      </c>
      <c r="D58" s="8" t="s">
        <v>15</v>
      </c>
      <c r="E58" s="9" t="s">
        <v>16</v>
      </c>
      <c r="F58" s="10" t="s">
        <v>154</v>
      </c>
      <c r="G58" s="10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6"/>
      <c r="I58" s="6" t="s">
        <v>18</v>
      </c>
      <c r="J58" s="6">
        <v>31</v>
      </c>
      <c r="K58" s="6">
        <v>31</v>
      </c>
      <c r="L58" s="20"/>
    </row>
    <row r="59" ht="19" customHeight="1" spans="1:12">
      <c r="A59" s="3">
        <v>57</v>
      </c>
      <c r="B59" s="11" t="s">
        <v>155</v>
      </c>
      <c r="C59" s="4" t="s">
        <v>37</v>
      </c>
      <c r="D59" s="8" t="s">
        <v>26</v>
      </c>
      <c r="E59" s="9" t="s">
        <v>16</v>
      </c>
      <c r="F59" s="10" t="s">
        <v>156</v>
      </c>
      <c r="G59" s="10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6"/>
      <c r="I59" s="6" t="s">
        <v>18</v>
      </c>
      <c r="J59" s="6">
        <v>31</v>
      </c>
      <c r="K59" s="6">
        <v>31</v>
      </c>
      <c r="L59" s="20"/>
    </row>
    <row r="60" ht="19" customHeight="1" spans="1:12">
      <c r="A60" s="3">
        <v>58</v>
      </c>
      <c r="B60" s="17" t="s">
        <v>157</v>
      </c>
      <c r="C60" s="13" t="s">
        <v>37</v>
      </c>
      <c r="D60" s="14" t="s">
        <v>15</v>
      </c>
      <c r="E60" s="15" t="s">
        <v>16</v>
      </c>
      <c r="F60" s="16" t="s">
        <v>158</v>
      </c>
      <c r="G60" s="1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8" t="s">
        <v>159</v>
      </c>
      <c r="I60" s="18" t="s">
        <v>18</v>
      </c>
      <c r="J60" s="18">
        <v>31</v>
      </c>
      <c r="K60" s="18">
        <v>31</v>
      </c>
      <c r="L60" s="20"/>
    </row>
    <row r="61" ht="19" customHeight="1" spans="1:12">
      <c r="A61" s="3">
        <v>59</v>
      </c>
      <c r="B61" s="11" t="s">
        <v>160</v>
      </c>
      <c r="C61" s="4" t="s">
        <v>97</v>
      </c>
      <c r="D61" s="8" t="s">
        <v>15</v>
      </c>
      <c r="E61" s="9" t="s">
        <v>16</v>
      </c>
      <c r="F61" s="10" t="s">
        <v>161</v>
      </c>
      <c r="G61" s="10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6"/>
      <c r="I61" s="6" t="s">
        <v>18</v>
      </c>
      <c r="J61" s="6">
        <v>31</v>
      </c>
      <c r="K61" s="6">
        <v>31</v>
      </c>
      <c r="L61" s="20"/>
    </row>
    <row r="62" ht="19" customHeight="1" spans="1:12">
      <c r="A62" s="3">
        <v>60</v>
      </c>
      <c r="B62" s="17" t="s">
        <v>162</v>
      </c>
      <c r="C62" s="13" t="s">
        <v>163</v>
      </c>
      <c r="D62" s="14" t="s">
        <v>15</v>
      </c>
      <c r="E62" s="15" t="s">
        <v>16</v>
      </c>
      <c r="F62" s="16" t="s">
        <v>164</v>
      </c>
      <c r="G62" s="1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7" t="s">
        <v>165</v>
      </c>
      <c r="I62" s="18" t="s">
        <v>18</v>
      </c>
      <c r="J62" s="18">
        <v>31</v>
      </c>
      <c r="K62" s="18">
        <v>31</v>
      </c>
      <c r="L62" s="20"/>
    </row>
    <row r="63" ht="19" customHeight="1" spans="1:12">
      <c r="A63" s="3">
        <v>61</v>
      </c>
      <c r="B63" s="17" t="s">
        <v>166</v>
      </c>
      <c r="C63" s="13" t="s">
        <v>25</v>
      </c>
      <c r="D63" s="14" t="s">
        <v>26</v>
      </c>
      <c r="E63" s="15" t="s">
        <v>16</v>
      </c>
      <c r="F63" s="16" t="s">
        <v>167</v>
      </c>
      <c r="G63" s="1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7" t="s">
        <v>168</v>
      </c>
      <c r="I63" s="18" t="s">
        <v>18</v>
      </c>
      <c r="J63" s="18">
        <v>31</v>
      </c>
      <c r="K63" s="18">
        <v>31</v>
      </c>
      <c r="L63" s="20"/>
    </row>
    <row r="64" ht="19" customHeight="1" spans="1:12">
      <c r="A64" s="3">
        <v>62</v>
      </c>
      <c r="B64" s="17" t="s">
        <v>169</v>
      </c>
      <c r="C64" s="13" t="s">
        <v>37</v>
      </c>
      <c r="D64" s="14" t="s">
        <v>26</v>
      </c>
      <c r="E64" s="15" t="s">
        <v>16</v>
      </c>
      <c r="F64" s="16" t="s">
        <v>170</v>
      </c>
      <c r="G64" s="1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7" t="s">
        <v>171</v>
      </c>
      <c r="I64" s="18" t="s">
        <v>18</v>
      </c>
      <c r="J64" s="18">
        <v>31</v>
      </c>
      <c r="K64" s="18">
        <v>31</v>
      </c>
      <c r="L64" s="20"/>
    </row>
    <row r="65" ht="19" customHeight="1" spans="1:12">
      <c r="A65" s="3">
        <v>63</v>
      </c>
      <c r="B65" s="11" t="s">
        <v>172</v>
      </c>
      <c r="C65" s="4" t="s">
        <v>25</v>
      </c>
      <c r="D65" s="8" t="s">
        <v>26</v>
      </c>
      <c r="E65" s="9" t="s">
        <v>16</v>
      </c>
      <c r="F65" s="10" t="s">
        <v>173</v>
      </c>
      <c r="G65" s="10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6"/>
      <c r="I65" s="6" t="s">
        <v>18</v>
      </c>
      <c r="J65" s="6">
        <v>31</v>
      </c>
      <c r="K65" s="6">
        <v>31</v>
      </c>
      <c r="L65" s="20"/>
    </row>
    <row r="66" ht="19" customHeight="1" spans="1:12">
      <c r="A66" s="3">
        <v>64</v>
      </c>
      <c r="B66" s="11" t="s">
        <v>174</v>
      </c>
      <c r="C66" s="4" t="s">
        <v>20</v>
      </c>
      <c r="D66" s="8" t="s">
        <v>26</v>
      </c>
      <c r="E66" s="9" t="s">
        <v>16</v>
      </c>
      <c r="F66" s="10" t="s">
        <v>175</v>
      </c>
      <c r="G66" s="10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6"/>
      <c r="I66" s="6" t="s">
        <v>18</v>
      </c>
      <c r="J66" s="6">
        <v>31</v>
      </c>
      <c r="K66" s="6">
        <v>31</v>
      </c>
      <c r="L66" s="20"/>
    </row>
    <row r="67" ht="19" customHeight="1" spans="1:12">
      <c r="A67" s="3">
        <v>65</v>
      </c>
      <c r="B67" s="17" t="s">
        <v>176</v>
      </c>
      <c r="C67" s="13" t="s">
        <v>40</v>
      </c>
      <c r="D67" s="14" t="s">
        <v>26</v>
      </c>
      <c r="E67" s="15" t="s">
        <v>16</v>
      </c>
      <c r="F67" s="16" t="s">
        <v>177</v>
      </c>
      <c r="G67" s="1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7" t="s">
        <v>178</v>
      </c>
      <c r="I67" s="18" t="s">
        <v>18</v>
      </c>
      <c r="J67" s="18">
        <v>31</v>
      </c>
      <c r="K67" s="18">
        <v>31</v>
      </c>
      <c r="L67" s="20"/>
    </row>
    <row r="68" ht="19" customHeight="1" spans="1:12">
      <c r="A68" s="3">
        <v>66</v>
      </c>
      <c r="B68" s="11" t="s">
        <v>179</v>
      </c>
      <c r="C68" s="4" t="s">
        <v>47</v>
      </c>
      <c r="D68" s="8" t="s">
        <v>26</v>
      </c>
      <c r="E68" s="9" t="s">
        <v>16</v>
      </c>
      <c r="F68" s="10" t="s">
        <v>180</v>
      </c>
      <c r="G68" s="10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6"/>
      <c r="I68" s="6" t="s">
        <v>18</v>
      </c>
      <c r="J68" s="6">
        <v>31</v>
      </c>
      <c r="K68" s="6">
        <v>31</v>
      </c>
      <c r="L68" s="20"/>
    </row>
    <row r="69" ht="19" customHeight="1" spans="1:12">
      <c r="A69" s="3">
        <v>67</v>
      </c>
      <c r="B69" s="11" t="s">
        <v>181</v>
      </c>
      <c r="C69" s="4" t="s">
        <v>20</v>
      </c>
      <c r="D69" s="8" t="s">
        <v>15</v>
      </c>
      <c r="E69" s="9" t="s">
        <v>16</v>
      </c>
      <c r="F69" s="10" t="s">
        <v>182</v>
      </c>
      <c r="G69" s="10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6"/>
      <c r="I69" s="6" t="s">
        <v>18</v>
      </c>
      <c r="J69" s="6">
        <v>31</v>
      </c>
      <c r="K69" s="6">
        <v>31</v>
      </c>
      <c r="L69" s="20"/>
    </row>
    <row r="70" ht="19" customHeight="1" spans="1:12">
      <c r="A70" s="3">
        <v>68</v>
      </c>
      <c r="B70" s="11" t="s">
        <v>184</v>
      </c>
      <c r="C70" s="4" t="s">
        <v>145</v>
      </c>
      <c r="D70" s="8" t="s">
        <v>15</v>
      </c>
      <c r="E70" s="9" t="s">
        <v>16</v>
      </c>
      <c r="F70" s="10" t="s">
        <v>185</v>
      </c>
      <c r="G70" s="10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6"/>
      <c r="I70" s="6" t="s">
        <v>18</v>
      </c>
      <c r="J70" s="6">
        <v>31</v>
      </c>
      <c r="K70" s="6">
        <v>31</v>
      </c>
      <c r="L70" s="20"/>
    </row>
    <row r="71" ht="19" customHeight="1" spans="1:12">
      <c r="A71" s="3">
        <v>69</v>
      </c>
      <c r="B71" s="11" t="s">
        <v>186</v>
      </c>
      <c r="C71" s="4" t="s">
        <v>135</v>
      </c>
      <c r="D71" s="8" t="s">
        <v>26</v>
      </c>
      <c r="E71" s="9" t="s">
        <v>16</v>
      </c>
      <c r="F71" s="10" t="s">
        <v>187</v>
      </c>
      <c r="G71" s="10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6"/>
      <c r="I71" s="6" t="s">
        <v>18</v>
      </c>
      <c r="J71" s="6">
        <v>31</v>
      </c>
      <c r="K71" s="6">
        <v>31</v>
      </c>
      <c r="L71" s="20"/>
    </row>
    <row r="72" ht="19" customHeight="1" spans="1:12">
      <c r="A72" s="3">
        <v>70</v>
      </c>
      <c r="B72" s="11" t="s">
        <v>188</v>
      </c>
      <c r="C72" s="4" t="s">
        <v>37</v>
      </c>
      <c r="D72" s="8" t="s">
        <v>26</v>
      </c>
      <c r="E72" s="9" t="s">
        <v>16</v>
      </c>
      <c r="F72" s="10" t="s">
        <v>189</v>
      </c>
      <c r="G72" s="10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6"/>
      <c r="I72" s="6" t="s">
        <v>18</v>
      </c>
      <c r="J72" s="6">
        <v>31</v>
      </c>
      <c r="K72" s="6">
        <v>31</v>
      </c>
      <c r="L72" s="20"/>
    </row>
    <row r="73" ht="19" customHeight="1" spans="1:12">
      <c r="A73" s="3">
        <v>71</v>
      </c>
      <c r="B73" s="11" t="s">
        <v>190</v>
      </c>
      <c r="C73" s="4" t="s">
        <v>25</v>
      </c>
      <c r="D73" s="8" t="s">
        <v>26</v>
      </c>
      <c r="E73" s="9" t="s">
        <v>16</v>
      </c>
      <c r="F73" s="10" t="s">
        <v>191</v>
      </c>
      <c r="G73" s="10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6"/>
      <c r="I73" s="6" t="s">
        <v>18</v>
      </c>
      <c r="J73" s="6">
        <v>31</v>
      </c>
      <c r="K73" s="6">
        <v>31</v>
      </c>
      <c r="L73" s="20"/>
    </row>
    <row r="74" ht="19" customHeight="1" spans="1:12">
      <c r="A74" s="3">
        <v>72</v>
      </c>
      <c r="B74" s="11" t="s">
        <v>192</v>
      </c>
      <c r="C74" s="4" t="s">
        <v>25</v>
      </c>
      <c r="D74" s="8" t="s">
        <v>26</v>
      </c>
      <c r="E74" s="9" t="s">
        <v>16</v>
      </c>
      <c r="F74" s="10" t="s">
        <v>193</v>
      </c>
      <c r="G74" s="10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6"/>
      <c r="I74" s="6" t="s">
        <v>18</v>
      </c>
      <c r="J74" s="6">
        <v>31</v>
      </c>
      <c r="K74" s="6">
        <v>31</v>
      </c>
      <c r="L74" s="20"/>
    </row>
    <row r="75" ht="19" customHeight="1" spans="1:12">
      <c r="A75" s="3">
        <v>73</v>
      </c>
      <c r="B75" s="11" t="s">
        <v>194</v>
      </c>
      <c r="C75" s="4" t="s">
        <v>25</v>
      </c>
      <c r="D75" s="8" t="s">
        <v>26</v>
      </c>
      <c r="E75" s="9" t="s">
        <v>16</v>
      </c>
      <c r="F75" s="10" t="s">
        <v>195</v>
      </c>
      <c r="G75" s="10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6"/>
      <c r="I75" s="6" t="s">
        <v>18</v>
      </c>
      <c r="J75" s="6">
        <v>31</v>
      </c>
      <c r="K75" s="6">
        <v>31</v>
      </c>
      <c r="L75" s="20"/>
    </row>
    <row r="76" ht="19" customHeight="1" spans="1:12">
      <c r="A76" s="3">
        <v>74</v>
      </c>
      <c r="B76" s="11" t="s">
        <v>196</v>
      </c>
      <c r="C76" s="4" t="s">
        <v>25</v>
      </c>
      <c r="D76" s="8" t="s">
        <v>26</v>
      </c>
      <c r="E76" s="9" t="s">
        <v>16</v>
      </c>
      <c r="F76" s="10" t="s">
        <v>197</v>
      </c>
      <c r="G76" s="10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6"/>
      <c r="I76" s="6" t="s">
        <v>18</v>
      </c>
      <c r="J76" s="6">
        <v>31</v>
      </c>
      <c r="K76" s="6">
        <v>31</v>
      </c>
      <c r="L76" s="20"/>
    </row>
    <row r="77" ht="19" customHeight="1" spans="1:12">
      <c r="A77" s="3">
        <v>75</v>
      </c>
      <c r="B77" s="11" t="s">
        <v>198</v>
      </c>
      <c r="C77" s="4" t="s">
        <v>25</v>
      </c>
      <c r="D77" s="8" t="s">
        <v>26</v>
      </c>
      <c r="E77" s="9" t="s">
        <v>16</v>
      </c>
      <c r="F77" s="10" t="s">
        <v>199</v>
      </c>
      <c r="G77" s="10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6"/>
      <c r="I77" s="6" t="s">
        <v>18</v>
      </c>
      <c r="J77" s="6">
        <v>31</v>
      </c>
      <c r="K77" s="6">
        <v>31</v>
      </c>
      <c r="L77" s="20"/>
    </row>
    <row r="78" ht="19" customHeight="1" spans="1:12">
      <c r="A78" s="3">
        <v>76</v>
      </c>
      <c r="B78" s="11" t="s">
        <v>200</v>
      </c>
      <c r="C78" s="4" t="s">
        <v>25</v>
      </c>
      <c r="D78" s="8" t="s">
        <v>26</v>
      </c>
      <c r="E78" s="9" t="s">
        <v>16</v>
      </c>
      <c r="F78" s="10" t="s">
        <v>201</v>
      </c>
      <c r="G78" s="10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6"/>
      <c r="I78" s="6" t="s">
        <v>18</v>
      </c>
      <c r="J78" s="6">
        <v>31</v>
      </c>
      <c r="K78" s="6">
        <v>31</v>
      </c>
      <c r="L78" s="20"/>
    </row>
    <row r="79" ht="19" customHeight="1" spans="1:12">
      <c r="A79" s="3">
        <v>77</v>
      </c>
      <c r="B79" s="11" t="s">
        <v>202</v>
      </c>
      <c r="C79" s="4" t="s">
        <v>25</v>
      </c>
      <c r="D79" s="8" t="s">
        <v>26</v>
      </c>
      <c r="E79" s="9" t="s">
        <v>16</v>
      </c>
      <c r="F79" s="10" t="s">
        <v>203</v>
      </c>
      <c r="G79" s="10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6"/>
      <c r="I79" s="6" t="s">
        <v>18</v>
      </c>
      <c r="J79" s="6">
        <v>31</v>
      </c>
      <c r="K79" s="6">
        <v>31</v>
      </c>
      <c r="L79" s="20"/>
    </row>
    <row r="80" ht="19" customHeight="1" spans="1:12">
      <c r="A80" s="3">
        <v>78</v>
      </c>
      <c r="B80" s="11" t="s">
        <v>204</v>
      </c>
      <c r="C80" s="4" t="s">
        <v>25</v>
      </c>
      <c r="D80" s="8" t="s">
        <v>26</v>
      </c>
      <c r="E80" s="9" t="s">
        <v>16</v>
      </c>
      <c r="F80" s="10" t="s">
        <v>205</v>
      </c>
      <c r="G80" s="10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6"/>
      <c r="I80" s="6" t="s">
        <v>18</v>
      </c>
      <c r="J80" s="6">
        <v>31</v>
      </c>
      <c r="K80" s="6">
        <v>31</v>
      </c>
      <c r="L80" s="20"/>
    </row>
    <row r="81" ht="19" customHeight="1" spans="1:12">
      <c r="A81" s="3">
        <v>79</v>
      </c>
      <c r="B81" s="11" t="s">
        <v>206</v>
      </c>
      <c r="C81" s="4" t="s">
        <v>25</v>
      </c>
      <c r="D81" s="8" t="s">
        <v>26</v>
      </c>
      <c r="E81" s="9" t="s">
        <v>16</v>
      </c>
      <c r="F81" s="10" t="s">
        <v>207</v>
      </c>
      <c r="G81" s="10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6"/>
      <c r="I81" s="6" t="s">
        <v>18</v>
      </c>
      <c r="J81" s="6">
        <v>31</v>
      </c>
      <c r="K81" s="6">
        <v>31</v>
      </c>
      <c r="L81" s="20"/>
    </row>
    <row r="82" ht="19" customHeight="1" spans="1:12">
      <c r="A82" s="3">
        <v>80</v>
      </c>
      <c r="B82" s="11" t="s">
        <v>208</v>
      </c>
      <c r="C82" s="4" t="s">
        <v>25</v>
      </c>
      <c r="D82" s="8" t="s">
        <v>26</v>
      </c>
      <c r="E82" s="9" t="s">
        <v>16</v>
      </c>
      <c r="F82" s="10" t="s">
        <v>209</v>
      </c>
      <c r="G82" s="10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6"/>
      <c r="I82" s="6" t="s">
        <v>18</v>
      </c>
      <c r="J82" s="6">
        <v>31</v>
      </c>
      <c r="K82" s="6">
        <v>31</v>
      </c>
      <c r="L82" s="20"/>
    </row>
    <row r="83" ht="19" customHeight="1" spans="1:12">
      <c r="A83" s="3">
        <v>81</v>
      </c>
      <c r="B83" s="11" t="s">
        <v>210</v>
      </c>
      <c r="C83" s="4" t="s">
        <v>25</v>
      </c>
      <c r="D83" s="8" t="s">
        <v>26</v>
      </c>
      <c r="E83" s="9" t="s">
        <v>16</v>
      </c>
      <c r="F83" s="10" t="s">
        <v>211</v>
      </c>
      <c r="G83" s="10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6"/>
      <c r="I83" s="6" t="s">
        <v>18</v>
      </c>
      <c r="J83" s="6">
        <v>31</v>
      </c>
      <c r="K83" s="6">
        <v>31</v>
      </c>
      <c r="L83" s="20"/>
    </row>
    <row r="84" ht="19" customHeight="1" spans="1:12">
      <c r="A84" s="3">
        <v>82</v>
      </c>
      <c r="B84" s="11" t="s">
        <v>212</v>
      </c>
      <c r="C84" s="4" t="s">
        <v>71</v>
      </c>
      <c r="D84" s="8" t="s">
        <v>26</v>
      </c>
      <c r="E84" s="9" t="s">
        <v>16</v>
      </c>
      <c r="F84" s="10" t="s">
        <v>213</v>
      </c>
      <c r="G84" s="10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6"/>
      <c r="I84" s="6" t="s">
        <v>18</v>
      </c>
      <c r="J84" s="6">
        <v>31</v>
      </c>
      <c r="K84" s="6">
        <v>31</v>
      </c>
      <c r="L84" s="20"/>
    </row>
    <row r="85" ht="19" customHeight="1" spans="1:12">
      <c r="A85" s="3">
        <v>83</v>
      </c>
      <c r="B85" s="11" t="s">
        <v>214</v>
      </c>
      <c r="C85" s="4" t="s">
        <v>71</v>
      </c>
      <c r="D85" s="8" t="s">
        <v>26</v>
      </c>
      <c r="E85" s="9" t="s">
        <v>16</v>
      </c>
      <c r="F85" s="10" t="s">
        <v>215</v>
      </c>
      <c r="G85" s="10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6"/>
      <c r="I85" s="6" t="s">
        <v>18</v>
      </c>
      <c r="J85" s="6">
        <v>31</v>
      </c>
      <c r="K85" s="6">
        <v>31</v>
      </c>
      <c r="L85" s="20"/>
    </row>
    <row r="86" ht="19" customHeight="1" spans="1:12">
      <c r="A86" s="3">
        <v>84</v>
      </c>
      <c r="B86" s="11" t="s">
        <v>216</v>
      </c>
      <c r="C86" s="4" t="s">
        <v>71</v>
      </c>
      <c r="D86" s="8" t="s">
        <v>26</v>
      </c>
      <c r="E86" s="9" t="s">
        <v>16</v>
      </c>
      <c r="F86" s="10" t="s">
        <v>217</v>
      </c>
      <c r="G86" s="10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6"/>
      <c r="I86" s="6" t="s">
        <v>18</v>
      </c>
      <c r="J86" s="6">
        <v>31</v>
      </c>
      <c r="K86" s="6">
        <v>31</v>
      </c>
      <c r="L86" s="20"/>
    </row>
    <row r="87" ht="19" customHeight="1" spans="1:12">
      <c r="A87" s="3">
        <v>85</v>
      </c>
      <c r="B87" s="11" t="s">
        <v>218</v>
      </c>
      <c r="C87" s="4" t="s">
        <v>71</v>
      </c>
      <c r="D87" s="8" t="s">
        <v>26</v>
      </c>
      <c r="E87" s="9" t="s">
        <v>16</v>
      </c>
      <c r="F87" s="10" t="s">
        <v>219</v>
      </c>
      <c r="G87" s="10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6"/>
      <c r="I87" s="6" t="s">
        <v>18</v>
      </c>
      <c r="J87" s="6">
        <v>31</v>
      </c>
      <c r="K87" s="6">
        <v>31</v>
      </c>
      <c r="L87" s="20"/>
    </row>
    <row r="88" ht="19" customHeight="1" spans="1:12">
      <c r="A88" s="3">
        <v>86</v>
      </c>
      <c r="B88" s="11" t="s">
        <v>220</v>
      </c>
      <c r="C88" s="4" t="s">
        <v>71</v>
      </c>
      <c r="D88" s="8" t="s">
        <v>26</v>
      </c>
      <c r="E88" s="9" t="s">
        <v>16</v>
      </c>
      <c r="F88" s="10" t="s">
        <v>221</v>
      </c>
      <c r="G88" s="10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6"/>
      <c r="I88" s="6" t="s">
        <v>18</v>
      </c>
      <c r="J88" s="6">
        <v>31</v>
      </c>
      <c r="K88" s="6">
        <v>31</v>
      </c>
      <c r="L88" s="20"/>
    </row>
    <row r="89" ht="19" customHeight="1" spans="1:12">
      <c r="A89" s="3">
        <v>87</v>
      </c>
      <c r="B89" s="17" t="s">
        <v>222</v>
      </c>
      <c r="C89" s="13" t="s">
        <v>71</v>
      </c>
      <c r="D89" s="14" t="s">
        <v>15</v>
      </c>
      <c r="E89" s="15" t="s">
        <v>16</v>
      </c>
      <c r="F89" s="16" t="s">
        <v>223</v>
      </c>
      <c r="G89" s="1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7" t="s">
        <v>224</v>
      </c>
      <c r="I89" s="18" t="s">
        <v>18</v>
      </c>
      <c r="J89" s="18">
        <v>31</v>
      </c>
      <c r="K89" s="18">
        <v>31</v>
      </c>
      <c r="L89" s="20"/>
    </row>
    <row r="90" ht="19" customHeight="1" spans="1:12">
      <c r="A90" s="3">
        <v>88</v>
      </c>
      <c r="B90" s="11" t="s">
        <v>225</v>
      </c>
      <c r="C90" s="4" t="s">
        <v>25</v>
      </c>
      <c r="D90" s="8" t="s">
        <v>26</v>
      </c>
      <c r="E90" s="9" t="s">
        <v>16</v>
      </c>
      <c r="F90" s="30" t="s">
        <v>226</v>
      </c>
      <c r="G90" s="10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6" t="s">
        <v>227</v>
      </c>
      <c r="I90" s="6" t="s">
        <v>18</v>
      </c>
      <c r="J90" s="6">
        <v>31</v>
      </c>
      <c r="K90" s="6">
        <v>0</v>
      </c>
      <c r="L90" s="20"/>
    </row>
    <row r="91" ht="19" customHeight="1" spans="1:12">
      <c r="A91" s="3">
        <v>89</v>
      </c>
      <c r="B91" s="11" t="s">
        <v>228</v>
      </c>
      <c r="C91" s="4" t="s">
        <v>25</v>
      </c>
      <c r="D91" s="8" t="s">
        <v>26</v>
      </c>
      <c r="E91" s="9" t="s">
        <v>229</v>
      </c>
      <c r="F91" s="30" t="s">
        <v>230</v>
      </c>
      <c r="G91" s="10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6" t="s">
        <v>231</v>
      </c>
      <c r="I91" s="6" t="s">
        <v>18</v>
      </c>
      <c r="J91" s="6">
        <f t="shared" ref="J91:J154" si="0">DAY(EOMONTH(E91,0))-DAY(E91)+1</f>
        <v>26</v>
      </c>
      <c r="K91" s="6">
        <v>0</v>
      </c>
      <c r="L91" s="20"/>
    </row>
    <row r="92" ht="19" customHeight="1" spans="1:12">
      <c r="A92" s="3">
        <v>90</v>
      </c>
      <c r="B92" s="11" t="s">
        <v>232</v>
      </c>
      <c r="C92" s="4" t="s">
        <v>40</v>
      </c>
      <c r="D92" s="8" t="s">
        <v>26</v>
      </c>
      <c r="E92" s="9" t="s">
        <v>229</v>
      </c>
      <c r="F92" s="30" t="s">
        <v>233</v>
      </c>
      <c r="G92" s="10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6" t="s">
        <v>234</v>
      </c>
      <c r="I92" s="6" t="s">
        <v>18</v>
      </c>
      <c r="J92" s="6">
        <f t="shared" si="0"/>
        <v>26</v>
      </c>
      <c r="K92" s="6">
        <v>0</v>
      </c>
      <c r="L92" s="20"/>
    </row>
    <row r="93" ht="19" customHeight="1" spans="1:12">
      <c r="A93" s="3">
        <v>91</v>
      </c>
      <c r="B93" s="11" t="s">
        <v>235</v>
      </c>
      <c r="C93" s="4" t="s">
        <v>20</v>
      </c>
      <c r="D93" s="8" t="s">
        <v>15</v>
      </c>
      <c r="E93" s="9" t="s">
        <v>229</v>
      </c>
      <c r="F93" s="30" t="s">
        <v>236</v>
      </c>
      <c r="G93" s="10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6" t="s">
        <v>237</v>
      </c>
      <c r="I93" s="6" t="s">
        <v>18</v>
      </c>
      <c r="J93" s="6">
        <f t="shared" si="0"/>
        <v>26</v>
      </c>
      <c r="K93" s="6">
        <v>0</v>
      </c>
      <c r="L93" s="20"/>
    </row>
    <row r="94" ht="19" customHeight="1" spans="1:12">
      <c r="A94" s="3">
        <v>92</v>
      </c>
      <c r="B94" s="11" t="s">
        <v>238</v>
      </c>
      <c r="C94" s="4" t="s">
        <v>163</v>
      </c>
      <c r="D94" s="8" t="s">
        <v>26</v>
      </c>
      <c r="E94" s="9" t="s">
        <v>229</v>
      </c>
      <c r="F94" s="30" t="s">
        <v>239</v>
      </c>
      <c r="G94" s="10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6"/>
      <c r="I94" s="6" t="s">
        <v>18</v>
      </c>
      <c r="J94" s="6">
        <f t="shared" si="0"/>
        <v>26</v>
      </c>
      <c r="K94" s="6">
        <f t="shared" ref="K94:K100" si="1">J94*1</f>
        <v>26</v>
      </c>
      <c r="L94" s="20"/>
    </row>
    <row r="95" ht="19" customHeight="1" spans="1:12">
      <c r="A95" s="3">
        <v>93</v>
      </c>
      <c r="B95" s="11" t="s">
        <v>240</v>
      </c>
      <c r="C95" s="4" t="s">
        <v>37</v>
      </c>
      <c r="D95" s="8" t="s">
        <v>26</v>
      </c>
      <c r="E95" s="9" t="s">
        <v>229</v>
      </c>
      <c r="F95" s="30" t="s">
        <v>241</v>
      </c>
      <c r="G95" s="10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6" t="s">
        <v>242</v>
      </c>
      <c r="I95" s="6" t="s">
        <v>18</v>
      </c>
      <c r="J95" s="6">
        <f t="shared" si="0"/>
        <v>26</v>
      </c>
      <c r="K95" s="6">
        <v>0</v>
      </c>
      <c r="L95" s="20"/>
    </row>
    <row r="96" ht="19" customHeight="1" spans="1:12">
      <c r="A96" s="3">
        <v>94</v>
      </c>
      <c r="B96" s="11" t="s">
        <v>243</v>
      </c>
      <c r="C96" s="4" t="s">
        <v>145</v>
      </c>
      <c r="D96" s="8" t="s">
        <v>26</v>
      </c>
      <c r="E96" s="9" t="s">
        <v>229</v>
      </c>
      <c r="F96" s="30" t="s">
        <v>244</v>
      </c>
      <c r="G96" s="10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6"/>
      <c r="I96" s="6" t="s">
        <v>18</v>
      </c>
      <c r="J96" s="6">
        <f t="shared" si="0"/>
        <v>26</v>
      </c>
      <c r="K96" s="6">
        <f t="shared" si="1"/>
        <v>26</v>
      </c>
      <c r="L96" s="20"/>
    </row>
    <row r="97" ht="19" customHeight="1" spans="1:12">
      <c r="A97" s="3">
        <v>95</v>
      </c>
      <c r="B97" s="11" t="s">
        <v>245</v>
      </c>
      <c r="C97" s="4" t="s">
        <v>71</v>
      </c>
      <c r="D97" s="8" t="s">
        <v>15</v>
      </c>
      <c r="E97" s="9" t="s">
        <v>246</v>
      </c>
      <c r="F97" s="30" t="s">
        <v>247</v>
      </c>
      <c r="G97" s="10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6" t="s">
        <v>248</v>
      </c>
      <c r="I97" s="6" t="s">
        <v>18</v>
      </c>
      <c r="J97" s="6">
        <f t="shared" si="0"/>
        <v>25</v>
      </c>
      <c r="K97" s="6">
        <v>0</v>
      </c>
      <c r="L97" s="20"/>
    </row>
    <row r="98" ht="19" customHeight="1" spans="1:12">
      <c r="A98" s="3">
        <v>96</v>
      </c>
      <c r="B98" s="11" t="s">
        <v>249</v>
      </c>
      <c r="C98" s="4" t="s">
        <v>14</v>
      </c>
      <c r="D98" s="8" t="s">
        <v>15</v>
      </c>
      <c r="E98" s="9" t="s">
        <v>246</v>
      </c>
      <c r="F98" s="30" t="s">
        <v>250</v>
      </c>
      <c r="G98" s="10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6"/>
      <c r="I98" s="6" t="s">
        <v>18</v>
      </c>
      <c r="J98" s="6">
        <f t="shared" si="0"/>
        <v>25</v>
      </c>
      <c r="K98" s="6">
        <f t="shared" si="1"/>
        <v>25</v>
      </c>
      <c r="L98" s="20"/>
    </row>
    <row r="99" ht="19" customHeight="1" spans="1:12">
      <c r="A99" s="3">
        <v>97</v>
      </c>
      <c r="B99" s="11" t="s">
        <v>251</v>
      </c>
      <c r="C99" s="4" t="s">
        <v>71</v>
      </c>
      <c r="D99" s="8" t="s">
        <v>26</v>
      </c>
      <c r="E99" s="9" t="s">
        <v>246</v>
      </c>
      <c r="F99" s="30" t="s">
        <v>252</v>
      </c>
      <c r="G99" s="10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6"/>
      <c r="I99" s="6" t="s">
        <v>18</v>
      </c>
      <c r="J99" s="6">
        <f t="shared" si="0"/>
        <v>25</v>
      </c>
      <c r="K99" s="6">
        <f t="shared" si="1"/>
        <v>25</v>
      </c>
      <c r="L99" s="20"/>
    </row>
    <row r="100" ht="19" customHeight="1" spans="1:12">
      <c r="A100" s="3">
        <v>98</v>
      </c>
      <c r="B100" s="11" t="s">
        <v>253</v>
      </c>
      <c r="C100" s="4" t="s">
        <v>71</v>
      </c>
      <c r="D100" s="8" t="s">
        <v>15</v>
      </c>
      <c r="E100" s="9" t="s">
        <v>246</v>
      </c>
      <c r="F100" s="30" t="s">
        <v>254</v>
      </c>
      <c r="G100" s="10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6"/>
      <c r="I100" s="6" t="s">
        <v>18</v>
      </c>
      <c r="J100" s="6">
        <f t="shared" si="0"/>
        <v>25</v>
      </c>
      <c r="K100" s="6">
        <f t="shared" si="1"/>
        <v>25</v>
      </c>
      <c r="L100" s="20"/>
    </row>
    <row r="101" ht="19" customHeight="1" spans="1:12">
      <c r="A101" s="3">
        <v>99</v>
      </c>
      <c r="B101" s="11" t="s">
        <v>255</v>
      </c>
      <c r="C101" s="4" t="s">
        <v>37</v>
      </c>
      <c r="D101" s="8" t="s">
        <v>26</v>
      </c>
      <c r="E101" s="9" t="s">
        <v>256</v>
      </c>
      <c r="F101" s="30" t="s">
        <v>257</v>
      </c>
      <c r="G101" s="10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6" t="s">
        <v>258</v>
      </c>
      <c r="I101" s="6" t="s">
        <v>18</v>
      </c>
      <c r="J101" s="6">
        <f t="shared" si="0"/>
        <v>22</v>
      </c>
      <c r="K101" s="6">
        <v>0</v>
      </c>
      <c r="L101" s="20"/>
    </row>
    <row r="102" ht="19" customHeight="1" spans="1:12">
      <c r="A102" s="3">
        <v>100</v>
      </c>
      <c r="B102" s="11" t="s">
        <v>259</v>
      </c>
      <c r="C102" s="4" t="s">
        <v>25</v>
      </c>
      <c r="D102" s="8" t="s">
        <v>26</v>
      </c>
      <c r="E102" s="9" t="s">
        <v>256</v>
      </c>
      <c r="F102" s="30" t="s">
        <v>260</v>
      </c>
      <c r="G102" s="10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6" t="s">
        <v>261</v>
      </c>
      <c r="I102" s="6" t="s">
        <v>18</v>
      </c>
      <c r="J102" s="6">
        <f t="shared" si="0"/>
        <v>22</v>
      </c>
      <c r="K102" s="6">
        <v>0</v>
      </c>
      <c r="L102" s="20"/>
    </row>
    <row r="103" ht="19" customHeight="1" spans="1:12">
      <c r="A103" s="3">
        <v>101</v>
      </c>
      <c r="B103" s="11" t="s">
        <v>262</v>
      </c>
      <c r="C103" s="4" t="s">
        <v>163</v>
      </c>
      <c r="D103" s="8" t="s">
        <v>15</v>
      </c>
      <c r="E103" s="9" t="s">
        <v>263</v>
      </c>
      <c r="F103" s="30" t="s">
        <v>264</v>
      </c>
      <c r="G103" s="10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6" t="s">
        <v>265</v>
      </c>
      <c r="I103" s="6" t="s">
        <v>18</v>
      </c>
      <c r="J103" s="6">
        <f t="shared" si="0"/>
        <v>21</v>
      </c>
      <c r="K103" s="6">
        <v>0</v>
      </c>
      <c r="L103" s="20"/>
    </row>
    <row r="104" ht="19" customHeight="1" spans="1:12">
      <c r="A104" s="3">
        <v>102</v>
      </c>
      <c r="B104" s="11" t="s">
        <v>266</v>
      </c>
      <c r="C104" s="4" t="s">
        <v>25</v>
      </c>
      <c r="D104" s="8" t="s">
        <v>26</v>
      </c>
      <c r="E104" s="9" t="s">
        <v>263</v>
      </c>
      <c r="F104" s="30" t="s">
        <v>267</v>
      </c>
      <c r="G104" s="10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6"/>
      <c r="I104" s="6" t="s">
        <v>18</v>
      </c>
      <c r="J104" s="6">
        <f t="shared" si="0"/>
        <v>21</v>
      </c>
      <c r="K104" s="6">
        <f t="shared" ref="K104:K126" si="2">J104*1</f>
        <v>21</v>
      </c>
      <c r="L104" s="20"/>
    </row>
    <row r="105" ht="19" customHeight="1" spans="1:12">
      <c r="A105" s="3">
        <v>103</v>
      </c>
      <c r="B105" s="11" t="s">
        <v>268</v>
      </c>
      <c r="C105" s="4" t="s">
        <v>25</v>
      </c>
      <c r="D105" s="8" t="s">
        <v>26</v>
      </c>
      <c r="E105" s="9" t="s">
        <v>263</v>
      </c>
      <c r="F105" s="30" t="s">
        <v>269</v>
      </c>
      <c r="G105" s="10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6"/>
      <c r="I105" s="6" t="s">
        <v>18</v>
      </c>
      <c r="J105" s="6">
        <f t="shared" si="0"/>
        <v>21</v>
      </c>
      <c r="K105" s="6">
        <f t="shared" si="2"/>
        <v>21</v>
      </c>
      <c r="L105" s="20"/>
    </row>
    <row r="106" ht="19" customHeight="1" spans="1:12">
      <c r="A106" s="3">
        <v>104</v>
      </c>
      <c r="B106" s="11" t="s">
        <v>270</v>
      </c>
      <c r="C106" s="4" t="s">
        <v>25</v>
      </c>
      <c r="D106" s="8" t="s">
        <v>26</v>
      </c>
      <c r="E106" s="9" t="s">
        <v>271</v>
      </c>
      <c r="F106" s="10" t="s">
        <v>272</v>
      </c>
      <c r="G106" s="10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6"/>
      <c r="I106" s="6" t="s">
        <v>18</v>
      </c>
      <c r="J106" s="6">
        <f t="shared" si="0"/>
        <v>20</v>
      </c>
      <c r="K106" s="6">
        <f t="shared" si="2"/>
        <v>20</v>
      </c>
      <c r="L106" s="20"/>
    </row>
    <row r="107" ht="19" customHeight="1" spans="1:12">
      <c r="A107" s="3">
        <v>105</v>
      </c>
      <c r="B107" s="11" t="s">
        <v>273</v>
      </c>
      <c r="C107" s="4" t="s">
        <v>14</v>
      </c>
      <c r="D107" s="8" t="s">
        <v>15</v>
      </c>
      <c r="E107" s="9" t="s">
        <v>271</v>
      </c>
      <c r="F107" s="10" t="s">
        <v>274</v>
      </c>
      <c r="G107" s="10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6"/>
      <c r="I107" s="6" t="s">
        <v>18</v>
      </c>
      <c r="J107" s="6">
        <f t="shared" si="0"/>
        <v>20</v>
      </c>
      <c r="K107" s="6">
        <f t="shared" si="2"/>
        <v>20</v>
      </c>
      <c r="L107" s="20"/>
    </row>
    <row r="108" ht="19" customHeight="1" spans="1:12">
      <c r="A108" s="3">
        <v>106</v>
      </c>
      <c r="B108" s="11" t="s">
        <v>275</v>
      </c>
      <c r="C108" s="4" t="s">
        <v>163</v>
      </c>
      <c r="D108" s="8" t="s">
        <v>15</v>
      </c>
      <c r="E108" s="9" t="s">
        <v>276</v>
      </c>
      <c r="F108" s="10" t="s">
        <v>277</v>
      </c>
      <c r="G108" s="10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6"/>
      <c r="I108" s="6" t="s">
        <v>18</v>
      </c>
      <c r="J108" s="6">
        <f t="shared" si="0"/>
        <v>19</v>
      </c>
      <c r="K108" s="6">
        <f t="shared" si="2"/>
        <v>19</v>
      </c>
      <c r="L108" s="20"/>
    </row>
    <row r="109" ht="19" customHeight="1" spans="1:12">
      <c r="A109" s="3">
        <v>107</v>
      </c>
      <c r="B109" s="11" t="s">
        <v>278</v>
      </c>
      <c r="C109" s="4" t="s">
        <v>25</v>
      </c>
      <c r="D109" s="8" t="s">
        <v>26</v>
      </c>
      <c r="E109" s="9" t="s">
        <v>276</v>
      </c>
      <c r="F109" s="10" t="s">
        <v>279</v>
      </c>
      <c r="G109" s="10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6"/>
      <c r="I109" s="6" t="s">
        <v>18</v>
      </c>
      <c r="J109" s="6">
        <f t="shared" si="0"/>
        <v>19</v>
      </c>
      <c r="K109" s="6">
        <f t="shared" si="2"/>
        <v>19</v>
      </c>
      <c r="L109" s="20"/>
    </row>
    <row r="110" ht="19" customHeight="1" spans="1:12">
      <c r="A110" s="3">
        <v>108</v>
      </c>
      <c r="B110" s="11" t="s">
        <v>280</v>
      </c>
      <c r="C110" s="4" t="s">
        <v>25</v>
      </c>
      <c r="D110" s="8" t="s">
        <v>26</v>
      </c>
      <c r="E110" s="9" t="s">
        <v>281</v>
      </c>
      <c r="F110" s="10" t="s">
        <v>282</v>
      </c>
      <c r="G110" s="10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6"/>
      <c r="I110" s="6" t="s">
        <v>18</v>
      </c>
      <c r="J110" s="6">
        <f t="shared" si="0"/>
        <v>18</v>
      </c>
      <c r="K110" s="6">
        <f t="shared" si="2"/>
        <v>18</v>
      </c>
      <c r="L110" s="20"/>
    </row>
    <row r="111" ht="19" customHeight="1" spans="1:12">
      <c r="A111" s="3">
        <v>109</v>
      </c>
      <c r="B111" s="11" t="s">
        <v>283</v>
      </c>
      <c r="C111" s="4" t="s">
        <v>37</v>
      </c>
      <c r="D111" s="8" t="s">
        <v>26</v>
      </c>
      <c r="E111" s="9" t="s">
        <v>281</v>
      </c>
      <c r="F111" s="10" t="s">
        <v>284</v>
      </c>
      <c r="G111" s="10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6"/>
      <c r="I111" s="6" t="s">
        <v>18</v>
      </c>
      <c r="J111" s="6">
        <f t="shared" si="0"/>
        <v>18</v>
      </c>
      <c r="K111" s="6">
        <f t="shared" si="2"/>
        <v>18</v>
      </c>
      <c r="L111" s="20"/>
    </row>
    <row r="112" ht="19" customHeight="1" spans="1:12">
      <c r="A112" s="3">
        <v>110</v>
      </c>
      <c r="B112" s="11" t="s">
        <v>285</v>
      </c>
      <c r="C112" s="4" t="s">
        <v>37</v>
      </c>
      <c r="D112" s="8" t="s">
        <v>26</v>
      </c>
      <c r="E112" s="9" t="s">
        <v>281</v>
      </c>
      <c r="F112" s="10" t="s">
        <v>286</v>
      </c>
      <c r="G112" s="10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6"/>
      <c r="I112" s="6" t="s">
        <v>18</v>
      </c>
      <c r="J112" s="6">
        <f t="shared" si="0"/>
        <v>18</v>
      </c>
      <c r="K112" s="6">
        <f t="shared" si="2"/>
        <v>18</v>
      </c>
      <c r="L112" s="20"/>
    </row>
    <row r="113" ht="19" customHeight="1" spans="1:12">
      <c r="A113" s="3">
        <v>111</v>
      </c>
      <c r="B113" s="11" t="s">
        <v>287</v>
      </c>
      <c r="C113" s="4" t="s">
        <v>135</v>
      </c>
      <c r="D113" s="8" t="s">
        <v>26</v>
      </c>
      <c r="E113" s="9" t="s">
        <v>281</v>
      </c>
      <c r="F113" s="10" t="s">
        <v>288</v>
      </c>
      <c r="G113" s="10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6"/>
      <c r="I113" s="6" t="s">
        <v>18</v>
      </c>
      <c r="J113" s="6">
        <f t="shared" si="0"/>
        <v>18</v>
      </c>
      <c r="K113" s="6">
        <f t="shared" si="2"/>
        <v>18</v>
      </c>
      <c r="L113" s="20"/>
    </row>
    <row r="114" ht="19" customHeight="1" spans="1:12">
      <c r="A114" s="3">
        <v>112</v>
      </c>
      <c r="B114" s="11" t="s">
        <v>289</v>
      </c>
      <c r="C114" s="4" t="s">
        <v>25</v>
      </c>
      <c r="D114" s="8" t="s">
        <v>26</v>
      </c>
      <c r="E114" s="9" t="s">
        <v>281</v>
      </c>
      <c r="F114" s="10" t="s">
        <v>290</v>
      </c>
      <c r="G114" s="10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6"/>
      <c r="I114" s="6" t="s">
        <v>18</v>
      </c>
      <c r="J114" s="6">
        <f t="shared" si="0"/>
        <v>18</v>
      </c>
      <c r="K114" s="6">
        <f t="shared" si="2"/>
        <v>18</v>
      </c>
      <c r="L114" s="20"/>
    </row>
    <row r="115" ht="19" customHeight="1" spans="1:12">
      <c r="A115" s="3">
        <v>113</v>
      </c>
      <c r="B115" s="11" t="s">
        <v>291</v>
      </c>
      <c r="C115" s="4" t="s">
        <v>25</v>
      </c>
      <c r="D115" s="8" t="s">
        <v>26</v>
      </c>
      <c r="E115" s="9" t="s">
        <v>281</v>
      </c>
      <c r="F115" s="10" t="s">
        <v>292</v>
      </c>
      <c r="G115" s="10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6"/>
      <c r="I115" s="6" t="s">
        <v>18</v>
      </c>
      <c r="J115" s="6">
        <f t="shared" si="0"/>
        <v>18</v>
      </c>
      <c r="K115" s="6">
        <f t="shared" si="2"/>
        <v>18</v>
      </c>
      <c r="L115" s="20"/>
    </row>
    <row r="116" ht="19" customHeight="1" spans="1:12">
      <c r="A116" s="3">
        <v>114</v>
      </c>
      <c r="B116" s="11" t="s">
        <v>293</v>
      </c>
      <c r="C116" s="4" t="s">
        <v>25</v>
      </c>
      <c r="D116" s="8" t="s">
        <v>26</v>
      </c>
      <c r="E116" s="9" t="s">
        <v>281</v>
      </c>
      <c r="F116" s="10" t="s">
        <v>294</v>
      </c>
      <c r="G116" s="10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6"/>
      <c r="I116" s="6" t="s">
        <v>18</v>
      </c>
      <c r="J116" s="6">
        <f t="shared" si="0"/>
        <v>18</v>
      </c>
      <c r="K116" s="6">
        <f t="shared" si="2"/>
        <v>18</v>
      </c>
      <c r="L116" s="20"/>
    </row>
    <row r="117" ht="19" customHeight="1" spans="1:12">
      <c r="A117" s="3">
        <v>115</v>
      </c>
      <c r="B117" s="11" t="s">
        <v>295</v>
      </c>
      <c r="C117" s="4" t="s">
        <v>25</v>
      </c>
      <c r="D117" s="8" t="s">
        <v>26</v>
      </c>
      <c r="E117" s="9" t="s">
        <v>281</v>
      </c>
      <c r="F117" s="10" t="s">
        <v>296</v>
      </c>
      <c r="G117" s="10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6"/>
      <c r="I117" s="6" t="s">
        <v>18</v>
      </c>
      <c r="J117" s="6">
        <f t="shared" si="0"/>
        <v>18</v>
      </c>
      <c r="K117" s="6">
        <f t="shared" si="2"/>
        <v>18</v>
      </c>
      <c r="L117" s="20"/>
    </row>
    <row r="118" ht="19" customHeight="1" spans="1:12">
      <c r="A118" s="3">
        <v>116</v>
      </c>
      <c r="B118" s="11" t="s">
        <v>297</v>
      </c>
      <c r="C118" s="4" t="s">
        <v>25</v>
      </c>
      <c r="D118" s="8" t="s">
        <v>26</v>
      </c>
      <c r="E118" s="9" t="s">
        <v>281</v>
      </c>
      <c r="F118" s="10" t="s">
        <v>298</v>
      </c>
      <c r="G118" s="10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6"/>
      <c r="I118" s="6" t="s">
        <v>18</v>
      </c>
      <c r="J118" s="6">
        <f t="shared" si="0"/>
        <v>18</v>
      </c>
      <c r="K118" s="6">
        <f t="shared" si="2"/>
        <v>18</v>
      </c>
      <c r="L118" s="20"/>
    </row>
    <row r="119" ht="19" customHeight="1" spans="1:12">
      <c r="A119" s="3">
        <v>117</v>
      </c>
      <c r="B119" s="11" t="s">
        <v>299</v>
      </c>
      <c r="C119" s="4" t="s">
        <v>25</v>
      </c>
      <c r="D119" s="8" t="s">
        <v>26</v>
      </c>
      <c r="E119" s="9" t="s">
        <v>281</v>
      </c>
      <c r="F119" s="10" t="s">
        <v>300</v>
      </c>
      <c r="G119" s="10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6"/>
      <c r="I119" s="6" t="s">
        <v>18</v>
      </c>
      <c r="J119" s="6">
        <f t="shared" si="0"/>
        <v>18</v>
      </c>
      <c r="K119" s="6">
        <f t="shared" si="2"/>
        <v>18</v>
      </c>
      <c r="L119" s="20"/>
    </row>
    <row r="120" ht="19" customHeight="1" spans="1:12">
      <c r="A120" s="3">
        <v>118</v>
      </c>
      <c r="B120" s="11" t="s">
        <v>301</v>
      </c>
      <c r="C120" s="4" t="s">
        <v>135</v>
      </c>
      <c r="D120" s="8" t="s">
        <v>26</v>
      </c>
      <c r="E120" s="9" t="s">
        <v>281</v>
      </c>
      <c r="F120" s="10" t="s">
        <v>302</v>
      </c>
      <c r="G120" s="10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6"/>
      <c r="I120" s="6" t="s">
        <v>18</v>
      </c>
      <c r="J120" s="6">
        <f t="shared" si="0"/>
        <v>18</v>
      </c>
      <c r="K120" s="6">
        <f t="shared" si="2"/>
        <v>18</v>
      </c>
      <c r="L120" s="20"/>
    </row>
    <row r="121" ht="19" customHeight="1" spans="1:12">
      <c r="A121" s="3">
        <v>119</v>
      </c>
      <c r="B121" s="11" t="s">
        <v>303</v>
      </c>
      <c r="C121" s="4" t="s">
        <v>135</v>
      </c>
      <c r="D121" s="8" t="s">
        <v>26</v>
      </c>
      <c r="E121" s="9" t="s">
        <v>281</v>
      </c>
      <c r="F121" s="10" t="s">
        <v>304</v>
      </c>
      <c r="G121" s="10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6"/>
      <c r="I121" s="6" t="s">
        <v>18</v>
      </c>
      <c r="J121" s="6">
        <f t="shared" si="0"/>
        <v>18</v>
      </c>
      <c r="K121" s="6">
        <f t="shared" si="2"/>
        <v>18</v>
      </c>
      <c r="L121" s="20"/>
    </row>
    <row r="122" ht="19" customHeight="1" spans="1:12">
      <c r="A122" s="3">
        <v>120</v>
      </c>
      <c r="B122" s="11" t="s">
        <v>305</v>
      </c>
      <c r="C122" s="4" t="s">
        <v>20</v>
      </c>
      <c r="D122" s="8" t="s">
        <v>26</v>
      </c>
      <c r="E122" s="9" t="s">
        <v>281</v>
      </c>
      <c r="F122" s="10" t="s">
        <v>306</v>
      </c>
      <c r="G122" s="10" t="str">
        <f>IF(LEN(F122)=18,(IF(LOOKUP(MOD(SUM(MID(F122,1,1)*7,MID(F122,2,1)*9,MID(F122,3,1)*10,MID(F122,4,1)*5,MID(F122,5,1)*8,MID(F122,6,1)*4,MID(F122,7,1)*2,MID(F122,8,1),MID(F122,9,1)*6,MID(F122,10,1)*3,MID(F122,11,1)*7,MID(F122,12,1)*9,MID(F122,13,1)*10,MID(F122,14,1)*5,MID(F122,15,1)*8,MID(F122,16,1)*4,MID(F122,17,1)*2),11),{0,1,2,3,4,5,6,7,8,9,10},{"1","0","x","9","8","7","6","5","4","3","2"})=RIGHT(F122,1),"√","×")),"身份证号长度不符")</f>
        <v>√</v>
      </c>
      <c r="H122" s="6"/>
      <c r="I122" s="6" t="s">
        <v>18</v>
      </c>
      <c r="J122" s="6">
        <f t="shared" si="0"/>
        <v>18</v>
      </c>
      <c r="K122" s="6">
        <f t="shared" si="2"/>
        <v>18</v>
      </c>
      <c r="L122" s="20"/>
    </row>
    <row r="123" ht="19" customHeight="1" spans="1:12">
      <c r="A123" s="3">
        <v>121</v>
      </c>
      <c r="B123" s="11" t="s">
        <v>307</v>
      </c>
      <c r="C123" s="4" t="s">
        <v>25</v>
      </c>
      <c r="D123" s="8" t="s">
        <v>26</v>
      </c>
      <c r="E123" s="9" t="s">
        <v>281</v>
      </c>
      <c r="F123" s="10" t="s">
        <v>308</v>
      </c>
      <c r="G123" s="10" t="str">
        <f>IF(LEN(F123)=18,(IF(LOOKUP(MOD(SUM(MID(F123,1,1)*7,MID(F123,2,1)*9,MID(F123,3,1)*10,MID(F123,4,1)*5,MID(F123,5,1)*8,MID(F123,6,1)*4,MID(F123,7,1)*2,MID(F123,8,1),MID(F123,9,1)*6,MID(F123,10,1)*3,MID(F123,11,1)*7,MID(F123,12,1)*9,MID(F123,13,1)*10,MID(F123,14,1)*5,MID(F123,15,1)*8,MID(F123,16,1)*4,MID(F123,17,1)*2),11),{0,1,2,3,4,5,6,7,8,9,10},{"1","0","x","9","8","7","6","5","4","3","2"})=RIGHT(F123,1),"√","×")),"身份证号长度不符")</f>
        <v>√</v>
      </c>
      <c r="H123" s="6"/>
      <c r="I123" s="6" t="s">
        <v>18</v>
      </c>
      <c r="J123" s="6">
        <f t="shared" si="0"/>
        <v>18</v>
      </c>
      <c r="K123" s="6">
        <f t="shared" si="2"/>
        <v>18</v>
      </c>
      <c r="L123" s="20"/>
    </row>
    <row r="124" ht="19" customHeight="1" spans="1:12">
      <c r="A124" s="3">
        <v>122</v>
      </c>
      <c r="B124" s="11" t="s">
        <v>309</v>
      </c>
      <c r="C124" s="4" t="s">
        <v>25</v>
      </c>
      <c r="D124" s="8" t="s">
        <v>26</v>
      </c>
      <c r="E124" s="9" t="s">
        <v>281</v>
      </c>
      <c r="F124" s="10" t="s">
        <v>310</v>
      </c>
      <c r="G124" s="10" t="str">
        <f>IF(LEN(F124)=18,(IF(LOOKUP(MOD(SUM(MID(F124,1,1)*7,MID(F124,2,1)*9,MID(F124,3,1)*10,MID(F124,4,1)*5,MID(F124,5,1)*8,MID(F124,6,1)*4,MID(F124,7,1)*2,MID(F124,8,1),MID(F124,9,1)*6,MID(F124,10,1)*3,MID(F124,11,1)*7,MID(F124,12,1)*9,MID(F124,13,1)*10,MID(F124,14,1)*5,MID(F124,15,1)*8,MID(F124,16,1)*4,MID(F124,17,1)*2),11),{0,1,2,3,4,5,6,7,8,9,10},{"1","0","x","9","8","7","6","5","4","3","2"})=RIGHT(F124,1),"√","×")),"身份证号长度不符")</f>
        <v>√</v>
      </c>
      <c r="H124" s="6"/>
      <c r="I124" s="6" t="s">
        <v>18</v>
      </c>
      <c r="J124" s="6">
        <f t="shared" si="0"/>
        <v>18</v>
      </c>
      <c r="K124" s="6">
        <f t="shared" si="2"/>
        <v>18</v>
      </c>
      <c r="L124" s="20"/>
    </row>
    <row r="125" ht="19" customHeight="1" spans="1:12">
      <c r="A125" s="3">
        <v>123</v>
      </c>
      <c r="B125" s="11" t="s">
        <v>311</v>
      </c>
      <c r="C125" s="4" t="s">
        <v>71</v>
      </c>
      <c r="D125" s="8" t="s">
        <v>15</v>
      </c>
      <c r="E125" s="9" t="s">
        <v>281</v>
      </c>
      <c r="F125" s="10" t="s">
        <v>312</v>
      </c>
      <c r="G125" s="10" t="str">
        <f>IF(LEN(F125)=18,(IF(LOOKUP(MOD(SUM(MID(F125,1,1)*7,MID(F125,2,1)*9,MID(F125,3,1)*10,MID(F125,4,1)*5,MID(F125,5,1)*8,MID(F125,6,1)*4,MID(F125,7,1)*2,MID(F125,8,1),MID(F125,9,1)*6,MID(F125,10,1)*3,MID(F125,11,1)*7,MID(F125,12,1)*9,MID(F125,13,1)*10,MID(F125,14,1)*5,MID(F125,15,1)*8,MID(F125,16,1)*4,MID(F125,17,1)*2),11),{0,1,2,3,4,5,6,7,8,9,10},{"1","0","x","9","8","7","6","5","4","3","2"})=RIGHT(F125,1),"√","×")),"身份证号长度不符")</f>
        <v>√</v>
      </c>
      <c r="H125" s="6"/>
      <c r="I125" s="6" t="s">
        <v>18</v>
      </c>
      <c r="J125" s="6">
        <f t="shared" si="0"/>
        <v>18</v>
      </c>
      <c r="K125" s="6">
        <f t="shared" si="2"/>
        <v>18</v>
      </c>
      <c r="L125" s="20"/>
    </row>
    <row r="126" ht="19" customHeight="1" spans="1:12">
      <c r="A126" s="3">
        <v>124</v>
      </c>
      <c r="B126" s="11" t="s">
        <v>313</v>
      </c>
      <c r="C126" s="4" t="s">
        <v>91</v>
      </c>
      <c r="D126" s="8" t="s">
        <v>26</v>
      </c>
      <c r="E126" s="9" t="s">
        <v>314</v>
      </c>
      <c r="F126" s="10" t="s">
        <v>315</v>
      </c>
      <c r="G126" s="10" t="str">
        <f>IF(LEN(F126)=18,(IF(LOOKUP(MOD(SUM(MID(F126,1,1)*7,MID(F126,2,1)*9,MID(F126,3,1)*10,MID(F126,4,1)*5,MID(F126,5,1)*8,MID(F126,6,1)*4,MID(F126,7,1)*2,MID(F126,8,1),MID(F126,9,1)*6,MID(F126,10,1)*3,MID(F126,11,1)*7,MID(F126,12,1)*9,MID(F126,13,1)*10,MID(F126,14,1)*5,MID(F126,15,1)*8,MID(F126,16,1)*4,MID(F126,17,1)*2),11),{0,1,2,3,4,5,6,7,8,9,10},{"1","0","x","9","8","7","6","5","4","3","2"})=RIGHT(F126,1),"√","×")),"身份证号长度不符")</f>
        <v>√</v>
      </c>
      <c r="H126" s="6"/>
      <c r="I126" s="6" t="s">
        <v>18</v>
      </c>
      <c r="J126" s="6">
        <f t="shared" si="0"/>
        <v>15</v>
      </c>
      <c r="K126" s="6">
        <f t="shared" si="2"/>
        <v>15</v>
      </c>
      <c r="L126" s="20"/>
    </row>
    <row r="127" ht="19" customHeight="1" spans="1:12">
      <c r="A127" s="3">
        <v>125</v>
      </c>
      <c r="B127" s="11" t="s">
        <v>316</v>
      </c>
      <c r="C127" s="4" t="s">
        <v>71</v>
      </c>
      <c r="D127" s="8" t="s">
        <v>26</v>
      </c>
      <c r="E127" s="9" t="s">
        <v>317</v>
      </c>
      <c r="F127" s="10" t="s">
        <v>318</v>
      </c>
      <c r="G127" s="10" t="str">
        <f>IF(LEN(F127)=18,(IF(LOOKUP(MOD(SUM(MID(F127,1,1)*7,MID(F127,2,1)*9,MID(F127,3,1)*10,MID(F127,4,1)*5,MID(F127,5,1)*8,MID(F127,6,1)*4,MID(F127,7,1)*2,MID(F127,8,1),MID(F127,9,1)*6,MID(F127,10,1)*3,MID(F127,11,1)*7,MID(F127,12,1)*9,MID(F127,13,1)*10,MID(F127,14,1)*5,MID(F127,15,1)*8,MID(F127,16,1)*4,MID(F127,17,1)*2),11),{0,1,2,3,4,5,6,7,8,9,10},{"1","0","x","9","8","7","6","5","4","3","2"})=RIGHT(F127,1),"√","×")),"身份证号长度不符")</f>
        <v>√</v>
      </c>
      <c r="H127" s="6" t="s">
        <v>319</v>
      </c>
      <c r="I127" s="6" t="s">
        <v>18</v>
      </c>
      <c r="J127" s="6">
        <f t="shared" si="0"/>
        <v>14</v>
      </c>
      <c r="K127" s="6">
        <v>0</v>
      </c>
      <c r="L127" s="20"/>
    </row>
    <row r="128" ht="19" customHeight="1" spans="1:12">
      <c r="A128" s="3">
        <v>126</v>
      </c>
      <c r="B128" s="11" t="s">
        <v>320</v>
      </c>
      <c r="C128" s="4" t="s">
        <v>25</v>
      </c>
      <c r="D128" s="8" t="s">
        <v>26</v>
      </c>
      <c r="E128" s="9" t="s">
        <v>317</v>
      </c>
      <c r="F128" s="10" t="s">
        <v>321</v>
      </c>
      <c r="G128" s="10" t="str">
        <f>IF(LEN(F128)=18,(IF(LOOKUP(MOD(SUM(MID(F128,1,1)*7,MID(F128,2,1)*9,MID(F128,3,1)*10,MID(F128,4,1)*5,MID(F128,5,1)*8,MID(F128,6,1)*4,MID(F128,7,1)*2,MID(F128,8,1),MID(F128,9,1)*6,MID(F128,10,1)*3,MID(F128,11,1)*7,MID(F128,12,1)*9,MID(F128,13,1)*10,MID(F128,14,1)*5,MID(F128,15,1)*8,MID(F128,16,1)*4,MID(F128,17,1)*2),11),{0,1,2,3,4,5,6,7,8,9,10},{"1","0","x","9","8","7","6","5","4","3","2"})=RIGHT(F128,1),"√","×")),"身份证号长度不符")</f>
        <v>√</v>
      </c>
      <c r="H128" s="6" t="s">
        <v>322</v>
      </c>
      <c r="I128" s="6" t="s">
        <v>18</v>
      </c>
      <c r="J128" s="6">
        <f t="shared" si="0"/>
        <v>14</v>
      </c>
      <c r="K128" s="6">
        <v>0</v>
      </c>
      <c r="L128" s="20"/>
    </row>
    <row r="129" ht="19" customHeight="1" spans="1:12">
      <c r="A129" s="3">
        <v>127</v>
      </c>
      <c r="B129" s="11" t="s">
        <v>323</v>
      </c>
      <c r="C129" s="4" t="s">
        <v>71</v>
      </c>
      <c r="D129" s="8" t="s">
        <v>26</v>
      </c>
      <c r="E129" s="9" t="s">
        <v>317</v>
      </c>
      <c r="F129" s="10" t="s">
        <v>324</v>
      </c>
      <c r="G129" s="10" t="str">
        <f>IF(LEN(F129)=18,(IF(LOOKUP(MOD(SUM(MID(F129,1,1)*7,MID(F129,2,1)*9,MID(F129,3,1)*10,MID(F129,4,1)*5,MID(F129,5,1)*8,MID(F129,6,1)*4,MID(F129,7,1)*2,MID(F129,8,1),MID(F129,9,1)*6,MID(F129,10,1)*3,MID(F129,11,1)*7,MID(F129,12,1)*9,MID(F129,13,1)*10,MID(F129,14,1)*5,MID(F129,15,1)*8,MID(F129,16,1)*4,MID(F129,17,1)*2),11),{0,1,2,3,4,5,6,7,8,9,10},{"1","0","x","9","8","7","6","5","4","3","2"})=RIGHT(F129,1),"√","×")),"身份证号长度不符")</f>
        <v>√</v>
      </c>
      <c r="H129" s="6" t="s">
        <v>325</v>
      </c>
      <c r="I129" s="6" t="s">
        <v>18</v>
      </c>
      <c r="J129" s="6">
        <f t="shared" si="0"/>
        <v>14</v>
      </c>
      <c r="K129" s="6">
        <v>0</v>
      </c>
      <c r="L129" s="20"/>
    </row>
    <row r="130" ht="19" customHeight="1" spans="1:12">
      <c r="A130" s="3">
        <v>128</v>
      </c>
      <c r="B130" s="17" t="s">
        <v>326</v>
      </c>
      <c r="C130" s="13" t="s">
        <v>40</v>
      </c>
      <c r="D130" s="14" t="s">
        <v>26</v>
      </c>
      <c r="E130" s="15" t="s">
        <v>317</v>
      </c>
      <c r="F130" s="16" t="s">
        <v>327</v>
      </c>
      <c r="G130" s="16" t="str">
        <f>IF(LEN(F130)=18,(IF(LOOKUP(MOD(SUM(MID(F130,1,1)*7,MID(F130,2,1)*9,MID(F130,3,1)*10,MID(F130,4,1)*5,MID(F130,5,1)*8,MID(F130,6,1)*4,MID(F130,7,1)*2,MID(F130,8,1),MID(F130,9,1)*6,MID(F130,10,1)*3,MID(F130,11,1)*7,MID(F130,12,1)*9,MID(F130,13,1)*10,MID(F130,14,1)*5,MID(F130,15,1)*8,MID(F130,16,1)*4,MID(F130,17,1)*2),11),{0,1,2,3,4,5,6,7,8,9,10},{"1","0","x","9","8","7","6","5","4","3","2"})=RIGHT(F130,1),"√","×")),"身份证号长度不符")</f>
        <v>√</v>
      </c>
      <c r="H130" s="18" t="s">
        <v>328</v>
      </c>
      <c r="I130" s="18" t="s">
        <v>18</v>
      </c>
      <c r="J130" s="18">
        <f t="shared" si="0"/>
        <v>14</v>
      </c>
      <c r="K130" s="18">
        <v>0</v>
      </c>
      <c r="L130" s="23"/>
    </row>
    <row r="131" ht="19" customHeight="1" spans="1:12">
      <c r="A131" s="3">
        <v>129</v>
      </c>
      <c r="B131" s="17" t="s">
        <v>329</v>
      </c>
      <c r="C131" s="13" t="s">
        <v>71</v>
      </c>
      <c r="D131" s="14" t="s">
        <v>26</v>
      </c>
      <c r="E131" s="15" t="s">
        <v>317</v>
      </c>
      <c r="F131" s="16" t="s">
        <v>330</v>
      </c>
      <c r="G131" s="16" t="str">
        <f>IF(LEN(F131)=18,(IF(LOOKUP(MOD(SUM(MID(F131,1,1)*7,MID(F131,2,1)*9,MID(F131,3,1)*10,MID(F131,4,1)*5,MID(F131,5,1)*8,MID(F131,6,1)*4,MID(F131,7,1)*2,MID(F131,8,1),MID(F131,9,1)*6,MID(F131,10,1)*3,MID(F131,11,1)*7,MID(F131,12,1)*9,MID(F131,13,1)*10,MID(F131,14,1)*5,MID(F131,15,1)*8,MID(F131,16,1)*4,MID(F131,17,1)*2),11),{0,1,2,3,4,5,6,7,8,9,10},{"1","0","x","9","8","7","6","5","4","3","2"})=RIGHT(F131,1),"√","×")),"身份证号长度不符")</f>
        <v>√</v>
      </c>
      <c r="H131" s="18" t="s">
        <v>331</v>
      </c>
      <c r="I131" s="18" t="s">
        <v>18</v>
      </c>
      <c r="J131" s="18">
        <f t="shared" si="0"/>
        <v>14</v>
      </c>
      <c r="K131" s="18">
        <v>0</v>
      </c>
      <c r="L131" s="23"/>
    </row>
    <row r="132" ht="19" customHeight="1" spans="1:12">
      <c r="A132" s="3">
        <v>130</v>
      </c>
      <c r="B132" s="17" t="s">
        <v>332</v>
      </c>
      <c r="C132" s="13" t="s">
        <v>14</v>
      </c>
      <c r="D132" s="14" t="s">
        <v>15</v>
      </c>
      <c r="E132" s="15" t="s">
        <v>333</v>
      </c>
      <c r="F132" s="16" t="s">
        <v>334</v>
      </c>
      <c r="G132" s="16" t="str">
        <f>IF(LEN(F132)=18,(IF(LOOKUP(MOD(SUM(MID(F132,1,1)*7,MID(F132,2,1)*9,MID(F132,3,1)*10,MID(F132,4,1)*5,MID(F132,5,1)*8,MID(F132,6,1)*4,MID(F132,7,1)*2,MID(F132,8,1),MID(F132,9,1)*6,MID(F132,10,1)*3,MID(F132,11,1)*7,MID(F132,12,1)*9,MID(F132,13,1)*10,MID(F132,14,1)*5,MID(F132,15,1)*8,MID(F132,16,1)*4,MID(F132,17,1)*2),11),{0,1,2,3,4,5,6,7,8,9,10},{"1","0","x","9","8","7","6","5","4","3","2"})=RIGHT(F132,1),"√","×")),"身份证号长度不符")</f>
        <v>√</v>
      </c>
      <c r="H132" s="18" t="s">
        <v>335</v>
      </c>
      <c r="I132" s="18" t="s">
        <v>18</v>
      </c>
      <c r="J132" s="18">
        <f t="shared" si="0"/>
        <v>13</v>
      </c>
      <c r="K132" s="18">
        <v>0</v>
      </c>
      <c r="L132" s="23"/>
    </row>
    <row r="133" ht="19" customHeight="1" spans="1:12">
      <c r="A133" s="3">
        <v>131</v>
      </c>
      <c r="B133" s="11" t="s">
        <v>336</v>
      </c>
      <c r="C133" s="4" t="s">
        <v>71</v>
      </c>
      <c r="D133" s="8" t="s">
        <v>15</v>
      </c>
      <c r="E133" s="9" t="s">
        <v>333</v>
      </c>
      <c r="F133" s="10" t="s">
        <v>337</v>
      </c>
      <c r="G133" s="10" t="str">
        <f>IF(LEN(F133)=18,(IF(LOOKUP(MOD(SUM(MID(F133,1,1)*7,MID(F133,2,1)*9,MID(F133,3,1)*10,MID(F133,4,1)*5,MID(F133,5,1)*8,MID(F133,6,1)*4,MID(F133,7,1)*2,MID(F133,8,1),MID(F133,9,1)*6,MID(F133,10,1)*3,MID(F133,11,1)*7,MID(F133,12,1)*9,MID(F133,13,1)*10,MID(F133,14,1)*5,MID(F133,15,1)*8,MID(F133,16,1)*4,MID(F133,17,1)*2),11),{0,1,2,3,4,5,6,7,8,9,10},{"1","0","x","9","8","7","6","5","4","3","2"})=RIGHT(F133,1),"√","×")),"身份证号长度不符")</f>
        <v>√</v>
      </c>
      <c r="H133" s="6" t="s">
        <v>338</v>
      </c>
      <c r="I133" s="6" t="s">
        <v>18</v>
      </c>
      <c r="J133" s="6">
        <f t="shared" si="0"/>
        <v>13</v>
      </c>
      <c r="K133" s="6">
        <v>0</v>
      </c>
      <c r="L133" s="20"/>
    </row>
    <row r="134" ht="19" customHeight="1" spans="1:12">
      <c r="A134" s="3">
        <v>132</v>
      </c>
      <c r="B134" s="11" t="s">
        <v>339</v>
      </c>
      <c r="C134" s="4" t="s">
        <v>135</v>
      </c>
      <c r="D134" s="8" t="s">
        <v>15</v>
      </c>
      <c r="E134" s="9" t="s">
        <v>340</v>
      </c>
      <c r="F134" s="10" t="s">
        <v>341</v>
      </c>
      <c r="G134" s="10" t="str">
        <f>IF(LEN(F134)=18,(IF(LOOKUP(MOD(SUM(MID(F134,1,1)*7,MID(F134,2,1)*9,MID(F134,3,1)*10,MID(F134,4,1)*5,MID(F134,5,1)*8,MID(F134,6,1)*4,MID(F134,7,1)*2,MID(F134,8,1),MID(F134,9,1)*6,MID(F134,10,1)*3,MID(F134,11,1)*7,MID(F134,12,1)*9,MID(F134,13,1)*10,MID(F134,14,1)*5,MID(F134,15,1)*8,MID(F134,16,1)*4,MID(F134,17,1)*2),11),{0,1,2,3,4,5,6,7,8,9,10},{"1","0","x","9","8","7","6","5","4","3","2"})=RIGHT(F134,1),"√","×")),"身份证号长度不符")</f>
        <v>√</v>
      </c>
      <c r="H134" s="6" t="s">
        <v>342</v>
      </c>
      <c r="I134" s="6" t="s">
        <v>18</v>
      </c>
      <c r="J134" s="6">
        <f t="shared" si="0"/>
        <v>12</v>
      </c>
      <c r="K134" s="6">
        <v>0</v>
      </c>
      <c r="L134" s="20"/>
    </row>
    <row r="135" ht="19" customHeight="1" spans="1:12">
      <c r="A135" s="3">
        <v>133</v>
      </c>
      <c r="B135" s="11" t="s">
        <v>343</v>
      </c>
      <c r="C135" s="4" t="s">
        <v>71</v>
      </c>
      <c r="D135" s="8" t="s">
        <v>26</v>
      </c>
      <c r="E135" s="9" t="s">
        <v>340</v>
      </c>
      <c r="F135" s="10" t="s">
        <v>344</v>
      </c>
      <c r="G135" s="10" t="str">
        <f>IF(LEN(F135)=18,(IF(LOOKUP(MOD(SUM(MID(F135,1,1)*7,MID(F135,2,1)*9,MID(F135,3,1)*10,MID(F135,4,1)*5,MID(F135,5,1)*8,MID(F135,6,1)*4,MID(F135,7,1)*2,MID(F135,8,1),MID(F135,9,1)*6,MID(F135,10,1)*3,MID(F135,11,1)*7,MID(F135,12,1)*9,MID(F135,13,1)*10,MID(F135,14,1)*5,MID(F135,15,1)*8,MID(F135,16,1)*4,MID(F135,17,1)*2),11),{0,1,2,3,4,5,6,7,8,9,10},{"1","0","x","9","8","7","6","5","4","3","2"})=RIGHT(F135,1),"√","×")),"身份证号长度不符")</f>
        <v>√</v>
      </c>
      <c r="H135" s="6" t="s">
        <v>345</v>
      </c>
      <c r="I135" s="6" t="s">
        <v>18</v>
      </c>
      <c r="J135" s="6">
        <f t="shared" si="0"/>
        <v>12</v>
      </c>
      <c r="K135" s="6">
        <v>0</v>
      </c>
      <c r="L135" s="20"/>
    </row>
    <row r="136" ht="19" customHeight="1" spans="1:12">
      <c r="A136" s="3">
        <v>134</v>
      </c>
      <c r="B136" s="11" t="s">
        <v>346</v>
      </c>
      <c r="C136" s="4" t="s">
        <v>71</v>
      </c>
      <c r="D136" s="8" t="s">
        <v>26</v>
      </c>
      <c r="E136" s="9" t="s">
        <v>347</v>
      </c>
      <c r="F136" s="10" t="s">
        <v>348</v>
      </c>
      <c r="G136" s="10" t="str">
        <f>IF(LEN(F136)=18,(IF(LOOKUP(MOD(SUM(MID(F136,1,1)*7,MID(F136,2,1)*9,MID(F136,3,1)*10,MID(F136,4,1)*5,MID(F136,5,1)*8,MID(F136,6,1)*4,MID(F136,7,1)*2,MID(F136,8,1),MID(F136,9,1)*6,MID(F136,10,1)*3,MID(F136,11,1)*7,MID(F136,12,1)*9,MID(F136,13,1)*10,MID(F136,14,1)*5,MID(F136,15,1)*8,MID(F136,16,1)*4,MID(F136,17,1)*2),11),{0,1,2,3,4,5,6,7,8,9,10},{"1","0","x","9","8","7","6","5","4","3","2"})=RIGHT(F136,1),"√","×")),"身份证号长度不符")</f>
        <v>√</v>
      </c>
      <c r="H136" s="6" t="s">
        <v>349</v>
      </c>
      <c r="I136" s="6" t="s">
        <v>18</v>
      </c>
      <c r="J136" s="6">
        <f t="shared" si="0"/>
        <v>11</v>
      </c>
      <c r="K136" s="6">
        <v>0</v>
      </c>
      <c r="L136" s="20"/>
    </row>
    <row r="137" ht="19" customHeight="1" spans="1:12">
      <c r="A137" s="3">
        <v>135</v>
      </c>
      <c r="B137" s="11" t="s">
        <v>350</v>
      </c>
      <c r="C137" s="4" t="s">
        <v>25</v>
      </c>
      <c r="D137" s="8" t="s">
        <v>26</v>
      </c>
      <c r="E137" s="9" t="s">
        <v>347</v>
      </c>
      <c r="F137" s="10" t="s">
        <v>351</v>
      </c>
      <c r="G137" s="10" t="str">
        <f>IF(LEN(F137)=18,(IF(LOOKUP(MOD(SUM(MID(F137,1,1)*7,MID(F137,2,1)*9,MID(F137,3,1)*10,MID(F137,4,1)*5,MID(F137,5,1)*8,MID(F137,6,1)*4,MID(F137,7,1)*2,MID(F137,8,1),MID(F137,9,1)*6,MID(F137,10,1)*3,MID(F137,11,1)*7,MID(F137,12,1)*9,MID(F137,13,1)*10,MID(F137,14,1)*5,MID(F137,15,1)*8,MID(F137,16,1)*4,MID(F137,17,1)*2),11),{0,1,2,3,4,5,6,7,8,9,10},{"1","0","x","9","8","7","6","5","4","3","2"})=RIGHT(F137,1),"√","×")),"身份证号长度不符")</f>
        <v>√</v>
      </c>
      <c r="H137" s="6" t="s">
        <v>352</v>
      </c>
      <c r="I137" s="6" t="s">
        <v>18</v>
      </c>
      <c r="J137" s="6">
        <f t="shared" si="0"/>
        <v>11</v>
      </c>
      <c r="K137" s="6">
        <v>0</v>
      </c>
      <c r="L137" s="20"/>
    </row>
    <row r="138" ht="19" customHeight="1" spans="1:12">
      <c r="A138" s="3">
        <v>136</v>
      </c>
      <c r="B138" s="11" t="s">
        <v>353</v>
      </c>
      <c r="C138" s="4" t="s">
        <v>71</v>
      </c>
      <c r="D138" s="8" t="s">
        <v>26</v>
      </c>
      <c r="E138" s="9" t="s">
        <v>347</v>
      </c>
      <c r="F138" s="10" t="s">
        <v>354</v>
      </c>
      <c r="G138" s="10" t="str">
        <f>IF(LEN(F138)=18,(IF(LOOKUP(MOD(SUM(MID(F138,1,1)*7,MID(F138,2,1)*9,MID(F138,3,1)*10,MID(F138,4,1)*5,MID(F138,5,1)*8,MID(F138,6,1)*4,MID(F138,7,1)*2,MID(F138,8,1),MID(F138,9,1)*6,MID(F138,10,1)*3,MID(F138,11,1)*7,MID(F138,12,1)*9,MID(F138,13,1)*10,MID(F138,14,1)*5,MID(F138,15,1)*8,MID(F138,16,1)*4,MID(F138,17,1)*2),11),{0,1,2,3,4,5,6,7,8,9,10},{"1","0","x","9","8","7","6","5","4","3","2"})=RIGHT(F138,1),"√","×")),"身份证号长度不符")</f>
        <v>√</v>
      </c>
      <c r="H138" s="6" t="s">
        <v>355</v>
      </c>
      <c r="I138" s="6" t="s">
        <v>18</v>
      </c>
      <c r="J138" s="6">
        <f t="shared" si="0"/>
        <v>11</v>
      </c>
      <c r="K138" s="6">
        <v>0</v>
      </c>
      <c r="L138" s="20"/>
    </row>
    <row r="139" ht="19" customHeight="1" spans="1:12">
      <c r="A139" s="3">
        <v>137</v>
      </c>
      <c r="B139" s="11" t="s">
        <v>356</v>
      </c>
      <c r="C139" s="4" t="s">
        <v>25</v>
      </c>
      <c r="D139" s="8" t="s">
        <v>26</v>
      </c>
      <c r="E139" s="9" t="s">
        <v>357</v>
      </c>
      <c r="F139" s="10" t="s">
        <v>358</v>
      </c>
      <c r="G139" s="10" t="str">
        <f>IF(LEN(F139)=18,(IF(LOOKUP(MOD(SUM(MID(F139,1,1)*7,MID(F139,2,1)*9,MID(F139,3,1)*10,MID(F139,4,1)*5,MID(F139,5,1)*8,MID(F139,6,1)*4,MID(F139,7,1)*2,MID(F139,8,1),MID(F139,9,1)*6,MID(F139,10,1)*3,MID(F139,11,1)*7,MID(F139,12,1)*9,MID(F139,13,1)*10,MID(F139,14,1)*5,MID(F139,15,1)*8,MID(F139,16,1)*4,MID(F139,17,1)*2),11),{0,1,2,3,4,5,6,7,8,9,10},{"1","0","x","9","8","7","6","5","4","3","2"})=RIGHT(F139,1),"√","×")),"身份证号长度不符")</f>
        <v>√</v>
      </c>
      <c r="H139" s="6" t="s">
        <v>359</v>
      </c>
      <c r="I139" s="6" t="s">
        <v>18</v>
      </c>
      <c r="J139" s="6">
        <f t="shared" si="0"/>
        <v>8</v>
      </c>
      <c r="K139" s="6">
        <v>0</v>
      </c>
      <c r="L139" s="20"/>
    </row>
    <row r="140" ht="19" customHeight="1" spans="1:12">
      <c r="A140" s="3">
        <v>138</v>
      </c>
      <c r="B140" s="11" t="s">
        <v>360</v>
      </c>
      <c r="C140" s="4" t="s">
        <v>25</v>
      </c>
      <c r="D140" s="8" t="s">
        <v>26</v>
      </c>
      <c r="E140" s="9" t="s">
        <v>357</v>
      </c>
      <c r="F140" s="10" t="s">
        <v>361</v>
      </c>
      <c r="G140" s="10" t="str">
        <f>IF(LEN(F140)=18,(IF(LOOKUP(MOD(SUM(MID(F140,1,1)*7,MID(F140,2,1)*9,MID(F140,3,1)*10,MID(F140,4,1)*5,MID(F140,5,1)*8,MID(F140,6,1)*4,MID(F140,7,1)*2,MID(F140,8,1),MID(F140,9,1)*6,MID(F140,10,1)*3,MID(F140,11,1)*7,MID(F140,12,1)*9,MID(F140,13,1)*10,MID(F140,14,1)*5,MID(F140,15,1)*8,MID(F140,16,1)*4,MID(F140,17,1)*2),11),{0,1,2,3,4,5,6,7,8,9,10},{"1","0","x","9","8","7","6","5","4","3","2"})=RIGHT(F140,1),"√","×")),"身份证号长度不符")</f>
        <v>√</v>
      </c>
      <c r="H140" s="6" t="s">
        <v>362</v>
      </c>
      <c r="I140" s="6" t="s">
        <v>18</v>
      </c>
      <c r="J140" s="6">
        <f t="shared" si="0"/>
        <v>8</v>
      </c>
      <c r="K140" s="6">
        <v>0</v>
      </c>
      <c r="L140" s="20"/>
    </row>
    <row r="141" ht="19" customHeight="1" spans="1:12">
      <c r="A141" s="3">
        <v>139</v>
      </c>
      <c r="B141" s="11" t="s">
        <v>363</v>
      </c>
      <c r="C141" s="4" t="s">
        <v>20</v>
      </c>
      <c r="D141" s="8" t="s">
        <v>15</v>
      </c>
      <c r="E141" s="9" t="s">
        <v>357</v>
      </c>
      <c r="F141" s="10" t="s">
        <v>182</v>
      </c>
      <c r="G141" s="10" t="str">
        <f>IF(LEN(F141)=18,(IF(LOOKUP(MOD(SUM(MID(F141,1,1)*7,MID(F141,2,1)*9,MID(F141,3,1)*10,MID(F141,4,1)*5,MID(F141,5,1)*8,MID(F141,6,1)*4,MID(F141,7,1)*2,MID(F141,8,1),MID(F141,9,1)*6,MID(F141,10,1)*3,MID(F141,11,1)*7,MID(F141,12,1)*9,MID(F141,13,1)*10,MID(F141,14,1)*5,MID(F141,15,1)*8,MID(F141,16,1)*4,MID(F141,17,1)*2),11),{0,1,2,3,4,5,6,7,8,9,10},{"1","0","x","9","8","7","6","5","4","3","2"})=RIGHT(F141,1),"√","×")),"身份证号长度不符")</f>
        <v>√</v>
      </c>
      <c r="H141" s="6" t="s">
        <v>364</v>
      </c>
      <c r="I141" s="6" t="s">
        <v>18</v>
      </c>
      <c r="J141" s="6">
        <f t="shared" si="0"/>
        <v>8</v>
      </c>
      <c r="K141" s="6">
        <v>0</v>
      </c>
      <c r="L141" s="20"/>
    </row>
    <row r="142" ht="19" customHeight="1" spans="1:12">
      <c r="A142" s="3">
        <v>140</v>
      </c>
      <c r="B142" s="11" t="s">
        <v>365</v>
      </c>
      <c r="C142" s="4" t="s">
        <v>25</v>
      </c>
      <c r="D142" s="8" t="s">
        <v>26</v>
      </c>
      <c r="E142" s="9" t="s">
        <v>357</v>
      </c>
      <c r="F142" s="10" t="s">
        <v>366</v>
      </c>
      <c r="G142" s="10" t="str">
        <f>IF(LEN(F142)=18,(IF(LOOKUP(MOD(SUM(MID(F142,1,1)*7,MID(F142,2,1)*9,MID(F142,3,1)*10,MID(F142,4,1)*5,MID(F142,5,1)*8,MID(F142,6,1)*4,MID(F142,7,1)*2,MID(F142,8,1),MID(F142,9,1)*6,MID(F142,10,1)*3,MID(F142,11,1)*7,MID(F142,12,1)*9,MID(F142,13,1)*10,MID(F142,14,1)*5,MID(F142,15,1)*8,MID(F142,16,1)*4,MID(F142,17,1)*2),11),{0,1,2,3,4,5,6,7,8,9,10},{"1","0","x","9","8","7","6","5","4","3","2"})=RIGHT(F142,1),"√","×")),"身份证号长度不符")</f>
        <v>√</v>
      </c>
      <c r="H142" s="6" t="s">
        <v>367</v>
      </c>
      <c r="I142" s="6" t="s">
        <v>18</v>
      </c>
      <c r="J142" s="6">
        <f t="shared" si="0"/>
        <v>8</v>
      </c>
      <c r="K142" s="6">
        <v>0</v>
      </c>
      <c r="L142" s="20"/>
    </row>
    <row r="143" ht="19" customHeight="1" spans="1:12">
      <c r="A143" s="3">
        <v>141</v>
      </c>
      <c r="B143" s="11" t="s">
        <v>368</v>
      </c>
      <c r="C143" s="4" t="s">
        <v>37</v>
      </c>
      <c r="D143" s="8" t="s">
        <v>26</v>
      </c>
      <c r="E143" s="9" t="s">
        <v>357</v>
      </c>
      <c r="F143" s="10" t="s">
        <v>369</v>
      </c>
      <c r="G143" s="10" t="str">
        <f>IF(LEN(F143)=18,(IF(LOOKUP(MOD(SUM(MID(F143,1,1)*7,MID(F143,2,1)*9,MID(F143,3,1)*10,MID(F143,4,1)*5,MID(F143,5,1)*8,MID(F143,6,1)*4,MID(F143,7,1)*2,MID(F143,8,1),MID(F143,9,1)*6,MID(F143,10,1)*3,MID(F143,11,1)*7,MID(F143,12,1)*9,MID(F143,13,1)*10,MID(F143,14,1)*5,MID(F143,15,1)*8,MID(F143,16,1)*4,MID(F143,17,1)*2),11),{0,1,2,3,4,5,6,7,8,9,10},{"1","0","x","9","8","7","6","5","4","3","2"})=RIGHT(F143,1),"√","×")),"身份证号长度不符")</f>
        <v>√</v>
      </c>
      <c r="H143" s="6" t="s">
        <v>370</v>
      </c>
      <c r="I143" s="6" t="s">
        <v>18</v>
      </c>
      <c r="J143" s="6">
        <f t="shared" si="0"/>
        <v>8</v>
      </c>
      <c r="K143" s="6">
        <v>0</v>
      </c>
      <c r="L143" s="20"/>
    </row>
    <row r="144" ht="19" customHeight="1" spans="1:12">
      <c r="A144" s="3">
        <v>142</v>
      </c>
      <c r="B144" s="11" t="s">
        <v>371</v>
      </c>
      <c r="C144" s="4" t="s">
        <v>372</v>
      </c>
      <c r="D144" s="8" t="s">
        <v>26</v>
      </c>
      <c r="E144" s="9" t="s">
        <v>373</v>
      </c>
      <c r="F144" s="10" t="s">
        <v>374</v>
      </c>
      <c r="G144" s="10" t="str">
        <f>IF(LEN(F144)=18,(IF(LOOKUP(MOD(SUM(MID(F144,1,1)*7,MID(F144,2,1)*9,MID(F144,3,1)*10,MID(F144,4,1)*5,MID(F144,5,1)*8,MID(F144,6,1)*4,MID(F144,7,1)*2,MID(F144,8,1),MID(F144,9,1)*6,MID(F144,10,1)*3,MID(F144,11,1)*7,MID(F144,12,1)*9,MID(F144,13,1)*10,MID(F144,14,1)*5,MID(F144,15,1)*8,MID(F144,16,1)*4,MID(F144,17,1)*2),11),{0,1,2,3,4,5,6,7,8,9,10},{"1","0","x","9","8","7","6","5","4","3","2"})=RIGHT(F144,1),"√","×")),"身份证号长度不符")</f>
        <v>×</v>
      </c>
      <c r="H144" s="6" t="s">
        <v>375</v>
      </c>
      <c r="I144" s="6" t="s">
        <v>18</v>
      </c>
      <c r="J144" s="6">
        <f t="shared" si="0"/>
        <v>7</v>
      </c>
      <c r="K144" s="6">
        <v>0</v>
      </c>
      <c r="L144" s="20"/>
    </row>
    <row r="145" ht="19" customHeight="1" spans="1:12">
      <c r="A145" s="3">
        <v>143</v>
      </c>
      <c r="B145" s="11" t="s">
        <v>376</v>
      </c>
      <c r="C145" s="4" t="s">
        <v>37</v>
      </c>
      <c r="D145" s="8" t="s">
        <v>26</v>
      </c>
      <c r="E145" s="9" t="s">
        <v>373</v>
      </c>
      <c r="F145" s="10" t="s">
        <v>377</v>
      </c>
      <c r="G145" s="10" t="str">
        <f>IF(LEN(F145)=18,(IF(LOOKUP(MOD(SUM(MID(F145,1,1)*7,MID(F145,2,1)*9,MID(F145,3,1)*10,MID(F145,4,1)*5,MID(F145,5,1)*8,MID(F145,6,1)*4,MID(F145,7,1)*2,MID(F145,8,1),MID(F145,9,1)*6,MID(F145,10,1)*3,MID(F145,11,1)*7,MID(F145,12,1)*9,MID(F145,13,1)*10,MID(F145,14,1)*5,MID(F145,15,1)*8,MID(F145,16,1)*4,MID(F145,17,1)*2),11),{0,1,2,3,4,5,6,7,8,9,10},{"1","0","x","9","8","7","6","5","4","3","2"})=RIGHT(F145,1),"√","×")),"身份证号长度不符")</f>
        <v>√</v>
      </c>
      <c r="H145" s="6" t="s">
        <v>378</v>
      </c>
      <c r="I145" s="6" t="s">
        <v>18</v>
      </c>
      <c r="J145" s="6">
        <f t="shared" si="0"/>
        <v>7</v>
      </c>
      <c r="K145" s="6">
        <v>0</v>
      </c>
      <c r="L145" s="20"/>
    </row>
    <row r="146" ht="19" customHeight="1" spans="1:12">
      <c r="A146" s="3">
        <v>144</v>
      </c>
      <c r="B146" s="11" t="s">
        <v>379</v>
      </c>
      <c r="C146" s="4" t="s">
        <v>14</v>
      </c>
      <c r="D146" s="8" t="s">
        <v>15</v>
      </c>
      <c r="E146" s="9" t="s">
        <v>380</v>
      </c>
      <c r="F146" s="10" t="s">
        <v>381</v>
      </c>
      <c r="G146" s="10" t="str">
        <f>IF(LEN(F146)=18,(IF(LOOKUP(MOD(SUM(MID(F146,1,1)*7,MID(F146,2,1)*9,MID(F146,3,1)*10,MID(F146,4,1)*5,MID(F146,5,1)*8,MID(F146,6,1)*4,MID(F146,7,1)*2,MID(F146,8,1),MID(F146,9,1)*6,MID(F146,10,1)*3,MID(F146,11,1)*7,MID(F146,12,1)*9,MID(F146,13,1)*10,MID(F146,14,1)*5,MID(F146,15,1)*8,MID(F146,16,1)*4,MID(F146,17,1)*2),11),{0,1,2,3,4,5,6,7,8,9,10},{"1","0","x","9","8","7","6","5","4","3","2"})=RIGHT(F146,1),"√","×")),"身份证号长度不符")</f>
        <v>√</v>
      </c>
      <c r="H146" s="6" t="s">
        <v>382</v>
      </c>
      <c r="I146" s="6" t="s">
        <v>18</v>
      </c>
      <c r="J146" s="6">
        <f t="shared" si="0"/>
        <v>4</v>
      </c>
      <c r="K146" s="6">
        <v>0</v>
      </c>
      <c r="L146" s="20"/>
    </row>
    <row r="147" ht="19" customHeight="1" spans="1:12">
      <c r="A147" s="3">
        <v>145</v>
      </c>
      <c r="B147" s="11" t="s">
        <v>383</v>
      </c>
      <c r="C147" s="4" t="s">
        <v>25</v>
      </c>
      <c r="D147" s="8" t="s">
        <v>26</v>
      </c>
      <c r="E147" s="9" t="s">
        <v>373</v>
      </c>
      <c r="F147" s="10" t="s">
        <v>384</v>
      </c>
      <c r="G147" s="10" t="str">
        <f>IF(LEN(F147)=18,(IF(LOOKUP(MOD(SUM(MID(F147,1,1)*7,MID(F147,2,1)*9,MID(F147,3,1)*10,MID(F147,4,1)*5,MID(F147,5,1)*8,MID(F147,6,1)*4,MID(F147,7,1)*2,MID(F147,8,1),MID(F147,9,1)*6,MID(F147,10,1)*3,MID(F147,11,1)*7,MID(F147,12,1)*9,MID(F147,13,1)*10,MID(F147,14,1)*5,MID(F147,15,1)*8,MID(F147,16,1)*4,MID(F147,17,1)*2),11),{0,1,2,3,4,5,6,7,8,9,10},{"1","0","x","9","8","7","6","5","4","3","2"})=RIGHT(F147,1),"√","×")),"身份证号长度不符")</f>
        <v>√</v>
      </c>
      <c r="H147" s="6" t="s">
        <v>385</v>
      </c>
      <c r="I147" s="6" t="s">
        <v>18</v>
      </c>
      <c r="J147" s="6">
        <f t="shared" si="0"/>
        <v>7</v>
      </c>
      <c r="K147" s="6">
        <v>0</v>
      </c>
      <c r="L147" s="20"/>
    </row>
    <row r="148" ht="19" customHeight="1" spans="1:12">
      <c r="A148" s="3">
        <v>146</v>
      </c>
      <c r="B148" s="11" t="s">
        <v>386</v>
      </c>
      <c r="C148" s="4" t="s">
        <v>25</v>
      </c>
      <c r="D148" s="8" t="s">
        <v>26</v>
      </c>
      <c r="E148" s="9" t="s">
        <v>387</v>
      </c>
      <c r="F148" s="10" t="s">
        <v>388</v>
      </c>
      <c r="G148" s="10" t="str">
        <f>IF(LEN(F148)=18,(IF(LOOKUP(MOD(SUM(MID(F148,1,1)*7,MID(F148,2,1)*9,MID(F148,3,1)*10,MID(F148,4,1)*5,MID(F148,5,1)*8,MID(F148,6,1)*4,MID(F148,7,1)*2,MID(F148,8,1),MID(F148,9,1)*6,MID(F148,10,1)*3,MID(F148,11,1)*7,MID(F148,12,1)*9,MID(F148,13,1)*10,MID(F148,14,1)*5,MID(F148,15,1)*8,MID(F148,16,1)*4,MID(F148,17,1)*2),11),{0,1,2,3,4,5,6,7,8,9,10},{"1","0","x","9","8","7","6","5","4","3","2"})=RIGHT(F148,1),"√","×")),"身份证号长度不符")</f>
        <v>√</v>
      </c>
      <c r="H148" s="6" t="s">
        <v>389</v>
      </c>
      <c r="I148" s="6" t="s">
        <v>18</v>
      </c>
      <c r="J148" s="6">
        <f t="shared" si="0"/>
        <v>6</v>
      </c>
      <c r="K148" s="6">
        <v>0</v>
      </c>
      <c r="L148" s="20"/>
    </row>
    <row r="149" ht="19" customHeight="1" spans="1:12">
      <c r="A149" s="3">
        <v>147</v>
      </c>
      <c r="B149" s="11" t="s">
        <v>390</v>
      </c>
      <c r="C149" s="4" t="s">
        <v>37</v>
      </c>
      <c r="D149" s="8" t="s">
        <v>26</v>
      </c>
      <c r="E149" s="9" t="s">
        <v>391</v>
      </c>
      <c r="F149" s="10" t="s">
        <v>392</v>
      </c>
      <c r="G149" s="10" t="str">
        <f>IF(LEN(F149)=18,(IF(LOOKUP(MOD(SUM(MID(F149,1,1)*7,MID(F149,2,1)*9,MID(F149,3,1)*10,MID(F149,4,1)*5,MID(F149,5,1)*8,MID(F149,6,1)*4,MID(F149,7,1)*2,MID(F149,8,1),MID(F149,9,1)*6,MID(F149,10,1)*3,MID(F149,11,1)*7,MID(F149,12,1)*9,MID(F149,13,1)*10,MID(F149,14,1)*5,MID(F149,15,1)*8,MID(F149,16,1)*4,MID(F149,17,1)*2),11),{0,1,2,3,4,5,6,7,8,9,10},{"1","0","x","9","8","7","6","5","4","3","2"})=RIGHT(F149,1),"√","×")),"身份证号长度不符")</f>
        <v>√</v>
      </c>
      <c r="H149" s="6" t="s">
        <v>393</v>
      </c>
      <c r="I149" s="6" t="s">
        <v>18</v>
      </c>
      <c r="J149" s="6">
        <f t="shared" si="0"/>
        <v>5</v>
      </c>
      <c r="K149" s="6">
        <v>0</v>
      </c>
      <c r="L149" s="20"/>
    </row>
    <row r="150" ht="19" customHeight="1" spans="1:12">
      <c r="A150" s="3">
        <v>148</v>
      </c>
      <c r="B150" s="11" t="s">
        <v>394</v>
      </c>
      <c r="C150" s="4" t="s">
        <v>37</v>
      </c>
      <c r="D150" s="8" t="s">
        <v>26</v>
      </c>
      <c r="E150" s="9" t="s">
        <v>391</v>
      </c>
      <c r="F150" s="10" t="s">
        <v>395</v>
      </c>
      <c r="G150" s="10" t="str">
        <f>IF(LEN(F150)=18,(IF(LOOKUP(MOD(SUM(MID(F150,1,1)*7,MID(F150,2,1)*9,MID(F150,3,1)*10,MID(F150,4,1)*5,MID(F150,5,1)*8,MID(F150,6,1)*4,MID(F150,7,1)*2,MID(F150,8,1),MID(F150,9,1)*6,MID(F150,10,1)*3,MID(F150,11,1)*7,MID(F150,12,1)*9,MID(F150,13,1)*10,MID(F150,14,1)*5,MID(F150,15,1)*8,MID(F150,16,1)*4,MID(F150,17,1)*2),11),{0,1,2,3,4,5,6,7,8,9,10},{"1","0","x","9","8","7","6","5","4","3","2"})=RIGHT(F150,1),"√","×")),"身份证号长度不符")</f>
        <v>√</v>
      </c>
      <c r="H150" s="6" t="s">
        <v>396</v>
      </c>
      <c r="I150" s="6" t="s">
        <v>18</v>
      </c>
      <c r="J150" s="6">
        <f t="shared" si="0"/>
        <v>5</v>
      </c>
      <c r="K150" s="6">
        <v>0</v>
      </c>
      <c r="L150" s="20"/>
    </row>
    <row r="151" ht="19" customHeight="1" spans="1:12">
      <c r="A151" s="3">
        <v>149</v>
      </c>
      <c r="B151" s="11" t="s">
        <v>397</v>
      </c>
      <c r="C151" s="4" t="s">
        <v>37</v>
      </c>
      <c r="D151" s="8" t="s">
        <v>26</v>
      </c>
      <c r="E151" s="9" t="s">
        <v>391</v>
      </c>
      <c r="F151" s="10" t="s">
        <v>398</v>
      </c>
      <c r="G151" s="10" t="str">
        <f>IF(LEN(F151)=18,(IF(LOOKUP(MOD(SUM(MID(F151,1,1)*7,MID(F151,2,1)*9,MID(F151,3,1)*10,MID(F151,4,1)*5,MID(F151,5,1)*8,MID(F151,6,1)*4,MID(F151,7,1)*2,MID(F151,8,1),MID(F151,9,1)*6,MID(F151,10,1)*3,MID(F151,11,1)*7,MID(F151,12,1)*9,MID(F151,13,1)*10,MID(F151,14,1)*5,MID(F151,15,1)*8,MID(F151,16,1)*4,MID(F151,17,1)*2),11),{0,1,2,3,4,5,6,7,8,9,10},{"1","0","x","9","8","7","6","5","4","3","2"})=RIGHT(F151,1),"√","×")),"身份证号长度不符")</f>
        <v>√</v>
      </c>
      <c r="H151" s="6" t="s">
        <v>399</v>
      </c>
      <c r="I151" s="6" t="s">
        <v>18</v>
      </c>
      <c r="J151" s="6">
        <f t="shared" si="0"/>
        <v>5</v>
      </c>
      <c r="K151" s="6">
        <v>0</v>
      </c>
      <c r="L151" s="20"/>
    </row>
    <row r="152" ht="19" customHeight="1" spans="1:12">
      <c r="A152" s="3">
        <v>150</v>
      </c>
      <c r="B152" s="11" t="s">
        <v>400</v>
      </c>
      <c r="C152" s="4" t="s">
        <v>37</v>
      </c>
      <c r="D152" s="8" t="s">
        <v>26</v>
      </c>
      <c r="E152" s="9" t="s">
        <v>391</v>
      </c>
      <c r="F152" s="10" t="s">
        <v>401</v>
      </c>
      <c r="G152" s="10" t="str">
        <f>IF(LEN(F152)=18,(IF(LOOKUP(MOD(SUM(MID(F152,1,1)*7,MID(F152,2,1)*9,MID(F152,3,1)*10,MID(F152,4,1)*5,MID(F152,5,1)*8,MID(F152,6,1)*4,MID(F152,7,1)*2,MID(F152,8,1),MID(F152,9,1)*6,MID(F152,10,1)*3,MID(F152,11,1)*7,MID(F152,12,1)*9,MID(F152,13,1)*10,MID(F152,14,1)*5,MID(F152,15,1)*8,MID(F152,16,1)*4,MID(F152,17,1)*2),11),{0,1,2,3,4,5,6,7,8,9,10},{"1","0","x","9","8","7","6","5","4","3","2"})=RIGHT(F152,1),"√","×")),"身份证号长度不符")</f>
        <v>√</v>
      </c>
      <c r="H152" s="6" t="s">
        <v>402</v>
      </c>
      <c r="I152" s="6" t="s">
        <v>18</v>
      </c>
      <c r="J152" s="6">
        <f t="shared" si="0"/>
        <v>5</v>
      </c>
      <c r="K152" s="6">
        <v>0</v>
      </c>
      <c r="L152" s="20"/>
    </row>
    <row r="153" ht="19" customHeight="1" spans="1:12">
      <c r="A153" s="3">
        <v>151</v>
      </c>
      <c r="B153" s="11" t="s">
        <v>403</v>
      </c>
      <c r="C153" s="4" t="s">
        <v>145</v>
      </c>
      <c r="D153" s="8" t="s">
        <v>26</v>
      </c>
      <c r="E153" s="9" t="s">
        <v>391</v>
      </c>
      <c r="F153" s="10" t="s">
        <v>404</v>
      </c>
      <c r="G153" s="10" t="str">
        <f>IF(LEN(F153)=18,(IF(LOOKUP(MOD(SUM(MID(F153,1,1)*7,MID(F153,2,1)*9,MID(F153,3,1)*10,MID(F153,4,1)*5,MID(F153,5,1)*8,MID(F153,6,1)*4,MID(F153,7,1)*2,MID(F153,8,1),MID(F153,9,1)*6,MID(F153,10,1)*3,MID(F153,11,1)*7,MID(F153,12,1)*9,MID(F153,13,1)*10,MID(F153,14,1)*5,MID(F153,15,1)*8,MID(F153,16,1)*4,MID(F153,17,1)*2),11),{0,1,2,3,4,5,6,7,8,9,10},{"1","0","x","9","8","7","6","5","4","3","2"})=RIGHT(F153,1),"√","×")),"身份证号长度不符")</f>
        <v>√</v>
      </c>
      <c r="H153" s="6" t="s">
        <v>405</v>
      </c>
      <c r="I153" s="6" t="s">
        <v>18</v>
      </c>
      <c r="J153" s="6">
        <f t="shared" si="0"/>
        <v>5</v>
      </c>
      <c r="K153" s="6">
        <v>0</v>
      </c>
      <c r="L153" s="20"/>
    </row>
    <row r="154" ht="19" customHeight="1" spans="1:12">
      <c r="A154" s="3">
        <v>152</v>
      </c>
      <c r="B154" s="11" t="s">
        <v>406</v>
      </c>
      <c r="C154" s="4" t="s">
        <v>37</v>
      </c>
      <c r="D154" s="8" t="s">
        <v>26</v>
      </c>
      <c r="E154" s="9" t="s">
        <v>380</v>
      </c>
      <c r="F154" s="30" t="s">
        <v>407</v>
      </c>
      <c r="G154" s="10" t="str">
        <f>IF(LEN(F154)=18,(IF(LOOKUP(MOD(SUM(MID(F154,1,1)*7,MID(F154,2,1)*9,MID(F154,3,1)*10,MID(F154,4,1)*5,MID(F154,5,1)*8,MID(F154,6,1)*4,MID(F154,7,1)*2,MID(F154,8,1),MID(F154,9,1)*6,MID(F154,10,1)*3,MID(F154,11,1)*7,MID(F154,12,1)*9,MID(F154,13,1)*10,MID(F154,14,1)*5,MID(F154,15,1)*8,MID(F154,16,1)*4,MID(F154,17,1)*2),11),{0,1,2,3,4,5,6,7,8,9,10},{"1","0","x","9","8","7","6","5","4","3","2"})=RIGHT(F154,1),"√","×")),"身份证号长度不符")</f>
        <v>√</v>
      </c>
      <c r="H154" s="6" t="s">
        <v>408</v>
      </c>
      <c r="I154" s="6" t="s">
        <v>18</v>
      </c>
      <c r="J154" s="6">
        <f t="shared" si="0"/>
        <v>4</v>
      </c>
      <c r="K154" s="6">
        <v>0</v>
      </c>
      <c r="L154" s="20"/>
    </row>
    <row r="155" ht="19" customHeight="1" spans="1:12">
      <c r="A155" s="3">
        <v>153</v>
      </c>
      <c r="B155" s="11" t="s">
        <v>409</v>
      </c>
      <c r="C155" s="4" t="s">
        <v>145</v>
      </c>
      <c r="D155" s="8" t="s">
        <v>15</v>
      </c>
      <c r="E155" s="9" t="s">
        <v>380</v>
      </c>
      <c r="F155" s="10" t="s">
        <v>410</v>
      </c>
      <c r="G155" s="10" t="str">
        <f>IF(LEN(F155)=18,(IF(LOOKUP(MOD(SUM(MID(F155,1,1)*7,MID(F155,2,1)*9,MID(F155,3,1)*10,MID(F155,4,1)*5,MID(F155,5,1)*8,MID(F155,6,1)*4,MID(F155,7,1)*2,MID(F155,8,1),MID(F155,9,1)*6,MID(F155,10,1)*3,MID(F155,11,1)*7,MID(F155,12,1)*9,MID(F155,13,1)*10,MID(F155,14,1)*5,MID(F155,15,1)*8,MID(F155,16,1)*4,MID(F155,17,1)*2),11),{0,1,2,3,4,5,6,7,8,9,10},{"1","0","x","9","8","7","6","5","4","3","2"})=RIGHT(F155,1),"√","×")),"身份证号长度不符")</f>
        <v>√</v>
      </c>
      <c r="H155" s="6" t="s">
        <v>411</v>
      </c>
      <c r="I155" s="6" t="s">
        <v>18</v>
      </c>
      <c r="J155" s="6">
        <f>DAY(EOMONTH(E155,0))-DAY(E155)+1</f>
        <v>4</v>
      </c>
      <c r="K155" s="6">
        <v>0</v>
      </c>
      <c r="L155" s="20"/>
    </row>
    <row r="156" ht="19" customHeight="1" spans="1:12">
      <c r="A156" s="21" t="s">
        <v>412</v>
      </c>
      <c r="B156" s="22"/>
      <c r="C156" s="22"/>
      <c r="D156" s="22"/>
      <c r="E156" s="22"/>
      <c r="F156" s="22"/>
      <c r="G156" s="22"/>
      <c r="H156" s="22"/>
      <c r="I156" s="22"/>
      <c r="J156" s="24"/>
      <c r="K156" s="20">
        <f>SUM(K3:K155)</f>
        <v>3247</v>
      </c>
      <c r="L156" s="20"/>
    </row>
    <row r="157" spans="11:11">
      <c r="K157" s="25"/>
    </row>
    <row r="158" spans="11:11">
      <c r="K158" s="25"/>
    </row>
  </sheetData>
  <mergeCells count="2">
    <mergeCell ref="A1:L1"/>
    <mergeCell ref="A156:J1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5月保险费--座椅</vt:lpstr>
      <vt:lpstr>5月管理费--座椅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2021-06-23T09:00:00Z</dcterms:created>
  <dcterms:modified xsi:type="dcterms:W3CDTF">2021-06-23T09:05:06Z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