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8820"/>
  </bookViews>
  <sheets>
    <sheet name="总表" sheetId="15" r:id="rId1"/>
    <sheet name="21.4.30库存" sheetId="1" r:id="rId2"/>
    <sheet name="5月入库" sheetId="2" r:id="rId3"/>
    <sheet name="5月出库" sheetId="3" r:id="rId4"/>
    <sheet name="21.5.31库存" sheetId="4" r:id="rId5"/>
  </sheets>
  <definedNames>
    <definedName name="_xlnm._FilterDatabase" localSheetId="1" hidden="1">'21.4.30库存'!$A$1:$H$9</definedName>
    <definedName name="_xlnm._FilterDatabase" localSheetId="3" hidden="1">'5月出库'!$A$1:$AN$22</definedName>
    <definedName name="_xlnm._FilterDatabase" localSheetId="4" hidden="1">'21.5.31库存'!#REF!</definedName>
    <definedName name="_xlnm._FilterDatabase" localSheetId="2" hidden="1">'5月入库'!$A$1:$AB$3</definedName>
    <definedName name="_xlnm.Print_Area" localSheetId="0">总表!$A$1:$H$18</definedName>
  </definedNames>
  <calcPr calcId="144525"/>
</workbook>
</file>

<file path=xl/sharedStrings.xml><?xml version="1.0" encoding="utf-8"?>
<sst xmlns="http://schemas.openxmlformats.org/spreadsheetml/2006/main" count="791" uniqueCount="211">
  <si>
    <t>中国外运—重汽海西项目组2021年5月出入库汇总/明细</t>
  </si>
  <si>
    <t>序号</t>
  </si>
  <si>
    <t>编码</t>
  </si>
  <si>
    <t>名称</t>
  </si>
  <si>
    <t>厂家</t>
  </si>
  <si>
    <t>21.4.30库存</t>
  </si>
  <si>
    <t>5月入库</t>
  </si>
  <si>
    <t>5月出库</t>
  </si>
  <si>
    <t>21.5.31库存</t>
  </si>
  <si>
    <t>712W63730-6573/1</t>
  </si>
  <si>
    <t>补盲镜（ECE）（北京荣昌）</t>
  </si>
  <si>
    <t>河北光华荣昌</t>
  </si>
  <si>
    <t>LG1611770006/1</t>
  </si>
  <si>
    <t>左镜座总成(北京光华荣昌)</t>
  </si>
  <si>
    <t>LG1611770007/1</t>
  </si>
  <si>
    <t>右镜座总成(北京光华荣昌)</t>
  </si>
  <si>
    <t>LG1611771003/1</t>
  </si>
  <si>
    <t>补盲外后视镜总成(北京光华荣昌 )</t>
  </si>
  <si>
    <t>LG1611771004/1</t>
  </si>
  <si>
    <t>内后视镜总成(北京光华荣昌）</t>
  </si>
  <si>
    <t>LG1611771012/1</t>
  </si>
  <si>
    <t>右后视镜总成(ECE)（北京光华荣昌 ）</t>
  </si>
  <si>
    <t>LG1614770001/1</t>
  </si>
  <si>
    <t>左后视镜总成（北京荣昌)</t>
  </si>
  <si>
    <t>LG1614770002/1</t>
  </si>
  <si>
    <t>右后视镜总成（北京荣昌）</t>
  </si>
  <si>
    <t>LG1614770003/1</t>
  </si>
  <si>
    <t>左后视镜支架(北京荣昌)</t>
  </si>
  <si>
    <t>LG1614770004/1</t>
  </si>
  <si>
    <t>右后视镜支架(北京荣昌)</t>
  </si>
  <si>
    <t>LG1616770057/1</t>
  </si>
  <si>
    <t>前下视镜总成(右置车)(ECE)（北京荣昌）</t>
  </si>
  <si>
    <t>合计</t>
  </si>
  <si>
    <t>制单（中国外运盖章）：</t>
  </si>
  <si>
    <t>供应商（盖章）：</t>
  </si>
  <si>
    <t>如确认无误请盖章回传！</t>
  </si>
  <si>
    <t>仓库代码</t>
  </si>
  <si>
    <t>仓库名称</t>
  </si>
  <si>
    <t>物料编码</t>
  </si>
  <si>
    <t>物料名称</t>
  </si>
  <si>
    <t>单位</t>
  </si>
  <si>
    <t>厂家代码</t>
  </si>
  <si>
    <t>厂家名称</t>
  </si>
  <si>
    <t>质量状态</t>
  </si>
  <si>
    <t>库存数量</t>
  </si>
  <si>
    <t>00.01.C9951</t>
  </si>
  <si>
    <t>中外运内饰库（托管）</t>
  </si>
  <si>
    <t>件</t>
  </si>
  <si>
    <t>11.01.00403</t>
  </si>
  <si>
    <t>合格</t>
  </si>
  <si>
    <t>00.01.C9975</t>
  </si>
  <si>
    <t>中外运不合格品库（托管）</t>
  </si>
  <si>
    <t>HX.74.C7451</t>
  </si>
  <si>
    <t>sfwl中外运内饰库</t>
  </si>
  <si>
    <t>HX.74.C7471</t>
  </si>
  <si>
    <t>sfwl中外运代工内饰库</t>
  </si>
  <si>
    <t>入库单号</t>
  </si>
  <si>
    <t>物料编号</t>
  </si>
  <si>
    <t>规格型号</t>
  </si>
  <si>
    <t>计量单位</t>
  </si>
  <si>
    <t>厂家ID</t>
  </si>
  <si>
    <t>厂家简称</t>
  </si>
  <si>
    <t>单据数量</t>
  </si>
  <si>
    <t>入库数量</t>
  </si>
  <si>
    <t>入库类型</t>
  </si>
  <si>
    <t>明细备注</t>
  </si>
  <si>
    <t>仓库接收确认</t>
  </si>
  <si>
    <t>仓库接收确认时间</t>
  </si>
  <si>
    <t>仓库接收确认人</t>
  </si>
  <si>
    <t>发料单号</t>
  </si>
  <si>
    <t>发料单位</t>
  </si>
  <si>
    <t>发料仓库</t>
  </si>
  <si>
    <t>发料仓库名称</t>
  </si>
  <si>
    <t>入库原因</t>
  </si>
  <si>
    <t>入库依据</t>
  </si>
  <si>
    <t>单据备注</t>
  </si>
  <si>
    <t>生产批次号</t>
  </si>
  <si>
    <t>财务确认</t>
  </si>
  <si>
    <t>开票标记</t>
  </si>
  <si>
    <t>开票通知单号</t>
  </si>
  <si>
    <t>RC745121050800003</t>
  </si>
  <si>
    <t>采购入库</t>
  </si>
  <si>
    <t>Y</t>
  </si>
  <si>
    <t>2021/5/8 9:41:03</t>
  </si>
  <si>
    <t>罗金秀</t>
  </si>
  <si>
    <t>F080021040302900</t>
  </si>
  <si>
    <t>待检</t>
  </si>
  <si>
    <t>要货入库</t>
  </si>
  <si>
    <t>wmsNo:Y2021050700060</t>
  </si>
  <si>
    <t>LE08931585</t>
  </si>
  <si>
    <t>已确认</t>
  </si>
  <si>
    <t>1</t>
  </si>
  <si>
    <t>KP00403H740021050850</t>
  </si>
  <si>
    <t>RC745121051800003</t>
  </si>
  <si>
    <t>生产退货</t>
  </si>
  <si>
    <t>2021/5/18 14:04:32</t>
  </si>
  <si>
    <t>CC140621051500002</t>
  </si>
  <si>
    <t>HX.14.H1400</t>
  </si>
  <si>
    <t>HX.14.C1406</t>
  </si>
  <si>
    <t>出口车内饰投产库</t>
  </si>
  <si>
    <t>来料入库</t>
  </si>
  <si>
    <t>线边物料退库</t>
  </si>
  <si>
    <t>1E18135245</t>
  </si>
  <si>
    <t>未确认</t>
  </si>
  <si>
    <t>0</t>
  </si>
  <si>
    <t>出库单号</t>
  </si>
  <si>
    <t>出库类型</t>
  </si>
  <si>
    <t>出库数量</t>
  </si>
  <si>
    <t>实发数量</t>
  </si>
  <si>
    <t>退件数量</t>
  </si>
  <si>
    <t>接收数量</t>
  </si>
  <si>
    <t>出库确认</t>
  </si>
  <si>
    <t>入库_接收确认</t>
  </si>
  <si>
    <t>出库_接收确认</t>
  </si>
  <si>
    <t>出库_接收确认人员</t>
  </si>
  <si>
    <t>出库确认时间</t>
  </si>
  <si>
    <t>接收确认时间</t>
  </si>
  <si>
    <t>接收单号</t>
  </si>
  <si>
    <t>退库单号</t>
  </si>
  <si>
    <t>中转出库单</t>
  </si>
  <si>
    <t>中转入库单</t>
  </si>
  <si>
    <t>计划单据号</t>
  </si>
  <si>
    <t>出库理由</t>
  </si>
  <si>
    <t>出库依据</t>
  </si>
  <si>
    <t>领料单位</t>
  </si>
  <si>
    <t>领料单位仓库</t>
  </si>
  <si>
    <t>领料仓库名称</t>
  </si>
  <si>
    <t>实际接收单位</t>
  </si>
  <si>
    <t>实际接收单位仓库</t>
  </si>
  <si>
    <t>实际接收仓库名称</t>
  </si>
  <si>
    <t>备注</t>
  </si>
  <si>
    <t>出库登记时间</t>
  </si>
  <si>
    <t>CC745121042700033</t>
  </si>
  <si>
    <t>生产发交</t>
  </si>
  <si>
    <t>刘宏</t>
  </si>
  <si>
    <t>RC140621050300022</t>
  </si>
  <si>
    <t>F74210427001</t>
  </si>
  <si>
    <t>计划出库</t>
  </si>
  <si>
    <t>内饰四组 20210430排产H35-3台 出口车</t>
  </si>
  <si>
    <t>CC745121042800020</t>
  </si>
  <si>
    <t>RC140621050400036</t>
  </si>
  <si>
    <t>F74210428002</t>
  </si>
  <si>
    <t>内饰四组 出口车 20210503排产H3-9台</t>
  </si>
  <si>
    <t>CC745121051200020</t>
  </si>
  <si>
    <t>RC140621052600041</t>
  </si>
  <si>
    <t>F74210511003</t>
  </si>
  <si>
    <t>内饰四组 20210515排产H3-20台 出口车</t>
  </si>
  <si>
    <t>CC745121051200062</t>
  </si>
  <si>
    <t>RC140621051400063</t>
  </si>
  <si>
    <t>F74210512007</t>
  </si>
  <si>
    <t>内饰四组 20210515排产H3-5台 出口车</t>
  </si>
  <si>
    <t>CC745121051300029</t>
  </si>
  <si>
    <t>RC140621051500120</t>
  </si>
  <si>
    <t>F74210512004</t>
  </si>
  <si>
    <t>内饰四组 20210517排产H35-20台 出口车</t>
  </si>
  <si>
    <t>CC745121051300050</t>
  </si>
  <si>
    <t>RC140621051800031</t>
  </si>
  <si>
    <t>F74210513001</t>
  </si>
  <si>
    <t>内饰四组 20210518排产H3-19台 出口车</t>
  </si>
  <si>
    <t>CC745121051400020</t>
  </si>
  <si>
    <t>RC140621051800056</t>
  </si>
  <si>
    <t>F74210514001</t>
  </si>
  <si>
    <t>内饰四组 20210520排产H3-14台 出口车</t>
  </si>
  <si>
    <t>CC745121051800004</t>
  </si>
  <si>
    <t>RC140621052100083</t>
  </si>
  <si>
    <t>F74210517001</t>
  </si>
  <si>
    <t>内饰二组 20210522排产H3-40台 出口车</t>
  </si>
  <si>
    <t>CC745121051800007</t>
  </si>
  <si>
    <t>RC140621052100002</t>
  </si>
  <si>
    <t>E-MARK认证 20210522排产H3-40台 出口车</t>
  </si>
  <si>
    <t>CC745121051800059</t>
  </si>
  <si>
    <t>RC140621052200018</t>
  </si>
  <si>
    <t>F74210518001</t>
  </si>
  <si>
    <t>内饰四组 20210522排产H35-8台 出口车</t>
  </si>
  <si>
    <t>CC745121051800058</t>
  </si>
  <si>
    <t>RC140621052200003</t>
  </si>
  <si>
    <t>CC745121052200025</t>
  </si>
  <si>
    <t>RC140621052600035</t>
  </si>
  <si>
    <t>F74210521003</t>
  </si>
  <si>
    <t>内饰4组20210526排产H35-22台 出口车</t>
  </si>
  <si>
    <t>CC745121052500006</t>
  </si>
  <si>
    <t>RC140621052600047</t>
  </si>
  <si>
    <t>E-MARK认证 20210526排产H35-22台 出口车</t>
  </si>
  <si>
    <t>CC745121052500046</t>
  </si>
  <si>
    <t>RC140621052700013</t>
  </si>
  <si>
    <t>F74210524003</t>
  </si>
  <si>
    <t>E-MARK认证 20210528排产H3-10台 出口车</t>
  </si>
  <si>
    <t>CC745121052000016</t>
  </si>
  <si>
    <t>RC140621052200033</t>
  </si>
  <si>
    <t>F74210520001</t>
  </si>
  <si>
    <t>E-MARK认证 20210525排产H35-20台 出口车</t>
  </si>
  <si>
    <t>CC745121052100002</t>
  </si>
  <si>
    <t>RC140621052500011</t>
  </si>
  <si>
    <t>F74210520002</t>
  </si>
  <si>
    <t>E-MARK认证 内饰四组 20210525排产H3-16台</t>
  </si>
  <si>
    <t>CC747121051000009</t>
  </si>
  <si>
    <t>RC140621051400012</t>
  </si>
  <si>
    <t>F74210510002</t>
  </si>
  <si>
    <t>内饰四组 20210514排产H3-30台 出口车</t>
  </si>
  <si>
    <t>CC745121042900048</t>
  </si>
  <si>
    <t>RC140621050800053</t>
  </si>
  <si>
    <t>F74210429002</t>
  </si>
  <si>
    <t>内饰四组 20210504排产H35-26台 出口车</t>
  </si>
  <si>
    <t>CC745121050400026</t>
  </si>
  <si>
    <t>RC140621051100058</t>
  </si>
  <si>
    <t>F74210504001</t>
  </si>
  <si>
    <t>内饰四组 20210508排产H35-5台 出口车</t>
  </si>
  <si>
    <t>CC745121050800026</t>
  </si>
  <si>
    <t>RC140621051100031</t>
  </si>
  <si>
    <t>F74210507004</t>
  </si>
  <si>
    <t>内饰四组 20210512排产H3-37台 出口车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</si>
</sst>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name val="Arial"/>
      <charset val="0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Arial"/>
      <charset val="134"/>
    </font>
    <font>
      <sz val="12"/>
      <color theme="1"/>
      <name val="Arial"/>
      <charset val="134"/>
    </font>
    <font>
      <b/>
      <sz val="11"/>
      <color theme="1"/>
      <name val="宋体"/>
      <charset val="134"/>
      <scheme val="minor"/>
    </font>
    <font>
      <b/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3" applyNumberFormat="0" applyAlignment="0" applyProtection="0">
      <alignment vertical="center"/>
    </xf>
    <xf numFmtId="0" fontId="31" fillId="16" borderId="8" applyNumberFormat="0" applyAlignment="0" applyProtection="0">
      <alignment vertical="center"/>
    </xf>
    <xf numFmtId="0" fontId="32" fillId="19" borderId="14" applyNumberForma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/>
    <xf numFmtId="0" fontId="4" fillId="0" borderId="0" xfId="0" applyFont="1" applyFill="1" applyBorder="1" applyAlignment="1"/>
    <xf numFmtId="0" fontId="0" fillId="0" borderId="1" xfId="0" applyBorder="1">
      <alignment vertical="center"/>
    </xf>
    <xf numFmtId="22" fontId="0" fillId="0" borderId="1" xfId="0" applyNumberFormat="1" applyBorder="1">
      <alignment vertical="center"/>
    </xf>
    <xf numFmtId="0" fontId="5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/>
    <xf numFmtId="0" fontId="4" fillId="0" borderId="1" xfId="0" applyFont="1" applyFill="1" applyBorder="1" applyAlignment="1"/>
    <xf numFmtId="0" fontId="6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41" fontId="0" fillId="0" borderId="0" xfId="0" applyNumberFormat="1" applyAlignment="1">
      <alignment vertic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/>
    </xf>
    <xf numFmtId="41" fontId="8" fillId="0" borderId="3" xfId="0" applyNumberFormat="1" applyFont="1" applyFill="1" applyBorder="1" applyAlignment="1" applyProtection="1">
      <alignment horizontal="center" vertical="center"/>
    </xf>
    <xf numFmtId="41" fontId="8" fillId="0" borderId="4" xfId="0" applyNumberFormat="1" applyFont="1" applyFill="1" applyBorder="1" applyAlignment="1" applyProtection="1">
      <alignment horizontal="center" vertical="center"/>
    </xf>
    <xf numFmtId="0" fontId="9" fillId="0" borderId="5" xfId="0" applyNumberFormat="1" applyFont="1" applyFill="1" applyBorder="1" applyAlignment="1" applyProtection="1">
      <alignment horizontal="center" vertical="center"/>
    </xf>
    <xf numFmtId="0" fontId="9" fillId="0" borderId="6" xfId="0" applyNumberFormat="1" applyFont="1" applyFill="1" applyBorder="1" applyAlignment="1" applyProtection="1">
      <alignment horizontal="center" vertical="center"/>
    </xf>
    <xf numFmtId="41" fontId="9" fillId="0" borderId="6" xfId="0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41" fontId="11" fillId="0" borderId="1" xfId="0" applyNumberFormat="1" applyFont="1" applyBorder="1" applyAlignment="1">
      <alignment horizontal="left" vertical="center"/>
    </xf>
    <xf numFmtId="41" fontId="11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vertical="center" shrinkToFit="1"/>
    </xf>
    <xf numFmtId="0" fontId="0" fillId="0" borderId="1" xfId="0" applyBorder="1" applyAlignment="1">
      <alignment horizontal="center" vertical="center"/>
    </xf>
    <xf numFmtId="41" fontId="12" fillId="0" borderId="1" xfId="0" applyNumberFormat="1" applyFont="1" applyBorder="1" applyAlignment="1">
      <alignment horizontal="left"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>
      <alignment vertical="center"/>
    </xf>
    <xf numFmtId="41" fontId="14" fillId="0" borderId="0" xfId="0" applyNumberFormat="1" applyFont="1" applyFill="1" applyBorder="1" applyAlignment="1" applyProtection="1">
      <alignment vertical="center"/>
    </xf>
    <xf numFmtId="41" fontId="13" fillId="0" borderId="0" xfId="0" applyNumberFormat="1" applyFont="1" applyFill="1" applyBorder="1" applyAlignment="1" applyProtection="1">
      <alignment horizontal="center" vertical="center"/>
    </xf>
    <xf numFmtId="41" fontId="6" fillId="0" borderId="0" xfId="0" applyNumberFormat="1" applyFont="1" applyFill="1" applyBorder="1" applyAlignment="1" applyProtection="1">
      <alignment vertical="center"/>
    </xf>
    <xf numFmtId="0" fontId="13" fillId="0" borderId="0" xfId="0" applyNumberFormat="1" applyFont="1" applyFill="1" applyBorder="1" applyAlignment="1" applyProtection="1">
      <alignment horizontal="right" vertical="center"/>
    </xf>
    <xf numFmtId="41" fontId="6" fillId="0" borderId="0" xfId="0" applyNumberFormat="1" applyFont="1" applyFill="1" applyBorder="1" applyAlignment="1" applyProtection="1">
      <alignment horizontal="center" vertical="center"/>
    </xf>
    <xf numFmtId="41" fontId="7" fillId="0" borderId="0" xfId="0" applyNumberFormat="1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zoomScale="90" zoomScaleNormal="90" workbookViewId="0">
      <selection activeCell="F6" sqref="F6"/>
    </sheetView>
  </sheetViews>
  <sheetFormatPr defaultColWidth="9" defaultRowHeight="20" customHeight="1"/>
  <cols>
    <col min="1" max="1" width="5.375" style="3" customWidth="1"/>
    <col min="2" max="2" width="18.6083333333333" style="2" customWidth="1"/>
    <col min="3" max="3" width="36" style="3" customWidth="1"/>
    <col min="4" max="4" width="12.875" style="3" customWidth="1"/>
    <col min="5" max="5" width="17.375" style="18" customWidth="1"/>
    <col min="6" max="7" width="12.7666666666667" style="18" customWidth="1"/>
    <col min="8" max="8" width="16.125" style="18" customWidth="1"/>
    <col min="9" max="9" width="9" style="18"/>
    <col min="10" max="10" width="9.375" style="18" customWidth="1"/>
    <col min="11" max="16384" width="9" style="3"/>
  </cols>
  <sheetData>
    <row r="1" s="15" customFormat="1" ht="38" customHeight="1" spans="1:10">
      <c r="A1" s="19" t="s">
        <v>0</v>
      </c>
      <c r="B1" s="20"/>
      <c r="C1" s="20"/>
      <c r="D1" s="20"/>
      <c r="E1" s="21"/>
      <c r="F1" s="21"/>
      <c r="G1" s="21"/>
      <c r="H1" s="22"/>
      <c r="I1" s="40"/>
      <c r="J1" s="40"/>
    </row>
    <row r="2" s="16" customFormat="1" customHeight="1" spans="1:10">
      <c r="A2" s="23" t="s">
        <v>1</v>
      </c>
      <c r="B2" s="24" t="s">
        <v>2</v>
      </c>
      <c r="C2" s="24" t="s">
        <v>3</v>
      </c>
      <c r="D2" s="24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42"/>
      <c r="J2" s="42"/>
    </row>
    <row r="3" s="17" customFormat="1" customHeight="1" spans="1:10">
      <c r="A3" s="26">
        <v>1</v>
      </c>
      <c r="B3" s="27" t="s">
        <v>9</v>
      </c>
      <c r="C3" s="28" t="s">
        <v>10</v>
      </c>
      <c r="D3" s="29" t="s">
        <v>11</v>
      </c>
      <c r="E3" s="30">
        <f>SUMIF('21.4.30库存'!C:C,B3,'21.4.30库存'!I:I)</f>
        <v>181</v>
      </c>
      <c r="F3" s="30">
        <f>SUMIF('5月入库'!D:D,B3,'5月入库'!K:K)</f>
        <v>305</v>
      </c>
      <c r="G3" s="31">
        <f>SUMIF('5月出库'!D:D,B3,'5月出库'!N:N)</f>
        <v>10</v>
      </c>
      <c r="H3" s="30">
        <f>SUMIF('21.5.31库存'!C:C,B3,'21.5.31库存'!I:I)</f>
        <v>476</v>
      </c>
      <c r="I3" s="43"/>
      <c r="J3" s="43">
        <f t="shared" ref="J3:J14" si="0">E3+F3-G3-H3</f>
        <v>0</v>
      </c>
    </row>
    <row r="4" s="17" customFormat="1" customHeight="1" spans="1:10">
      <c r="A4" s="26">
        <v>2</v>
      </c>
      <c r="B4" s="27" t="s">
        <v>12</v>
      </c>
      <c r="C4" s="28" t="s">
        <v>13</v>
      </c>
      <c r="D4" s="29" t="s">
        <v>11</v>
      </c>
      <c r="E4" s="30">
        <f>SUMIF('21.4.30库存'!C:C,B4,'21.4.30库存'!I:I)</f>
        <v>1</v>
      </c>
      <c r="F4" s="30">
        <f>SUMIF('5月入库'!D:D,B4,'5月入库'!K:K)</f>
        <v>0</v>
      </c>
      <c r="G4" s="31">
        <f>SUMIF('5月出库'!D:D,B4,'5月出库'!N:N)</f>
        <v>1</v>
      </c>
      <c r="H4" s="30">
        <f>SUMIF('21.5.31库存'!C:C,B4,'21.5.31库存'!I:I)</f>
        <v>0</v>
      </c>
      <c r="I4" s="43"/>
      <c r="J4" s="43">
        <f t="shared" si="0"/>
        <v>0</v>
      </c>
    </row>
    <row r="5" s="17" customFormat="1" customHeight="1" spans="1:10">
      <c r="A5" s="26">
        <v>3</v>
      </c>
      <c r="B5" s="27" t="s">
        <v>14</v>
      </c>
      <c r="C5" s="28" t="s">
        <v>15</v>
      </c>
      <c r="D5" s="29" t="s">
        <v>11</v>
      </c>
      <c r="E5" s="30">
        <f>SUMIF('21.4.30库存'!C:C,B5,'21.4.30库存'!I:I)</f>
        <v>1</v>
      </c>
      <c r="F5" s="30">
        <f>SUMIF('5月入库'!D:D,B5,'5月入库'!K:K)</f>
        <v>0</v>
      </c>
      <c r="G5" s="31">
        <f>SUMIF('5月出库'!D:D,B5,'5月出库'!N:N)</f>
        <v>1</v>
      </c>
      <c r="H5" s="30">
        <f>SUMIF('21.5.31库存'!C:C,B5,'21.5.31库存'!I:I)</f>
        <v>0</v>
      </c>
      <c r="I5" s="43"/>
      <c r="J5" s="43">
        <f t="shared" si="0"/>
        <v>0</v>
      </c>
    </row>
    <row r="6" s="17" customFormat="1" customHeight="1" spans="1:10">
      <c r="A6" s="26">
        <v>4</v>
      </c>
      <c r="B6" s="32" t="s">
        <v>16</v>
      </c>
      <c r="C6" s="33" t="s">
        <v>17</v>
      </c>
      <c r="D6" s="29" t="s">
        <v>11</v>
      </c>
      <c r="E6" s="30">
        <f>SUMIF('21.4.30库存'!C:C,B6,'21.4.30库存'!I:I)</f>
        <v>571</v>
      </c>
      <c r="F6" s="30">
        <f>SUMIF('5月入库'!D:D,B6,'5月入库'!K:K)</f>
        <v>0</v>
      </c>
      <c r="G6" s="31">
        <f>SUMIF('5月出库'!D:D,B6,'5月出库'!N:N)</f>
        <v>203</v>
      </c>
      <c r="H6" s="30">
        <f>SUMIF('21.5.31库存'!C:C,B6,'21.5.31库存'!I:I)</f>
        <v>368</v>
      </c>
      <c r="I6" s="43"/>
      <c r="J6" s="43">
        <f t="shared" si="0"/>
        <v>0</v>
      </c>
    </row>
    <row r="7" s="17" customFormat="1" customHeight="1" spans="1:10">
      <c r="A7" s="26">
        <v>5</v>
      </c>
      <c r="B7" s="32" t="s">
        <v>18</v>
      </c>
      <c r="C7" s="33" t="s">
        <v>19</v>
      </c>
      <c r="D7" s="29" t="s">
        <v>11</v>
      </c>
      <c r="E7" s="30">
        <f>SUMIF('21.4.30库存'!C:C,B7,'21.4.30库存'!I:I)</f>
        <v>8</v>
      </c>
      <c r="F7" s="30">
        <f>SUMIF('5月入库'!D:D,B7,'5月入库'!K:K)</f>
        <v>0</v>
      </c>
      <c r="G7" s="31">
        <f>SUMIF('5月出库'!D:D,B7,'5月出库'!N:N)</f>
        <v>0</v>
      </c>
      <c r="H7" s="30">
        <f>SUMIF('21.5.31库存'!C:C,B7,'21.5.31库存'!I:I)</f>
        <v>8</v>
      </c>
      <c r="I7" s="43"/>
      <c r="J7" s="43">
        <f t="shared" si="0"/>
        <v>0</v>
      </c>
    </row>
    <row r="8" s="17" customFormat="1" customHeight="1" spans="1:10">
      <c r="A8" s="26">
        <v>6</v>
      </c>
      <c r="B8" s="32" t="s">
        <v>20</v>
      </c>
      <c r="C8" s="33" t="s">
        <v>21</v>
      </c>
      <c r="D8" s="29" t="s">
        <v>11</v>
      </c>
      <c r="E8" s="30">
        <f>SUMIF('21.4.30库存'!C:C,B8,'21.4.30库存'!I:I)</f>
        <v>0</v>
      </c>
      <c r="F8" s="30">
        <f>SUMIF('5月入库'!D:D,B8,'5月入库'!K:K)</f>
        <v>0</v>
      </c>
      <c r="G8" s="31">
        <f>SUMIF('5月出库'!D:D,B8,'5月出库'!N:N)</f>
        <v>0</v>
      </c>
      <c r="H8" s="30">
        <f>SUMIF('21.5.31库存'!C:C,B8,'21.5.31库存'!I:I)</f>
        <v>0</v>
      </c>
      <c r="I8" s="43"/>
      <c r="J8" s="43">
        <f t="shared" si="0"/>
        <v>0</v>
      </c>
    </row>
    <row r="9" s="17" customFormat="1" customHeight="1" spans="1:10">
      <c r="A9" s="26">
        <v>7</v>
      </c>
      <c r="B9" s="32" t="s">
        <v>22</v>
      </c>
      <c r="C9" s="33" t="s">
        <v>23</v>
      </c>
      <c r="D9" s="29" t="s">
        <v>11</v>
      </c>
      <c r="E9" s="30">
        <f>SUMIF('21.4.30库存'!C:C,B9,'21.4.30库存'!I:I)</f>
        <v>11</v>
      </c>
      <c r="F9" s="30">
        <f>SUMIF('5月入库'!D:D,B9,'5月入库'!K:K)</f>
        <v>0</v>
      </c>
      <c r="G9" s="31">
        <f>SUMIF('5月出库'!D:D,B9,'5月出库'!N:N)</f>
        <v>0</v>
      </c>
      <c r="H9" s="30">
        <f>SUMIF('21.5.31库存'!C:C,B9,'21.5.31库存'!I:I)</f>
        <v>11</v>
      </c>
      <c r="I9" s="43"/>
      <c r="J9" s="43">
        <f t="shared" si="0"/>
        <v>0</v>
      </c>
    </row>
    <row r="10" s="17" customFormat="1" customHeight="1" spans="1:10">
      <c r="A10" s="26">
        <v>8</v>
      </c>
      <c r="B10" s="32" t="s">
        <v>24</v>
      </c>
      <c r="C10" s="33" t="s">
        <v>25</v>
      </c>
      <c r="D10" s="29" t="s">
        <v>11</v>
      </c>
      <c r="E10" s="30">
        <f>SUMIF('21.4.30库存'!C:C,B10,'21.4.30库存'!I:I)</f>
        <v>9</v>
      </c>
      <c r="F10" s="30">
        <f>SUMIF('5月入库'!D:D,B10,'5月入库'!K:K)</f>
        <v>0</v>
      </c>
      <c r="G10" s="31">
        <f>SUMIF('5月出库'!D:D,B10,'5月出库'!N:N)</f>
        <v>0</v>
      </c>
      <c r="H10" s="30">
        <f>SUMIF('21.5.31库存'!C:C,B10,'21.5.31库存'!I:I)</f>
        <v>9</v>
      </c>
      <c r="I10" s="43"/>
      <c r="J10" s="43">
        <f t="shared" si="0"/>
        <v>0</v>
      </c>
    </row>
    <row r="11" s="17" customFormat="1" customHeight="1" spans="1:10">
      <c r="A11" s="26">
        <v>9</v>
      </c>
      <c r="B11" s="32" t="s">
        <v>26</v>
      </c>
      <c r="C11" s="33" t="s">
        <v>27</v>
      </c>
      <c r="D11" s="29" t="s">
        <v>11</v>
      </c>
      <c r="E11" s="30">
        <f>SUMIF('21.4.30库存'!C:C,B11,'21.4.30库存'!I:I)</f>
        <v>0</v>
      </c>
      <c r="F11" s="30">
        <f>SUMIF('5月入库'!D:D,B11,'5月入库'!K:K)</f>
        <v>0</v>
      </c>
      <c r="G11" s="31">
        <f>SUMIF('5月出库'!D:D,B11,'5月出库'!N:N)</f>
        <v>0</v>
      </c>
      <c r="H11" s="30">
        <f>SUMIF('21.5.31库存'!C:C,B11,'21.5.31库存'!I:I)</f>
        <v>0</v>
      </c>
      <c r="I11" s="43"/>
      <c r="J11" s="43">
        <f t="shared" si="0"/>
        <v>0</v>
      </c>
    </row>
    <row r="12" s="17" customFormat="1" customHeight="1" spans="1:10">
      <c r="A12" s="26">
        <v>10</v>
      </c>
      <c r="B12" s="32" t="s">
        <v>28</v>
      </c>
      <c r="C12" s="33" t="s">
        <v>29</v>
      </c>
      <c r="D12" s="29" t="s">
        <v>11</v>
      </c>
      <c r="E12" s="30">
        <f>SUMIF('21.4.30库存'!C:C,B12,'21.4.30库存'!I:I)</f>
        <v>0</v>
      </c>
      <c r="F12" s="30">
        <f>SUMIF('5月入库'!D:D,B12,'5月入库'!K:K)</f>
        <v>0</v>
      </c>
      <c r="G12" s="31">
        <f>SUMIF('5月出库'!D:D,B12,'5月出库'!N:N)</f>
        <v>0</v>
      </c>
      <c r="H12" s="30">
        <f>SUMIF('21.5.31库存'!C:C,B12,'21.5.31库存'!I:I)</f>
        <v>0</v>
      </c>
      <c r="I12" s="43"/>
      <c r="J12" s="43">
        <f t="shared" si="0"/>
        <v>0</v>
      </c>
    </row>
    <row r="13" s="17" customFormat="1" customHeight="1" spans="1:10">
      <c r="A13" s="26">
        <v>11</v>
      </c>
      <c r="B13" s="32" t="s">
        <v>30</v>
      </c>
      <c r="C13" s="33" t="s">
        <v>31</v>
      </c>
      <c r="D13" s="29" t="s">
        <v>11</v>
      </c>
      <c r="E13" s="30">
        <f>SUMIF('21.4.30库存'!C:C,B13,'21.4.30库存'!I:I)</f>
        <v>4</v>
      </c>
      <c r="F13" s="30">
        <f>SUMIF('5月入库'!D:D,B13,'5月入库'!K:K)</f>
        <v>0</v>
      </c>
      <c r="G13" s="31">
        <f>SUMIF('5月出库'!D:D,B13,'5月出库'!N:N)</f>
        <v>0</v>
      </c>
      <c r="H13" s="30">
        <f>SUMIF('21.5.31库存'!C:C,B13,'21.5.31库存'!I:I)</f>
        <v>4</v>
      </c>
      <c r="I13" s="43"/>
      <c r="J13" s="43">
        <f t="shared" si="0"/>
        <v>0</v>
      </c>
    </row>
    <row r="14" customHeight="1" spans="1:10">
      <c r="A14" s="34" t="s">
        <v>32</v>
      </c>
      <c r="B14" s="34"/>
      <c r="C14" s="34"/>
      <c r="D14" s="34"/>
      <c r="E14" s="35">
        <f>SUM(E3:E13)</f>
        <v>786</v>
      </c>
      <c r="F14" s="35">
        <f>SUM(F3:F13)</f>
        <v>305</v>
      </c>
      <c r="G14" s="35">
        <f>SUM(G3:G13)</f>
        <v>215</v>
      </c>
      <c r="H14" s="35">
        <f>SUM(H3:H13)</f>
        <v>876</v>
      </c>
      <c r="J14" s="43">
        <f t="shared" si="0"/>
        <v>0</v>
      </c>
    </row>
    <row r="15" customHeight="1" spans="10:10">
      <c r="J15" s="43"/>
    </row>
    <row r="16" s="15" customFormat="1" customHeight="1" spans="2:10">
      <c r="B16" s="36" t="s">
        <v>33</v>
      </c>
      <c r="D16" s="37"/>
      <c r="E16" s="38"/>
      <c r="F16" s="39" t="s">
        <v>34</v>
      </c>
      <c r="G16" s="40"/>
      <c r="H16" s="40"/>
      <c r="I16" s="40"/>
      <c r="J16" s="40"/>
    </row>
    <row r="17" s="15" customFormat="1" customHeight="1" spans="2:10">
      <c r="B17" s="16"/>
      <c r="C17" s="37"/>
      <c r="D17" s="37"/>
      <c r="E17" s="38"/>
      <c r="F17" s="38"/>
      <c r="G17" s="40"/>
      <c r="H17" s="38"/>
      <c r="I17" s="40"/>
      <c r="J17" s="40"/>
    </row>
    <row r="18" s="15" customFormat="1" customHeight="1" spans="2:10">
      <c r="B18" s="16"/>
      <c r="C18" s="41" t="s">
        <v>35</v>
      </c>
      <c r="E18" s="40"/>
      <c r="F18" s="40"/>
      <c r="G18" s="40"/>
      <c r="H18" s="40"/>
      <c r="I18" s="40"/>
      <c r="J18" s="40"/>
    </row>
  </sheetData>
  <mergeCells count="2">
    <mergeCell ref="A1:H1"/>
    <mergeCell ref="A14:D14"/>
  </mergeCells>
  <conditionalFormatting sqref="B12">
    <cfRule type="duplicateValues" dxfId="0" priority="1"/>
  </conditionalFormatting>
  <conditionalFormatting sqref="B3:B11 B13">
    <cfRule type="duplicateValues" dxfId="0" priority="2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2"/>
  <sheetViews>
    <sheetView workbookViewId="0">
      <selection activeCell="B44" sqref="B44"/>
    </sheetView>
  </sheetViews>
  <sheetFormatPr defaultColWidth="10.75" defaultRowHeight="13.5"/>
  <cols>
    <col min="1" max="1" width="10.875" customWidth="1"/>
    <col min="2" max="2" width="17.875" customWidth="1"/>
    <col min="3" max="3" width="14" customWidth="1"/>
    <col min="4" max="4" width="33.5" customWidth="1"/>
    <col min="5" max="5" width="4.625" customWidth="1"/>
    <col min="6" max="6" width="10.25" customWidth="1"/>
    <col min="7" max="7" width="11.25" customWidth="1"/>
    <col min="8" max="8" width="7.875" style="2" customWidth="1"/>
    <col min="9" max="9" width="7.875" customWidth="1"/>
    <col min="10" max="16375" width="10.75" customWidth="1"/>
  </cols>
  <sheetData>
    <row r="1" s="2" customFormat="1" spans="1:13">
      <c r="A1" s="13" t="s">
        <v>36</v>
      </c>
      <c r="B1" s="5" t="s">
        <v>37</v>
      </c>
      <c r="C1" s="13" t="s">
        <v>38</v>
      </c>
      <c r="D1" s="13" t="s">
        <v>39</v>
      </c>
      <c r="E1" s="13" t="s">
        <v>40</v>
      </c>
      <c r="F1" s="13" t="s">
        <v>41</v>
      </c>
      <c r="G1" s="13" t="s">
        <v>42</v>
      </c>
      <c r="H1" s="13" t="s">
        <v>43</v>
      </c>
      <c r="I1" s="13" t="s">
        <v>44</v>
      </c>
      <c r="J1" s="1"/>
      <c r="K1" s="1"/>
      <c r="L1" s="1"/>
      <c r="M1" s="1"/>
    </row>
    <row r="2" spans="1:13">
      <c r="A2" s="14" t="s">
        <v>45</v>
      </c>
      <c r="B2" s="14" t="s">
        <v>46</v>
      </c>
      <c r="C2" s="14" t="s">
        <v>9</v>
      </c>
      <c r="D2" s="14" t="s">
        <v>10</v>
      </c>
      <c r="E2" s="14" t="s">
        <v>47</v>
      </c>
      <c r="F2" s="14" t="s">
        <v>48</v>
      </c>
      <c r="G2" s="14" t="s">
        <v>11</v>
      </c>
      <c r="H2" s="14" t="s">
        <v>49</v>
      </c>
      <c r="I2" s="14">
        <v>159</v>
      </c>
      <c r="J2" s="1"/>
      <c r="K2" s="1"/>
      <c r="L2" s="1"/>
      <c r="M2" s="1"/>
    </row>
    <row r="3" spans="1:13">
      <c r="A3" s="14" t="s">
        <v>50</v>
      </c>
      <c r="B3" s="14" t="s">
        <v>51</v>
      </c>
      <c r="C3" s="14" t="s">
        <v>16</v>
      </c>
      <c r="D3" s="14" t="s">
        <v>17</v>
      </c>
      <c r="E3" s="14" t="s">
        <v>47</v>
      </c>
      <c r="F3" s="14" t="s">
        <v>48</v>
      </c>
      <c r="G3" s="14" t="s">
        <v>11</v>
      </c>
      <c r="H3" s="14" t="s">
        <v>49</v>
      </c>
      <c r="I3" s="14">
        <v>1</v>
      </c>
      <c r="J3" s="1"/>
      <c r="K3" s="1"/>
      <c r="L3" s="1"/>
      <c r="M3" s="1"/>
    </row>
    <row r="4" spans="1:13">
      <c r="A4" s="14" t="s">
        <v>52</v>
      </c>
      <c r="B4" s="14" t="s">
        <v>53</v>
      </c>
      <c r="C4" s="14" t="s">
        <v>9</v>
      </c>
      <c r="D4" s="14" t="s">
        <v>10</v>
      </c>
      <c r="E4" s="14" t="s">
        <v>47</v>
      </c>
      <c r="F4" s="14" t="s">
        <v>48</v>
      </c>
      <c r="G4" s="14" t="s">
        <v>11</v>
      </c>
      <c r="H4" s="14" t="s">
        <v>49</v>
      </c>
      <c r="I4" s="14">
        <v>22</v>
      </c>
      <c r="J4" s="1"/>
      <c r="K4" s="1"/>
      <c r="L4" s="1"/>
      <c r="M4" s="1"/>
    </row>
    <row r="5" spans="1:13">
      <c r="A5" s="14" t="s">
        <v>52</v>
      </c>
      <c r="B5" s="14" t="s">
        <v>53</v>
      </c>
      <c r="C5" s="14" t="s">
        <v>12</v>
      </c>
      <c r="D5" s="14" t="s">
        <v>13</v>
      </c>
      <c r="E5" s="14" t="s">
        <v>47</v>
      </c>
      <c r="F5" s="14" t="s">
        <v>48</v>
      </c>
      <c r="G5" s="14" t="s">
        <v>11</v>
      </c>
      <c r="H5" s="14" t="s">
        <v>49</v>
      </c>
      <c r="I5" s="14">
        <v>1</v>
      </c>
      <c r="J5" s="1"/>
      <c r="K5" s="1"/>
      <c r="L5" s="1"/>
      <c r="M5" s="1"/>
    </row>
    <row r="6" spans="1:13">
      <c r="A6" s="14" t="s">
        <v>52</v>
      </c>
      <c r="B6" s="14" t="s">
        <v>53</v>
      </c>
      <c r="C6" s="14" t="s">
        <v>14</v>
      </c>
      <c r="D6" s="14" t="s">
        <v>15</v>
      </c>
      <c r="E6" s="14" t="s">
        <v>47</v>
      </c>
      <c r="F6" s="14" t="s">
        <v>48</v>
      </c>
      <c r="G6" s="14" t="s">
        <v>11</v>
      </c>
      <c r="H6" s="14" t="s">
        <v>49</v>
      </c>
      <c r="I6" s="14">
        <v>1</v>
      </c>
      <c r="J6" s="1"/>
      <c r="K6" s="1"/>
      <c r="L6" s="1"/>
      <c r="M6" s="1"/>
    </row>
    <row r="7" spans="1:13">
      <c r="A7" s="14" t="s">
        <v>52</v>
      </c>
      <c r="B7" s="14" t="s">
        <v>53</v>
      </c>
      <c r="C7" s="14" t="s">
        <v>16</v>
      </c>
      <c r="D7" s="14" t="s">
        <v>17</v>
      </c>
      <c r="E7" s="14" t="s">
        <v>47</v>
      </c>
      <c r="F7" s="14" t="s">
        <v>48</v>
      </c>
      <c r="G7" s="14" t="s">
        <v>11</v>
      </c>
      <c r="H7" s="14" t="s">
        <v>49</v>
      </c>
      <c r="I7" s="14">
        <v>27</v>
      </c>
      <c r="J7" s="1"/>
      <c r="K7" s="1"/>
      <c r="L7" s="1"/>
      <c r="M7" s="1"/>
    </row>
    <row r="8" spans="1:13">
      <c r="A8" s="14" t="s">
        <v>52</v>
      </c>
      <c r="B8" s="14" t="s">
        <v>53</v>
      </c>
      <c r="C8" s="14" t="s">
        <v>18</v>
      </c>
      <c r="D8" s="14" t="s">
        <v>19</v>
      </c>
      <c r="E8" s="14" t="s">
        <v>47</v>
      </c>
      <c r="F8" s="14" t="s">
        <v>48</v>
      </c>
      <c r="G8" s="14" t="s">
        <v>11</v>
      </c>
      <c r="H8" s="14" t="s">
        <v>49</v>
      </c>
      <c r="I8" s="14">
        <v>8</v>
      </c>
      <c r="J8" s="1"/>
      <c r="K8" s="1"/>
      <c r="L8" s="1"/>
      <c r="M8" s="1"/>
    </row>
    <row r="9" spans="1:13">
      <c r="A9" s="14" t="s">
        <v>52</v>
      </c>
      <c r="B9" s="14" t="s">
        <v>53</v>
      </c>
      <c r="C9" s="14" t="s">
        <v>22</v>
      </c>
      <c r="D9" s="14" t="s">
        <v>23</v>
      </c>
      <c r="E9" s="14" t="s">
        <v>47</v>
      </c>
      <c r="F9" s="14" t="s">
        <v>48</v>
      </c>
      <c r="G9" s="14" t="s">
        <v>11</v>
      </c>
      <c r="H9" s="14" t="s">
        <v>49</v>
      </c>
      <c r="I9" s="14">
        <v>11</v>
      </c>
      <c r="J9" s="1"/>
      <c r="K9" s="1"/>
      <c r="L9" s="1"/>
      <c r="M9" s="1"/>
    </row>
    <row r="10" spans="1:13">
      <c r="A10" s="14" t="s">
        <v>52</v>
      </c>
      <c r="B10" s="14" t="s">
        <v>53</v>
      </c>
      <c r="C10" s="14" t="s">
        <v>24</v>
      </c>
      <c r="D10" s="14" t="s">
        <v>25</v>
      </c>
      <c r="E10" s="14" t="s">
        <v>47</v>
      </c>
      <c r="F10" s="14" t="s">
        <v>48</v>
      </c>
      <c r="G10" s="14" t="s">
        <v>11</v>
      </c>
      <c r="H10" s="14" t="s">
        <v>49</v>
      </c>
      <c r="I10" s="14">
        <v>9</v>
      </c>
      <c r="J10" s="1"/>
      <c r="K10" s="1"/>
      <c r="L10" s="1"/>
      <c r="M10" s="1"/>
    </row>
    <row r="11" spans="1:13">
      <c r="A11" s="14" t="s">
        <v>52</v>
      </c>
      <c r="B11" s="14" t="s">
        <v>53</v>
      </c>
      <c r="C11" s="14" t="s">
        <v>30</v>
      </c>
      <c r="D11" s="14" t="s">
        <v>31</v>
      </c>
      <c r="E11" s="14" t="s">
        <v>47</v>
      </c>
      <c r="F11" s="14" t="s">
        <v>48</v>
      </c>
      <c r="G11" s="14" t="s">
        <v>11</v>
      </c>
      <c r="H11" s="14" t="s">
        <v>49</v>
      </c>
      <c r="I11" s="14">
        <v>4</v>
      </c>
      <c r="J11" s="1"/>
      <c r="K11" s="1"/>
      <c r="L11" s="1"/>
      <c r="M11" s="1"/>
    </row>
    <row r="12" spans="1:13">
      <c r="A12" s="14" t="s">
        <v>54</v>
      </c>
      <c r="B12" s="14" t="s">
        <v>55</v>
      </c>
      <c r="C12" s="14" t="s">
        <v>16</v>
      </c>
      <c r="D12" s="14" t="s">
        <v>17</v>
      </c>
      <c r="E12" s="14" t="s">
        <v>47</v>
      </c>
      <c r="F12" s="14" t="s">
        <v>48</v>
      </c>
      <c r="G12" s="14" t="s">
        <v>11</v>
      </c>
      <c r="H12" s="14" t="s">
        <v>49</v>
      </c>
      <c r="I12" s="14">
        <v>543</v>
      </c>
      <c r="J12" s="1"/>
      <c r="K12" s="1"/>
      <c r="L12" s="1"/>
      <c r="M12" s="1"/>
    </row>
    <row r="13" spans="1:13">
      <c r="A13" s="2"/>
      <c r="B13" s="3"/>
      <c r="C13" s="3"/>
      <c r="D13" s="3"/>
      <c r="E13" s="2"/>
      <c r="F13" s="4"/>
      <c r="G13" s="2"/>
      <c r="I13" s="1"/>
      <c r="J13" s="1"/>
      <c r="K13" s="1"/>
      <c r="L13" s="1"/>
      <c r="M13" s="1"/>
    </row>
    <row r="14" spans="1:13">
      <c r="A14" s="2"/>
      <c r="B14" s="3"/>
      <c r="C14" s="3"/>
      <c r="D14" s="3"/>
      <c r="E14" s="2"/>
      <c r="F14" s="4"/>
      <c r="G14" s="2"/>
      <c r="I14" s="1"/>
      <c r="J14" s="1"/>
      <c r="K14" s="1"/>
      <c r="L14" s="1"/>
      <c r="M14" s="1"/>
    </row>
    <row r="15" spans="1:13">
      <c r="A15" s="2"/>
      <c r="B15" s="3"/>
      <c r="C15" s="3"/>
      <c r="D15" s="3"/>
      <c r="E15" s="2"/>
      <c r="F15" s="4"/>
      <c r="G15" s="2"/>
      <c r="I15" s="1"/>
      <c r="J15" s="1"/>
      <c r="K15" s="1"/>
      <c r="L15" s="1"/>
      <c r="M15" s="1"/>
    </row>
    <row r="16" spans="1:13">
      <c r="A16" s="2"/>
      <c r="B16" s="3"/>
      <c r="C16" s="3"/>
      <c r="D16" s="3"/>
      <c r="E16" s="2"/>
      <c r="F16" s="4"/>
      <c r="G16" s="2"/>
      <c r="I16" s="1"/>
      <c r="J16" s="1"/>
      <c r="K16" s="1"/>
      <c r="L16" s="1"/>
      <c r="M16" s="1"/>
    </row>
    <row r="17" spans="1:13">
      <c r="A17" s="2"/>
      <c r="B17" s="3"/>
      <c r="C17" s="3"/>
      <c r="D17" s="3"/>
      <c r="E17" s="2"/>
      <c r="F17" s="4"/>
      <c r="G17" s="2"/>
      <c r="I17" s="1"/>
      <c r="J17" s="1"/>
      <c r="K17" s="1"/>
      <c r="L17" s="1"/>
      <c r="M17" s="1"/>
    </row>
    <row r="18" spans="1:13">
      <c r="A18" s="2"/>
      <c r="B18" s="3"/>
      <c r="C18" s="3"/>
      <c r="D18" s="3"/>
      <c r="E18" s="2"/>
      <c r="F18" s="4"/>
      <c r="G18" s="2"/>
      <c r="I18" s="1"/>
      <c r="J18" s="1"/>
      <c r="K18" s="1"/>
      <c r="L18" s="1"/>
      <c r="M18" s="1"/>
    </row>
    <row r="19" spans="1:13">
      <c r="A19" s="2"/>
      <c r="B19" s="3"/>
      <c r="C19" s="3"/>
      <c r="D19" s="3"/>
      <c r="E19" s="2"/>
      <c r="F19" s="4"/>
      <c r="G19" s="2"/>
      <c r="I19" s="1"/>
      <c r="J19" s="1"/>
      <c r="K19" s="1"/>
      <c r="L19" s="1"/>
      <c r="M19" s="1"/>
    </row>
    <row r="20" spans="1:13">
      <c r="A20" s="2"/>
      <c r="B20" s="3"/>
      <c r="C20" s="3"/>
      <c r="D20" s="3"/>
      <c r="E20" s="2"/>
      <c r="F20" s="4"/>
      <c r="G20" s="2"/>
      <c r="I20" s="1"/>
      <c r="J20" s="1"/>
      <c r="K20" s="1"/>
      <c r="L20" s="1"/>
      <c r="M20" s="1"/>
    </row>
    <row r="21" spans="1:13">
      <c r="A21" s="2"/>
      <c r="B21" s="3"/>
      <c r="C21" s="3"/>
      <c r="D21" s="3"/>
      <c r="E21" s="2"/>
      <c r="F21" s="4"/>
      <c r="G21" s="2"/>
      <c r="I21" s="1"/>
      <c r="J21" s="1"/>
      <c r="K21" s="1"/>
      <c r="L21" s="1"/>
      <c r="M21" s="1"/>
    </row>
    <row r="22" spans="1:13">
      <c r="A22" s="2"/>
      <c r="B22" s="3"/>
      <c r="C22" s="3"/>
      <c r="D22" s="3"/>
      <c r="E22" s="2"/>
      <c r="F22" s="4"/>
      <c r="G22" s="2"/>
      <c r="I22" s="1"/>
      <c r="J22" s="1"/>
      <c r="K22" s="1"/>
      <c r="L22" s="1"/>
      <c r="M22" s="1"/>
    </row>
    <row r="23" spans="1:13">
      <c r="A23" s="2"/>
      <c r="B23" s="3"/>
      <c r="C23" s="3"/>
      <c r="D23" s="3"/>
      <c r="E23" s="2"/>
      <c r="F23" s="4"/>
      <c r="G23" s="2"/>
      <c r="I23" s="1"/>
      <c r="J23" s="1"/>
      <c r="K23" s="1"/>
      <c r="L23" s="1"/>
      <c r="M23" s="1"/>
    </row>
    <row r="24" spans="1:13">
      <c r="A24" s="2"/>
      <c r="B24" s="3"/>
      <c r="C24" s="3"/>
      <c r="D24" s="3"/>
      <c r="E24" s="2"/>
      <c r="F24" s="4"/>
      <c r="G24" s="2"/>
      <c r="I24" s="1"/>
      <c r="J24" s="1"/>
      <c r="K24" s="1"/>
      <c r="L24" s="1"/>
      <c r="M24" s="1"/>
    </row>
    <row r="25" spans="1:13">
      <c r="A25" s="2"/>
      <c r="B25" s="3"/>
      <c r="C25" s="3"/>
      <c r="D25" s="3"/>
      <c r="E25" s="2"/>
      <c r="F25" s="4"/>
      <c r="G25" s="2"/>
      <c r="I25" s="1"/>
      <c r="J25" s="1"/>
      <c r="K25" s="1"/>
      <c r="L25" s="1"/>
      <c r="M25" s="1"/>
    </row>
    <row r="26" spans="1:13">
      <c r="A26" s="2"/>
      <c r="B26" s="3"/>
      <c r="C26" s="3"/>
      <c r="D26" s="3"/>
      <c r="E26" s="2"/>
      <c r="F26" s="4"/>
      <c r="G26" s="2"/>
      <c r="I26" s="1"/>
      <c r="J26" s="1"/>
      <c r="K26" s="1"/>
      <c r="L26" s="1"/>
      <c r="M26" s="1"/>
    </row>
    <row r="82" spans="3:4">
      <c r="C82" s="3"/>
      <c r="D82" s="3"/>
    </row>
  </sheetData>
  <sortState ref="C16:D104">
    <sortCondition ref="C16:C104"/>
  </sortState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"/>
  <sheetViews>
    <sheetView zoomScale="90" zoomScaleNormal="90" workbookViewId="0">
      <selection activeCell="K1" sqref="K$1:K$1048576"/>
    </sheetView>
  </sheetViews>
  <sheetFormatPr defaultColWidth="9" defaultRowHeight="13.5" outlineLevelRow="2"/>
  <cols>
    <col min="1" max="1" width="12.625" style="10" customWidth="1"/>
    <col min="2" max="2" width="17.375" style="10" customWidth="1"/>
    <col min="3" max="3" width="19.375" style="10" customWidth="1"/>
    <col min="4" max="4" width="18.25" style="10" customWidth="1"/>
    <col min="5" max="5" width="26.625" style="10" customWidth="1"/>
    <col min="6" max="7" width="8.875" style="10" customWidth="1"/>
    <col min="8" max="8" width="12.625" style="10" customWidth="1"/>
    <col min="9" max="9" width="12.875" style="10" customWidth="1"/>
    <col min="10" max="13" width="8.875" style="10" customWidth="1"/>
    <col min="14" max="14" width="12.875" style="10" customWidth="1"/>
    <col min="15" max="15" width="20.375" style="10" customWidth="1"/>
    <col min="16" max="16" width="15" style="10" customWidth="1"/>
    <col min="17" max="17" width="19.375" style="10" customWidth="1"/>
    <col min="18" max="19" width="12.625" style="10" customWidth="1"/>
    <col min="20" max="20" width="17.125" style="10" customWidth="1"/>
    <col min="21" max="22" width="8.875" style="10" customWidth="1"/>
    <col min="23" max="23" width="19.375" style="10" customWidth="1"/>
    <col min="24" max="24" width="22.625" style="10" customWidth="1"/>
    <col min="25" max="25" width="11.5" style="10" customWidth="1"/>
    <col min="26" max="27" width="8.875" style="10" customWidth="1"/>
    <col min="28" max="28" width="22.625" style="10" customWidth="1"/>
    <col min="29" max="16384" width="9" style="10"/>
  </cols>
  <sheetData>
    <row r="1" s="10" customFormat="1" spans="1:28">
      <c r="A1" s="11" t="s">
        <v>36</v>
      </c>
      <c r="B1" s="11" t="s">
        <v>37</v>
      </c>
      <c r="C1" s="11" t="s">
        <v>56</v>
      </c>
      <c r="D1" s="11" t="s">
        <v>57</v>
      </c>
      <c r="E1" s="11" t="s">
        <v>39</v>
      </c>
      <c r="F1" s="11" t="s">
        <v>58</v>
      </c>
      <c r="G1" s="11" t="s">
        <v>59</v>
      </c>
      <c r="H1" s="11" t="s">
        <v>60</v>
      </c>
      <c r="I1" s="11" t="s">
        <v>61</v>
      </c>
      <c r="J1" s="11" t="s">
        <v>62</v>
      </c>
      <c r="K1" s="11" t="s">
        <v>63</v>
      </c>
      <c r="L1" s="11" t="s">
        <v>64</v>
      </c>
      <c r="M1" s="11" t="s">
        <v>65</v>
      </c>
      <c r="N1" s="11" t="s">
        <v>66</v>
      </c>
      <c r="O1" s="11" t="s">
        <v>67</v>
      </c>
      <c r="P1" s="11" t="s">
        <v>68</v>
      </c>
      <c r="Q1" s="11" t="s">
        <v>69</v>
      </c>
      <c r="R1" s="11" t="s">
        <v>70</v>
      </c>
      <c r="S1" s="11" t="s">
        <v>71</v>
      </c>
      <c r="T1" s="11" t="s">
        <v>72</v>
      </c>
      <c r="U1" s="11" t="s">
        <v>43</v>
      </c>
      <c r="V1" s="11" t="s">
        <v>73</v>
      </c>
      <c r="W1" s="11" t="s">
        <v>74</v>
      </c>
      <c r="X1" s="11" t="s">
        <v>75</v>
      </c>
      <c r="Y1" s="11" t="s">
        <v>76</v>
      </c>
      <c r="Z1" s="11" t="s">
        <v>77</v>
      </c>
      <c r="AA1" s="11" t="s">
        <v>78</v>
      </c>
      <c r="AB1" s="11" t="s">
        <v>79</v>
      </c>
    </row>
    <row r="2" s="10" customFormat="1" spans="1:28">
      <c r="A2" s="11" t="s">
        <v>52</v>
      </c>
      <c r="B2" s="11" t="s">
        <v>53</v>
      </c>
      <c r="C2" s="11" t="s">
        <v>80</v>
      </c>
      <c r="D2" s="11" t="s">
        <v>9</v>
      </c>
      <c r="E2" s="11" t="s">
        <v>10</v>
      </c>
      <c r="F2" s="11"/>
      <c r="G2" s="11" t="s">
        <v>47</v>
      </c>
      <c r="H2" s="11" t="s">
        <v>48</v>
      </c>
      <c r="I2" s="11" t="s">
        <v>11</v>
      </c>
      <c r="J2" s="12">
        <v>300</v>
      </c>
      <c r="K2" s="12">
        <v>300</v>
      </c>
      <c r="L2" s="11" t="s">
        <v>81</v>
      </c>
      <c r="M2" s="11"/>
      <c r="N2" s="11" t="s">
        <v>82</v>
      </c>
      <c r="O2" s="11" t="s">
        <v>83</v>
      </c>
      <c r="P2" s="11" t="s">
        <v>84</v>
      </c>
      <c r="Q2" s="11" t="s">
        <v>85</v>
      </c>
      <c r="R2" s="11" t="s">
        <v>48</v>
      </c>
      <c r="S2" s="11"/>
      <c r="T2" s="11"/>
      <c r="U2" s="11" t="s">
        <v>86</v>
      </c>
      <c r="V2" s="11" t="s">
        <v>87</v>
      </c>
      <c r="W2" s="11" t="s">
        <v>85</v>
      </c>
      <c r="X2" s="11" t="s">
        <v>88</v>
      </c>
      <c r="Y2" s="11" t="s">
        <v>89</v>
      </c>
      <c r="Z2" s="11" t="s">
        <v>90</v>
      </c>
      <c r="AA2" s="11" t="s">
        <v>91</v>
      </c>
      <c r="AB2" s="11" t="s">
        <v>92</v>
      </c>
    </row>
    <row r="3" s="10" customFormat="1" spans="1:28">
      <c r="A3" s="11" t="s">
        <v>52</v>
      </c>
      <c r="B3" s="11" t="s">
        <v>53</v>
      </c>
      <c r="C3" s="11" t="s">
        <v>93</v>
      </c>
      <c r="D3" s="11" t="s">
        <v>9</v>
      </c>
      <c r="E3" s="11" t="s">
        <v>10</v>
      </c>
      <c r="F3" s="11"/>
      <c r="G3" s="11" t="s">
        <v>47</v>
      </c>
      <c r="H3" s="11" t="s">
        <v>48</v>
      </c>
      <c r="I3" s="11" t="s">
        <v>11</v>
      </c>
      <c r="J3" s="12">
        <v>5</v>
      </c>
      <c r="K3" s="12">
        <v>5</v>
      </c>
      <c r="L3" s="11" t="s">
        <v>94</v>
      </c>
      <c r="M3" s="11"/>
      <c r="N3" s="11" t="s">
        <v>82</v>
      </c>
      <c r="O3" s="11" t="s">
        <v>95</v>
      </c>
      <c r="P3" s="11" t="s">
        <v>84</v>
      </c>
      <c r="Q3" s="11" t="s">
        <v>96</v>
      </c>
      <c r="R3" s="11" t="s">
        <v>97</v>
      </c>
      <c r="S3" s="11" t="s">
        <v>98</v>
      </c>
      <c r="T3" s="11" t="s">
        <v>99</v>
      </c>
      <c r="U3" s="11" t="s">
        <v>49</v>
      </c>
      <c r="V3" s="11" t="s">
        <v>100</v>
      </c>
      <c r="W3" s="11" t="s">
        <v>96</v>
      </c>
      <c r="X3" s="11" t="s">
        <v>101</v>
      </c>
      <c r="Y3" s="11" t="s">
        <v>102</v>
      </c>
      <c r="Z3" s="11" t="s">
        <v>103</v>
      </c>
      <c r="AA3" s="11" t="s">
        <v>104</v>
      </c>
      <c r="AB3" s="11"/>
    </row>
  </sheetData>
  <sortState ref="A1:Z1048574">
    <sortCondition ref="N1"/>
  </sortState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2"/>
  <sheetViews>
    <sheetView zoomScale="90" zoomScaleNormal="90" workbookViewId="0">
      <selection activeCell="N1" sqref="N$1:N$1048576"/>
    </sheetView>
  </sheetViews>
  <sheetFormatPr defaultColWidth="9" defaultRowHeight="14" customHeight="1"/>
  <cols>
    <col min="1" max="1" width="12.625" customWidth="1"/>
    <col min="2" max="2" width="21.5" customWidth="1"/>
    <col min="3" max="3" width="19.375" customWidth="1"/>
    <col min="4" max="4" width="18.25" customWidth="1"/>
    <col min="5" max="5" width="32.875" customWidth="1"/>
    <col min="6" max="7" width="8.875" customWidth="1"/>
    <col min="8" max="8" width="12.625" customWidth="1"/>
    <col min="9" max="9" width="12.875" customWidth="1"/>
    <col min="10" max="17" width="8.875" customWidth="1"/>
    <col min="18" max="19" width="14" customWidth="1"/>
    <col min="20" max="20" width="18.25" customWidth="1"/>
    <col min="21" max="22" width="17.125" customWidth="1"/>
    <col min="23" max="23" width="19.375" customWidth="1"/>
    <col min="24" max="24" width="8.875" customWidth="1"/>
    <col min="25" max="26" width="10.875" customWidth="1"/>
    <col min="27" max="27" width="13.75" customWidth="1"/>
    <col min="28" max="29" width="8.875" customWidth="1"/>
    <col min="30" max="30" width="12.625" customWidth="1"/>
    <col min="31" max="31" width="12.875" customWidth="1"/>
    <col min="32" max="32" width="17.125" customWidth="1"/>
    <col min="33" max="33" width="12.875" customWidth="1"/>
    <col min="34" max="35" width="17.125" customWidth="1"/>
    <col min="36" max="36" width="42.5" customWidth="1"/>
    <col min="37" max="38" width="8.875" customWidth="1"/>
    <col min="39" max="39" width="12.875" customWidth="1"/>
    <col min="40" max="40" width="17.125" customWidth="1"/>
  </cols>
  <sheetData>
    <row r="1" s="7" customFormat="1" ht="13.5" spans="1:40">
      <c r="A1" s="8" t="s">
        <v>36</v>
      </c>
      <c r="B1" s="8" t="s">
        <v>37</v>
      </c>
      <c r="C1" s="8" t="s">
        <v>105</v>
      </c>
      <c r="D1" s="8" t="s">
        <v>57</v>
      </c>
      <c r="E1" s="8" t="s">
        <v>39</v>
      </c>
      <c r="F1" s="8" t="s">
        <v>58</v>
      </c>
      <c r="G1" s="8" t="s">
        <v>59</v>
      </c>
      <c r="H1" s="8" t="s">
        <v>60</v>
      </c>
      <c r="I1" s="8" t="s">
        <v>61</v>
      </c>
      <c r="J1" s="8" t="s">
        <v>43</v>
      </c>
      <c r="K1" s="8" t="s">
        <v>106</v>
      </c>
      <c r="L1" s="8" t="s">
        <v>62</v>
      </c>
      <c r="M1" s="8" t="s">
        <v>107</v>
      </c>
      <c r="N1" s="8" t="s">
        <v>108</v>
      </c>
      <c r="O1" s="8" t="s">
        <v>109</v>
      </c>
      <c r="P1" s="8" t="s">
        <v>110</v>
      </c>
      <c r="Q1" s="8" t="s">
        <v>111</v>
      </c>
      <c r="R1" s="8" t="s">
        <v>112</v>
      </c>
      <c r="S1" s="8" t="s">
        <v>113</v>
      </c>
      <c r="T1" s="8" t="s">
        <v>114</v>
      </c>
      <c r="U1" s="8" t="s">
        <v>115</v>
      </c>
      <c r="V1" s="8" t="s">
        <v>116</v>
      </c>
      <c r="W1" s="8" t="s">
        <v>117</v>
      </c>
      <c r="X1" s="8" t="s">
        <v>118</v>
      </c>
      <c r="Y1" s="8" t="s">
        <v>119</v>
      </c>
      <c r="Z1" s="8" t="s">
        <v>120</v>
      </c>
      <c r="AA1" s="8" t="s">
        <v>121</v>
      </c>
      <c r="AB1" s="8" t="s">
        <v>122</v>
      </c>
      <c r="AC1" s="8" t="s">
        <v>123</v>
      </c>
      <c r="AD1" s="8" t="s">
        <v>124</v>
      </c>
      <c r="AE1" s="8" t="s">
        <v>125</v>
      </c>
      <c r="AF1" s="8" t="s">
        <v>126</v>
      </c>
      <c r="AG1" s="8" t="s">
        <v>127</v>
      </c>
      <c r="AH1" s="8" t="s">
        <v>128</v>
      </c>
      <c r="AI1" s="8" t="s">
        <v>129</v>
      </c>
      <c r="AJ1" s="8" t="s">
        <v>130</v>
      </c>
      <c r="AK1" s="8" t="s">
        <v>77</v>
      </c>
      <c r="AL1" s="8" t="s">
        <v>78</v>
      </c>
      <c r="AM1" s="8" t="s">
        <v>79</v>
      </c>
      <c r="AN1" s="8" t="s">
        <v>131</v>
      </c>
    </row>
    <row r="2" s="7" customFormat="1" ht="13.5" spans="1:40">
      <c r="A2" s="8" t="s">
        <v>52</v>
      </c>
      <c r="B2" s="8" t="s">
        <v>53</v>
      </c>
      <c r="C2" s="8" t="s">
        <v>132</v>
      </c>
      <c r="D2" s="8" t="s">
        <v>16</v>
      </c>
      <c r="E2" s="8" t="s">
        <v>17</v>
      </c>
      <c r="F2" s="8"/>
      <c r="G2" s="8" t="s">
        <v>47</v>
      </c>
      <c r="H2" s="8" t="s">
        <v>48</v>
      </c>
      <c r="I2" s="8" t="s">
        <v>11</v>
      </c>
      <c r="J2" s="8" t="s">
        <v>49</v>
      </c>
      <c r="K2" s="8" t="s">
        <v>133</v>
      </c>
      <c r="L2" s="8">
        <v>2</v>
      </c>
      <c r="M2" s="8">
        <v>2</v>
      </c>
      <c r="N2" s="8">
        <v>2</v>
      </c>
      <c r="O2" s="8"/>
      <c r="P2" s="8">
        <v>2</v>
      </c>
      <c r="Q2" s="8">
        <v>1</v>
      </c>
      <c r="R2" s="8">
        <v>1</v>
      </c>
      <c r="S2" s="8">
        <v>1</v>
      </c>
      <c r="T2" s="8" t="s">
        <v>134</v>
      </c>
      <c r="U2" s="9">
        <v>44319.3743055556</v>
      </c>
      <c r="V2" s="9">
        <v>44319.4736111111</v>
      </c>
      <c r="W2" s="8" t="s">
        <v>135</v>
      </c>
      <c r="X2" s="8"/>
      <c r="Y2" s="8"/>
      <c r="Z2" s="8"/>
      <c r="AA2" s="8" t="s">
        <v>136</v>
      </c>
      <c r="AB2" s="8" t="s">
        <v>137</v>
      </c>
      <c r="AC2" s="8"/>
      <c r="AD2" s="8" t="s">
        <v>97</v>
      </c>
      <c r="AE2" s="8" t="s">
        <v>98</v>
      </c>
      <c r="AF2" s="8" t="s">
        <v>99</v>
      </c>
      <c r="AG2" s="8" t="s">
        <v>97</v>
      </c>
      <c r="AH2" s="8" t="s">
        <v>98</v>
      </c>
      <c r="AI2" s="8" t="s">
        <v>99</v>
      </c>
      <c r="AJ2" s="8" t="s">
        <v>138</v>
      </c>
      <c r="AK2" s="8" t="s">
        <v>103</v>
      </c>
      <c r="AL2" s="8">
        <v>0</v>
      </c>
      <c r="AM2" s="8"/>
      <c r="AN2" s="9">
        <v>44313.7215277778</v>
      </c>
    </row>
    <row r="3" s="7" customFormat="1" ht="13.5" spans="1:40">
      <c r="A3" s="8" t="s">
        <v>52</v>
      </c>
      <c r="B3" s="8" t="s">
        <v>53</v>
      </c>
      <c r="C3" s="8" t="s">
        <v>139</v>
      </c>
      <c r="D3" s="8" t="s">
        <v>16</v>
      </c>
      <c r="E3" s="8" t="s">
        <v>17</v>
      </c>
      <c r="F3" s="8"/>
      <c r="G3" s="8" t="s">
        <v>47</v>
      </c>
      <c r="H3" s="8" t="s">
        <v>48</v>
      </c>
      <c r="I3" s="8" t="s">
        <v>11</v>
      </c>
      <c r="J3" s="8" t="s">
        <v>49</v>
      </c>
      <c r="K3" s="8" t="s">
        <v>133</v>
      </c>
      <c r="L3" s="8">
        <v>2</v>
      </c>
      <c r="M3" s="8">
        <v>2</v>
      </c>
      <c r="N3" s="8">
        <v>2</v>
      </c>
      <c r="O3" s="8"/>
      <c r="P3" s="8">
        <v>2</v>
      </c>
      <c r="Q3" s="8">
        <v>1</v>
      </c>
      <c r="R3" s="8">
        <v>1</v>
      </c>
      <c r="S3" s="8">
        <v>1</v>
      </c>
      <c r="T3" s="8" t="s">
        <v>134</v>
      </c>
      <c r="U3" s="9">
        <v>44319.3729166667</v>
      </c>
      <c r="V3" s="9">
        <v>44320.775</v>
      </c>
      <c r="W3" s="8" t="s">
        <v>140</v>
      </c>
      <c r="X3" s="8"/>
      <c r="Y3" s="8"/>
      <c r="Z3" s="8"/>
      <c r="AA3" s="8" t="s">
        <v>141</v>
      </c>
      <c r="AB3" s="8" t="s">
        <v>137</v>
      </c>
      <c r="AC3" s="8"/>
      <c r="AD3" s="8" t="s">
        <v>97</v>
      </c>
      <c r="AE3" s="8" t="s">
        <v>98</v>
      </c>
      <c r="AF3" s="8" t="s">
        <v>99</v>
      </c>
      <c r="AG3" s="8" t="s">
        <v>97</v>
      </c>
      <c r="AH3" s="8" t="s">
        <v>98</v>
      </c>
      <c r="AI3" s="8" t="s">
        <v>99</v>
      </c>
      <c r="AJ3" s="8" t="s">
        <v>142</v>
      </c>
      <c r="AK3" s="8" t="s">
        <v>103</v>
      </c>
      <c r="AL3" s="8">
        <v>0</v>
      </c>
      <c r="AM3" s="8"/>
      <c r="AN3" s="9">
        <v>44314.6951388889</v>
      </c>
    </row>
    <row r="4" s="7" customFormat="1" ht="13.5" spans="1:40">
      <c r="A4" s="8" t="s">
        <v>52</v>
      </c>
      <c r="B4" s="8" t="s">
        <v>53</v>
      </c>
      <c r="C4" s="8" t="s">
        <v>143</v>
      </c>
      <c r="D4" s="8" t="s">
        <v>16</v>
      </c>
      <c r="E4" s="8" t="s">
        <v>17</v>
      </c>
      <c r="F4" s="8"/>
      <c r="G4" s="8" t="s">
        <v>47</v>
      </c>
      <c r="H4" s="8" t="s">
        <v>48</v>
      </c>
      <c r="I4" s="8" t="s">
        <v>11</v>
      </c>
      <c r="J4" s="8" t="s">
        <v>49</v>
      </c>
      <c r="K4" s="8" t="s">
        <v>133</v>
      </c>
      <c r="L4" s="8">
        <v>20</v>
      </c>
      <c r="M4" s="8">
        <v>20</v>
      </c>
      <c r="N4" s="8">
        <v>20</v>
      </c>
      <c r="O4" s="8"/>
      <c r="P4" s="8">
        <v>20</v>
      </c>
      <c r="Q4" s="8">
        <v>1</v>
      </c>
      <c r="R4" s="8">
        <v>1</v>
      </c>
      <c r="S4" s="8">
        <v>1</v>
      </c>
      <c r="T4" s="8" t="s">
        <v>134</v>
      </c>
      <c r="U4" s="9">
        <v>44328.3868055556</v>
      </c>
      <c r="V4" s="9">
        <v>44342.6840277778</v>
      </c>
      <c r="W4" s="8" t="s">
        <v>144</v>
      </c>
      <c r="X4" s="8"/>
      <c r="Y4" s="8"/>
      <c r="Z4" s="8"/>
      <c r="AA4" s="8" t="s">
        <v>145</v>
      </c>
      <c r="AB4" s="8" t="s">
        <v>137</v>
      </c>
      <c r="AC4" s="8"/>
      <c r="AD4" s="8" t="s">
        <v>97</v>
      </c>
      <c r="AE4" s="8" t="s">
        <v>98</v>
      </c>
      <c r="AF4" s="8" t="s">
        <v>99</v>
      </c>
      <c r="AG4" s="8" t="s">
        <v>97</v>
      </c>
      <c r="AH4" s="8" t="s">
        <v>98</v>
      </c>
      <c r="AI4" s="8" t="s">
        <v>99</v>
      </c>
      <c r="AJ4" s="8" t="s">
        <v>146</v>
      </c>
      <c r="AK4" s="8" t="s">
        <v>103</v>
      </c>
      <c r="AL4" s="8">
        <v>0</v>
      </c>
      <c r="AM4" s="8"/>
      <c r="AN4" s="9">
        <v>44328.3868055556</v>
      </c>
    </row>
    <row r="5" s="7" customFormat="1" ht="13.5" spans="1:40">
      <c r="A5" s="8" t="s">
        <v>52</v>
      </c>
      <c r="B5" s="8" t="s">
        <v>53</v>
      </c>
      <c r="C5" s="8" t="s">
        <v>147</v>
      </c>
      <c r="D5" s="8" t="s">
        <v>16</v>
      </c>
      <c r="E5" s="8" t="s">
        <v>17</v>
      </c>
      <c r="F5" s="8"/>
      <c r="G5" s="8" t="s">
        <v>47</v>
      </c>
      <c r="H5" s="8" t="s">
        <v>48</v>
      </c>
      <c r="I5" s="8" t="s">
        <v>11</v>
      </c>
      <c r="J5" s="8" t="s">
        <v>49</v>
      </c>
      <c r="K5" s="8" t="s">
        <v>133</v>
      </c>
      <c r="L5" s="8">
        <v>5</v>
      </c>
      <c r="M5" s="8">
        <v>5</v>
      </c>
      <c r="N5" s="8">
        <v>5</v>
      </c>
      <c r="O5" s="8"/>
      <c r="P5" s="8">
        <v>5</v>
      </c>
      <c r="Q5" s="8">
        <v>1</v>
      </c>
      <c r="R5" s="8">
        <v>1</v>
      </c>
      <c r="S5" s="8">
        <v>1</v>
      </c>
      <c r="T5" s="8" t="s">
        <v>134</v>
      </c>
      <c r="U5" s="9">
        <v>44328.7152777778</v>
      </c>
      <c r="V5" s="9">
        <v>44330.6125</v>
      </c>
      <c r="W5" s="8" t="s">
        <v>148</v>
      </c>
      <c r="X5" s="8"/>
      <c r="Y5" s="8"/>
      <c r="Z5" s="8"/>
      <c r="AA5" s="8" t="s">
        <v>149</v>
      </c>
      <c r="AB5" s="8" t="s">
        <v>137</v>
      </c>
      <c r="AC5" s="8"/>
      <c r="AD5" s="8" t="s">
        <v>97</v>
      </c>
      <c r="AE5" s="8" t="s">
        <v>98</v>
      </c>
      <c r="AF5" s="8" t="s">
        <v>99</v>
      </c>
      <c r="AG5" s="8" t="s">
        <v>97</v>
      </c>
      <c r="AH5" s="8" t="s">
        <v>98</v>
      </c>
      <c r="AI5" s="8" t="s">
        <v>99</v>
      </c>
      <c r="AJ5" s="8" t="s">
        <v>150</v>
      </c>
      <c r="AK5" s="8" t="s">
        <v>103</v>
      </c>
      <c r="AL5" s="8">
        <v>0</v>
      </c>
      <c r="AM5" s="8"/>
      <c r="AN5" s="9">
        <v>44328.7152777778</v>
      </c>
    </row>
    <row r="6" s="7" customFormat="1" ht="13.5" spans="1:40">
      <c r="A6" s="8" t="s">
        <v>52</v>
      </c>
      <c r="B6" s="8" t="s">
        <v>53</v>
      </c>
      <c r="C6" s="8" t="s">
        <v>151</v>
      </c>
      <c r="D6" s="8" t="s">
        <v>16</v>
      </c>
      <c r="E6" s="8" t="s">
        <v>17</v>
      </c>
      <c r="F6" s="8"/>
      <c r="G6" s="8" t="s">
        <v>47</v>
      </c>
      <c r="H6" s="8" t="s">
        <v>48</v>
      </c>
      <c r="I6" s="8" t="s">
        <v>11</v>
      </c>
      <c r="J6" s="8" t="s">
        <v>49</v>
      </c>
      <c r="K6" s="8" t="s">
        <v>133</v>
      </c>
      <c r="L6" s="8">
        <v>15</v>
      </c>
      <c r="M6" s="8">
        <v>15</v>
      </c>
      <c r="N6" s="8">
        <v>15</v>
      </c>
      <c r="O6" s="8"/>
      <c r="P6" s="8">
        <v>15</v>
      </c>
      <c r="Q6" s="8">
        <v>1</v>
      </c>
      <c r="R6" s="8">
        <v>1</v>
      </c>
      <c r="S6" s="8">
        <v>1</v>
      </c>
      <c r="T6" s="8" t="s">
        <v>134</v>
      </c>
      <c r="U6" s="9">
        <v>44329.4208333333</v>
      </c>
      <c r="V6" s="9">
        <v>44331.7798611111</v>
      </c>
      <c r="W6" s="8" t="s">
        <v>152</v>
      </c>
      <c r="X6" s="8"/>
      <c r="Y6" s="8"/>
      <c r="Z6" s="8"/>
      <c r="AA6" s="8" t="s">
        <v>153</v>
      </c>
      <c r="AB6" s="8" t="s">
        <v>137</v>
      </c>
      <c r="AC6" s="8"/>
      <c r="AD6" s="8" t="s">
        <v>97</v>
      </c>
      <c r="AE6" s="8" t="s">
        <v>98</v>
      </c>
      <c r="AF6" s="8" t="s">
        <v>99</v>
      </c>
      <c r="AG6" s="8" t="s">
        <v>97</v>
      </c>
      <c r="AH6" s="8" t="s">
        <v>98</v>
      </c>
      <c r="AI6" s="8" t="s">
        <v>99</v>
      </c>
      <c r="AJ6" s="8" t="s">
        <v>154</v>
      </c>
      <c r="AK6" s="8" t="s">
        <v>103</v>
      </c>
      <c r="AL6" s="8">
        <v>0</v>
      </c>
      <c r="AM6" s="8"/>
      <c r="AN6" s="9">
        <v>44329.4208333333</v>
      </c>
    </row>
    <row r="7" s="7" customFormat="1" ht="13.5" spans="1:40">
      <c r="A7" s="8" t="s">
        <v>52</v>
      </c>
      <c r="B7" s="8" t="s">
        <v>53</v>
      </c>
      <c r="C7" s="8" t="s">
        <v>155</v>
      </c>
      <c r="D7" s="8" t="s">
        <v>16</v>
      </c>
      <c r="E7" s="8" t="s">
        <v>17</v>
      </c>
      <c r="F7" s="8"/>
      <c r="G7" s="8" t="s">
        <v>47</v>
      </c>
      <c r="H7" s="8" t="s">
        <v>48</v>
      </c>
      <c r="I7" s="8" t="s">
        <v>11</v>
      </c>
      <c r="J7" s="8" t="s">
        <v>49</v>
      </c>
      <c r="K7" s="8" t="s">
        <v>133</v>
      </c>
      <c r="L7" s="8">
        <v>10</v>
      </c>
      <c r="M7" s="8">
        <v>10</v>
      </c>
      <c r="N7" s="8">
        <v>10</v>
      </c>
      <c r="O7" s="8"/>
      <c r="P7" s="8">
        <v>10</v>
      </c>
      <c r="Q7" s="8">
        <v>1</v>
      </c>
      <c r="R7" s="8">
        <v>1</v>
      </c>
      <c r="S7" s="8">
        <v>1</v>
      </c>
      <c r="T7" s="8" t="s">
        <v>134</v>
      </c>
      <c r="U7" s="9">
        <v>44329.5930555556</v>
      </c>
      <c r="V7" s="9">
        <v>44334.4319444444</v>
      </c>
      <c r="W7" s="8" t="s">
        <v>156</v>
      </c>
      <c r="X7" s="8"/>
      <c r="Y7" s="8"/>
      <c r="Z7" s="8"/>
      <c r="AA7" s="8" t="s">
        <v>157</v>
      </c>
      <c r="AB7" s="8" t="s">
        <v>137</v>
      </c>
      <c r="AC7" s="8"/>
      <c r="AD7" s="8" t="s">
        <v>97</v>
      </c>
      <c r="AE7" s="8" t="s">
        <v>98</v>
      </c>
      <c r="AF7" s="8" t="s">
        <v>99</v>
      </c>
      <c r="AG7" s="8" t="s">
        <v>97</v>
      </c>
      <c r="AH7" s="8" t="s">
        <v>98</v>
      </c>
      <c r="AI7" s="8" t="s">
        <v>99</v>
      </c>
      <c r="AJ7" s="8" t="s">
        <v>158</v>
      </c>
      <c r="AK7" s="8" t="s">
        <v>103</v>
      </c>
      <c r="AL7" s="8">
        <v>0</v>
      </c>
      <c r="AM7" s="8"/>
      <c r="AN7" s="9">
        <v>44329.5930555556</v>
      </c>
    </row>
    <row r="8" s="7" customFormat="1" ht="13.5" spans="1:40">
      <c r="A8" s="8" t="s">
        <v>52</v>
      </c>
      <c r="B8" s="8" t="s">
        <v>53</v>
      </c>
      <c r="C8" s="8" t="s">
        <v>159</v>
      </c>
      <c r="D8" s="8" t="s">
        <v>16</v>
      </c>
      <c r="E8" s="8" t="s">
        <v>17</v>
      </c>
      <c r="F8" s="8"/>
      <c r="G8" s="8" t="s">
        <v>47</v>
      </c>
      <c r="H8" s="8" t="s">
        <v>48</v>
      </c>
      <c r="I8" s="8" t="s">
        <v>11</v>
      </c>
      <c r="J8" s="8" t="s">
        <v>49</v>
      </c>
      <c r="K8" s="8" t="s">
        <v>133</v>
      </c>
      <c r="L8" s="8">
        <v>10</v>
      </c>
      <c r="M8" s="8">
        <v>10</v>
      </c>
      <c r="N8" s="8">
        <v>10</v>
      </c>
      <c r="O8" s="8"/>
      <c r="P8" s="8">
        <v>10</v>
      </c>
      <c r="Q8" s="8">
        <v>1</v>
      </c>
      <c r="R8" s="8">
        <v>1</v>
      </c>
      <c r="S8" s="8">
        <v>1</v>
      </c>
      <c r="T8" s="8" t="s">
        <v>134</v>
      </c>
      <c r="U8" s="9">
        <v>44330.7180555556</v>
      </c>
      <c r="V8" s="9">
        <v>44334.6006944444</v>
      </c>
      <c r="W8" s="8" t="s">
        <v>160</v>
      </c>
      <c r="X8" s="8"/>
      <c r="Y8" s="8"/>
      <c r="Z8" s="8"/>
      <c r="AA8" s="8" t="s">
        <v>161</v>
      </c>
      <c r="AB8" s="8" t="s">
        <v>137</v>
      </c>
      <c r="AC8" s="8"/>
      <c r="AD8" s="8" t="s">
        <v>97</v>
      </c>
      <c r="AE8" s="8" t="s">
        <v>98</v>
      </c>
      <c r="AF8" s="8" t="s">
        <v>99</v>
      </c>
      <c r="AG8" s="8" t="s">
        <v>97</v>
      </c>
      <c r="AH8" s="8" t="s">
        <v>98</v>
      </c>
      <c r="AI8" s="8" t="s">
        <v>99</v>
      </c>
      <c r="AJ8" s="8" t="s">
        <v>162</v>
      </c>
      <c r="AK8" s="8" t="s">
        <v>103</v>
      </c>
      <c r="AL8" s="8">
        <v>0</v>
      </c>
      <c r="AM8" s="8"/>
      <c r="AN8" s="9">
        <v>44330.7180555556</v>
      </c>
    </row>
    <row r="9" s="7" customFormat="1" ht="13.5" spans="1:40">
      <c r="A9" s="8" t="s">
        <v>52</v>
      </c>
      <c r="B9" s="8" t="s">
        <v>53</v>
      </c>
      <c r="C9" s="8" t="s">
        <v>163</v>
      </c>
      <c r="D9" s="8" t="s">
        <v>12</v>
      </c>
      <c r="E9" s="8" t="s">
        <v>13</v>
      </c>
      <c r="F9" s="8"/>
      <c r="G9" s="8" t="s">
        <v>47</v>
      </c>
      <c r="H9" s="8" t="s">
        <v>48</v>
      </c>
      <c r="I9" s="8" t="s">
        <v>11</v>
      </c>
      <c r="J9" s="8" t="s">
        <v>49</v>
      </c>
      <c r="K9" s="8" t="s">
        <v>133</v>
      </c>
      <c r="L9" s="8">
        <v>1</v>
      </c>
      <c r="M9" s="8">
        <v>1</v>
      </c>
      <c r="N9" s="8">
        <v>1</v>
      </c>
      <c r="O9" s="8"/>
      <c r="P9" s="8">
        <v>1</v>
      </c>
      <c r="Q9" s="8">
        <v>1</v>
      </c>
      <c r="R9" s="8">
        <v>1</v>
      </c>
      <c r="S9" s="8">
        <v>1</v>
      </c>
      <c r="T9" s="8" t="s">
        <v>134</v>
      </c>
      <c r="U9" s="9">
        <v>44334.3465277778</v>
      </c>
      <c r="V9" s="9">
        <v>44337.6694444444</v>
      </c>
      <c r="W9" s="8" t="s">
        <v>164</v>
      </c>
      <c r="X9" s="8"/>
      <c r="Y9" s="8"/>
      <c r="Z9" s="8"/>
      <c r="AA9" s="8" t="s">
        <v>165</v>
      </c>
      <c r="AB9" s="8" t="s">
        <v>137</v>
      </c>
      <c r="AC9" s="8"/>
      <c r="AD9" s="8" t="s">
        <v>97</v>
      </c>
      <c r="AE9" s="8" t="s">
        <v>98</v>
      </c>
      <c r="AF9" s="8" t="s">
        <v>99</v>
      </c>
      <c r="AG9" s="8" t="s">
        <v>97</v>
      </c>
      <c r="AH9" s="8" t="s">
        <v>98</v>
      </c>
      <c r="AI9" s="8" t="s">
        <v>99</v>
      </c>
      <c r="AJ9" s="8" t="s">
        <v>166</v>
      </c>
      <c r="AK9" s="8" t="s">
        <v>103</v>
      </c>
      <c r="AL9" s="8">
        <v>0</v>
      </c>
      <c r="AM9" s="8"/>
      <c r="AN9" s="9">
        <v>44334.3465277778</v>
      </c>
    </row>
    <row r="10" s="7" customFormat="1" ht="13.5" spans="1:40">
      <c r="A10" s="8" t="s">
        <v>52</v>
      </c>
      <c r="B10" s="8" t="s">
        <v>53</v>
      </c>
      <c r="C10" s="8" t="s">
        <v>163</v>
      </c>
      <c r="D10" s="8" t="s">
        <v>14</v>
      </c>
      <c r="E10" s="8" t="s">
        <v>15</v>
      </c>
      <c r="F10" s="8"/>
      <c r="G10" s="8" t="s">
        <v>47</v>
      </c>
      <c r="H10" s="8" t="s">
        <v>48</v>
      </c>
      <c r="I10" s="8" t="s">
        <v>11</v>
      </c>
      <c r="J10" s="8" t="s">
        <v>49</v>
      </c>
      <c r="K10" s="8" t="s">
        <v>133</v>
      </c>
      <c r="L10" s="8">
        <v>1</v>
      </c>
      <c r="M10" s="8">
        <v>1</v>
      </c>
      <c r="N10" s="8">
        <v>1</v>
      </c>
      <c r="O10" s="8"/>
      <c r="P10" s="8">
        <v>1</v>
      </c>
      <c r="Q10" s="8">
        <v>1</v>
      </c>
      <c r="R10" s="8">
        <v>1</v>
      </c>
      <c r="S10" s="8">
        <v>1</v>
      </c>
      <c r="T10" s="8" t="s">
        <v>134</v>
      </c>
      <c r="U10" s="9">
        <v>44334.3465277778</v>
      </c>
      <c r="V10" s="9">
        <v>44337.6694444444</v>
      </c>
      <c r="W10" s="8" t="s">
        <v>164</v>
      </c>
      <c r="X10" s="8"/>
      <c r="Y10" s="8"/>
      <c r="Z10" s="8"/>
      <c r="AA10" s="8" t="s">
        <v>165</v>
      </c>
      <c r="AB10" s="8" t="s">
        <v>137</v>
      </c>
      <c r="AC10" s="8"/>
      <c r="AD10" s="8" t="s">
        <v>97</v>
      </c>
      <c r="AE10" s="8" t="s">
        <v>98</v>
      </c>
      <c r="AF10" s="8" t="s">
        <v>99</v>
      </c>
      <c r="AG10" s="8" t="s">
        <v>97</v>
      </c>
      <c r="AH10" s="8" t="s">
        <v>98</v>
      </c>
      <c r="AI10" s="8" t="s">
        <v>99</v>
      </c>
      <c r="AJ10" s="8" t="s">
        <v>166</v>
      </c>
      <c r="AK10" s="8" t="s">
        <v>103</v>
      </c>
      <c r="AL10" s="8">
        <v>0</v>
      </c>
      <c r="AM10" s="8"/>
      <c r="AN10" s="9">
        <v>44334.3465277778</v>
      </c>
    </row>
    <row r="11" s="7" customFormat="1" ht="13.5" spans="1:40">
      <c r="A11" s="8" t="s">
        <v>52</v>
      </c>
      <c r="B11" s="8" t="s">
        <v>53</v>
      </c>
      <c r="C11" s="8" t="s">
        <v>167</v>
      </c>
      <c r="D11" s="8" t="s">
        <v>16</v>
      </c>
      <c r="E11" s="8" t="s">
        <v>17</v>
      </c>
      <c r="F11" s="8"/>
      <c r="G11" s="8" t="s">
        <v>47</v>
      </c>
      <c r="H11" s="8" t="s">
        <v>48</v>
      </c>
      <c r="I11" s="8" t="s">
        <v>11</v>
      </c>
      <c r="J11" s="8" t="s">
        <v>49</v>
      </c>
      <c r="K11" s="8" t="s">
        <v>133</v>
      </c>
      <c r="L11" s="8">
        <v>34</v>
      </c>
      <c r="M11" s="8">
        <v>34</v>
      </c>
      <c r="N11" s="8">
        <v>34</v>
      </c>
      <c r="O11" s="8"/>
      <c r="P11" s="8">
        <v>34</v>
      </c>
      <c r="Q11" s="8">
        <v>1</v>
      </c>
      <c r="R11" s="8">
        <v>1</v>
      </c>
      <c r="S11" s="8">
        <v>1</v>
      </c>
      <c r="T11" s="8" t="s">
        <v>134</v>
      </c>
      <c r="U11" s="9">
        <v>44334.3604166667</v>
      </c>
      <c r="V11" s="9">
        <v>44337.3604166667</v>
      </c>
      <c r="W11" s="8" t="s">
        <v>168</v>
      </c>
      <c r="X11" s="8"/>
      <c r="Y11" s="8"/>
      <c r="Z11" s="8"/>
      <c r="AA11" s="8" t="s">
        <v>165</v>
      </c>
      <c r="AB11" s="8" t="s">
        <v>137</v>
      </c>
      <c r="AC11" s="8"/>
      <c r="AD11" s="8" t="s">
        <v>97</v>
      </c>
      <c r="AE11" s="8" t="s">
        <v>98</v>
      </c>
      <c r="AF11" s="8" t="s">
        <v>99</v>
      </c>
      <c r="AG11" s="8" t="s">
        <v>97</v>
      </c>
      <c r="AH11" s="8" t="s">
        <v>98</v>
      </c>
      <c r="AI11" s="8" t="s">
        <v>99</v>
      </c>
      <c r="AJ11" s="8" t="s">
        <v>169</v>
      </c>
      <c r="AK11" s="8" t="s">
        <v>103</v>
      </c>
      <c r="AL11" s="8">
        <v>0</v>
      </c>
      <c r="AM11" s="8"/>
      <c r="AN11" s="9">
        <v>44334.3604166667</v>
      </c>
    </row>
    <row r="12" s="7" customFormat="1" ht="13.5" spans="1:40">
      <c r="A12" s="8" t="s">
        <v>52</v>
      </c>
      <c r="B12" s="8" t="s">
        <v>53</v>
      </c>
      <c r="C12" s="8" t="s">
        <v>170</v>
      </c>
      <c r="D12" s="8" t="s">
        <v>16</v>
      </c>
      <c r="E12" s="8" t="s">
        <v>17</v>
      </c>
      <c r="F12" s="8"/>
      <c r="G12" s="8" t="s">
        <v>47</v>
      </c>
      <c r="H12" s="8" t="s">
        <v>48</v>
      </c>
      <c r="I12" s="8" t="s">
        <v>11</v>
      </c>
      <c r="J12" s="8" t="s">
        <v>49</v>
      </c>
      <c r="K12" s="8" t="s">
        <v>133</v>
      </c>
      <c r="L12" s="8">
        <v>3</v>
      </c>
      <c r="M12" s="8">
        <v>3</v>
      </c>
      <c r="N12" s="8">
        <v>3</v>
      </c>
      <c r="O12" s="8"/>
      <c r="P12" s="8">
        <v>3</v>
      </c>
      <c r="Q12" s="8">
        <v>1</v>
      </c>
      <c r="R12" s="8">
        <v>1</v>
      </c>
      <c r="S12" s="8">
        <v>1</v>
      </c>
      <c r="T12" s="8" t="s">
        <v>134</v>
      </c>
      <c r="U12" s="9">
        <v>44334.5902777778</v>
      </c>
      <c r="V12" s="9">
        <v>44338.4076388889</v>
      </c>
      <c r="W12" s="8" t="s">
        <v>171</v>
      </c>
      <c r="X12" s="8"/>
      <c r="Y12" s="8"/>
      <c r="Z12" s="8"/>
      <c r="AA12" s="8" t="s">
        <v>172</v>
      </c>
      <c r="AB12" s="8" t="s">
        <v>137</v>
      </c>
      <c r="AC12" s="8"/>
      <c r="AD12" s="8" t="s">
        <v>97</v>
      </c>
      <c r="AE12" s="8" t="s">
        <v>98</v>
      </c>
      <c r="AF12" s="8" t="s">
        <v>99</v>
      </c>
      <c r="AG12" s="8" t="s">
        <v>97</v>
      </c>
      <c r="AH12" s="8" t="s">
        <v>98</v>
      </c>
      <c r="AI12" s="8" t="s">
        <v>99</v>
      </c>
      <c r="AJ12" s="8" t="s">
        <v>173</v>
      </c>
      <c r="AK12" s="8" t="s">
        <v>103</v>
      </c>
      <c r="AL12" s="8">
        <v>0</v>
      </c>
      <c r="AM12" s="8"/>
      <c r="AN12" s="9">
        <v>44334.5902777778</v>
      </c>
    </row>
    <row r="13" s="7" customFormat="1" ht="13.5" spans="1:40">
      <c r="A13" s="8" t="s">
        <v>52</v>
      </c>
      <c r="B13" s="8" t="s">
        <v>53</v>
      </c>
      <c r="C13" s="8" t="s">
        <v>174</v>
      </c>
      <c r="D13" s="8" t="s">
        <v>9</v>
      </c>
      <c r="E13" s="8" t="s">
        <v>10</v>
      </c>
      <c r="F13" s="8"/>
      <c r="G13" s="8" t="s">
        <v>47</v>
      </c>
      <c r="H13" s="8" t="s">
        <v>48</v>
      </c>
      <c r="I13" s="8" t="s">
        <v>11</v>
      </c>
      <c r="J13" s="8" t="s">
        <v>49</v>
      </c>
      <c r="K13" s="8" t="s">
        <v>133</v>
      </c>
      <c r="L13" s="8">
        <v>3</v>
      </c>
      <c r="M13" s="8">
        <v>3</v>
      </c>
      <c r="N13" s="8">
        <v>3</v>
      </c>
      <c r="O13" s="8"/>
      <c r="P13" s="8">
        <v>3</v>
      </c>
      <c r="Q13" s="8">
        <v>1</v>
      </c>
      <c r="R13" s="8">
        <v>1</v>
      </c>
      <c r="S13" s="8">
        <v>1</v>
      </c>
      <c r="T13" s="8" t="s">
        <v>134</v>
      </c>
      <c r="U13" s="9">
        <v>44334.5902777778</v>
      </c>
      <c r="V13" s="9">
        <v>44338.3951388889</v>
      </c>
      <c r="W13" s="8" t="s">
        <v>175</v>
      </c>
      <c r="X13" s="8"/>
      <c r="Y13" s="8"/>
      <c r="Z13" s="8"/>
      <c r="AA13" s="8" t="s">
        <v>172</v>
      </c>
      <c r="AB13" s="8" t="s">
        <v>137</v>
      </c>
      <c r="AC13" s="8"/>
      <c r="AD13" s="8" t="s">
        <v>97</v>
      </c>
      <c r="AE13" s="8" t="s">
        <v>98</v>
      </c>
      <c r="AF13" s="8" t="s">
        <v>99</v>
      </c>
      <c r="AG13" s="8" t="s">
        <v>97</v>
      </c>
      <c r="AH13" s="8" t="s">
        <v>98</v>
      </c>
      <c r="AI13" s="8" t="s">
        <v>99</v>
      </c>
      <c r="AJ13" s="8" t="s">
        <v>173</v>
      </c>
      <c r="AK13" s="8" t="s">
        <v>103</v>
      </c>
      <c r="AL13" s="8">
        <v>0</v>
      </c>
      <c r="AM13" s="8"/>
      <c r="AN13" s="9">
        <v>44334.5902777778</v>
      </c>
    </row>
    <row r="14" s="7" customFormat="1" ht="13.5" spans="1:40">
      <c r="A14" s="8" t="s">
        <v>52</v>
      </c>
      <c r="B14" s="8" t="s">
        <v>53</v>
      </c>
      <c r="C14" s="8" t="s">
        <v>176</v>
      </c>
      <c r="D14" s="8" t="s">
        <v>16</v>
      </c>
      <c r="E14" s="8" t="s">
        <v>17</v>
      </c>
      <c r="F14" s="8"/>
      <c r="G14" s="8" t="s">
        <v>47</v>
      </c>
      <c r="H14" s="8" t="s">
        <v>48</v>
      </c>
      <c r="I14" s="8" t="s">
        <v>11</v>
      </c>
      <c r="J14" s="8" t="s">
        <v>49</v>
      </c>
      <c r="K14" s="8" t="s">
        <v>133</v>
      </c>
      <c r="L14" s="8">
        <v>15</v>
      </c>
      <c r="M14" s="8">
        <v>15</v>
      </c>
      <c r="N14" s="8">
        <v>15</v>
      </c>
      <c r="O14" s="8"/>
      <c r="P14" s="8">
        <v>15</v>
      </c>
      <c r="Q14" s="8">
        <v>1</v>
      </c>
      <c r="R14" s="8">
        <v>1</v>
      </c>
      <c r="S14" s="8">
        <v>1</v>
      </c>
      <c r="T14" s="8" t="s">
        <v>134</v>
      </c>
      <c r="U14" s="9">
        <v>44342.625</v>
      </c>
      <c r="V14" s="9">
        <v>44342.6826388889</v>
      </c>
      <c r="W14" s="8" t="s">
        <v>177</v>
      </c>
      <c r="X14" s="8"/>
      <c r="Y14" s="8"/>
      <c r="Z14" s="8"/>
      <c r="AA14" s="8" t="s">
        <v>178</v>
      </c>
      <c r="AB14" s="8" t="s">
        <v>137</v>
      </c>
      <c r="AC14" s="8"/>
      <c r="AD14" s="8" t="s">
        <v>97</v>
      </c>
      <c r="AE14" s="8" t="s">
        <v>98</v>
      </c>
      <c r="AF14" s="8" t="s">
        <v>99</v>
      </c>
      <c r="AG14" s="8" t="s">
        <v>97</v>
      </c>
      <c r="AH14" s="8" t="s">
        <v>98</v>
      </c>
      <c r="AI14" s="8" t="s">
        <v>99</v>
      </c>
      <c r="AJ14" s="8" t="s">
        <v>179</v>
      </c>
      <c r="AK14" s="8" t="s">
        <v>103</v>
      </c>
      <c r="AL14" s="8">
        <v>0</v>
      </c>
      <c r="AM14" s="8"/>
      <c r="AN14" s="9">
        <v>44338.5347222222</v>
      </c>
    </row>
    <row r="15" s="7" customFormat="1" ht="13.5" spans="1:40">
      <c r="A15" s="8" t="s">
        <v>52</v>
      </c>
      <c r="B15" s="8" t="s">
        <v>53</v>
      </c>
      <c r="C15" s="8" t="s">
        <v>180</v>
      </c>
      <c r="D15" s="8" t="s">
        <v>9</v>
      </c>
      <c r="E15" s="8" t="s">
        <v>10</v>
      </c>
      <c r="F15" s="8"/>
      <c r="G15" s="8" t="s">
        <v>47</v>
      </c>
      <c r="H15" s="8" t="s">
        <v>48</v>
      </c>
      <c r="I15" s="8" t="s">
        <v>11</v>
      </c>
      <c r="J15" s="8" t="s">
        <v>49</v>
      </c>
      <c r="K15" s="8" t="s">
        <v>133</v>
      </c>
      <c r="L15" s="8">
        <v>6</v>
      </c>
      <c r="M15" s="8">
        <v>6</v>
      </c>
      <c r="N15" s="8">
        <v>6</v>
      </c>
      <c r="O15" s="8"/>
      <c r="P15" s="8">
        <v>6</v>
      </c>
      <c r="Q15" s="8">
        <v>1</v>
      </c>
      <c r="R15" s="8">
        <v>1</v>
      </c>
      <c r="S15" s="8">
        <v>1</v>
      </c>
      <c r="T15" s="8" t="s">
        <v>134</v>
      </c>
      <c r="U15" s="9">
        <v>44342.6256944444</v>
      </c>
      <c r="V15" s="9">
        <v>44342.6861111111</v>
      </c>
      <c r="W15" s="8" t="s">
        <v>181</v>
      </c>
      <c r="X15" s="8"/>
      <c r="Y15" s="8"/>
      <c r="Z15" s="8"/>
      <c r="AA15" s="8" t="s">
        <v>178</v>
      </c>
      <c r="AB15" s="8" t="s">
        <v>137</v>
      </c>
      <c r="AC15" s="8"/>
      <c r="AD15" s="8" t="s">
        <v>97</v>
      </c>
      <c r="AE15" s="8" t="s">
        <v>98</v>
      </c>
      <c r="AF15" s="8" t="s">
        <v>99</v>
      </c>
      <c r="AG15" s="8" t="s">
        <v>97</v>
      </c>
      <c r="AH15" s="8" t="s">
        <v>98</v>
      </c>
      <c r="AI15" s="8" t="s">
        <v>99</v>
      </c>
      <c r="AJ15" s="8" t="s">
        <v>182</v>
      </c>
      <c r="AK15" s="8" t="s">
        <v>103</v>
      </c>
      <c r="AL15" s="8">
        <v>0</v>
      </c>
      <c r="AM15" s="8"/>
      <c r="AN15" s="9">
        <v>44341.3798611111</v>
      </c>
    </row>
    <row r="16" s="7" customFormat="1" ht="13.5" spans="1:40">
      <c r="A16" s="8" t="s">
        <v>52</v>
      </c>
      <c r="B16" s="8" t="s">
        <v>53</v>
      </c>
      <c r="C16" s="8" t="s">
        <v>183</v>
      </c>
      <c r="D16" s="8" t="s">
        <v>16</v>
      </c>
      <c r="E16" s="8" t="s">
        <v>17</v>
      </c>
      <c r="F16" s="8"/>
      <c r="G16" s="8" t="s">
        <v>47</v>
      </c>
      <c r="H16" s="8" t="s">
        <v>48</v>
      </c>
      <c r="I16" s="8" t="s">
        <v>11</v>
      </c>
      <c r="J16" s="8" t="s">
        <v>49</v>
      </c>
      <c r="K16" s="8" t="s">
        <v>133</v>
      </c>
      <c r="L16" s="8">
        <v>10</v>
      </c>
      <c r="M16" s="8">
        <v>10</v>
      </c>
      <c r="N16" s="8">
        <v>10</v>
      </c>
      <c r="O16" s="8"/>
      <c r="P16" s="8">
        <v>10</v>
      </c>
      <c r="Q16" s="8">
        <v>1</v>
      </c>
      <c r="R16" s="8">
        <v>1</v>
      </c>
      <c r="S16" s="8">
        <v>1</v>
      </c>
      <c r="T16" s="8" t="s">
        <v>134</v>
      </c>
      <c r="U16" s="9">
        <v>44343.3652777778</v>
      </c>
      <c r="V16" s="9">
        <v>44343.4715277778</v>
      </c>
      <c r="W16" s="8" t="s">
        <v>184</v>
      </c>
      <c r="X16" s="8"/>
      <c r="Y16" s="8"/>
      <c r="Z16" s="8"/>
      <c r="AA16" s="8" t="s">
        <v>185</v>
      </c>
      <c r="AB16" s="8" t="s">
        <v>137</v>
      </c>
      <c r="AC16" s="8"/>
      <c r="AD16" s="8" t="s">
        <v>97</v>
      </c>
      <c r="AE16" s="8" t="s">
        <v>98</v>
      </c>
      <c r="AF16" s="8" t="s">
        <v>99</v>
      </c>
      <c r="AG16" s="8" t="s">
        <v>97</v>
      </c>
      <c r="AH16" s="8" t="s">
        <v>98</v>
      </c>
      <c r="AI16" s="8" t="s">
        <v>99</v>
      </c>
      <c r="AJ16" s="8" t="s">
        <v>186</v>
      </c>
      <c r="AK16" s="8" t="s">
        <v>103</v>
      </c>
      <c r="AL16" s="8">
        <v>0</v>
      </c>
      <c r="AM16" s="8"/>
      <c r="AN16" s="9">
        <v>44341.6368055556</v>
      </c>
    </row>
    <row r="17" s="7" customFormat="1" ht="13.5" spans="1:40">
      <c r="A17" s="8" t="s">
        <v>52</v>
      </c>
      <c r="B17" s="8" t="s">
        <v>53</v>
      </c>
      <c r="C17" s="8" t="s">
        <v>187</v>
      </c>
      <c r="D17" s="8" t="s">
        <v>16</v>
      </c>
      <c r="E17" s="8" t="s">
        <v>17</v>
      </c>
      <c r="F17" s="8"/>
      <c r="G17" s="8" t="s">
        <v>47</v>
      </c>
      <c r="H17" s="8" t="s">
        <v>48</v>
      </c>
      <c r="I17" s="8" t="s">
        <v>11</v>
      </c>
      <c r="J17" s="8" t="s">
        <v>49</v>
      </c>
      <c r="K17" s="8" t="s">
        <v>133</v>
      </c>
      <c r="L17" s="8">
        <v>15</v>
      </c>
      <c r="M17" s="8">
        <v>15</v>
      </c>
      <c r="N17" s="8">
        <v>15</v>
      </c>
      <c r="O17" s="8"/>
      <c r="P17" s="8">
        <v>15</v>
      </c>
      <c r="Q17" s="8">
        <v>1</v>
      </c>
      <c r="R17" s="8">
        <v>1</v>
      </c>
      <c r="S17" s="8">
        <v>1</v>
      </c>
      <c r="T17" s="8" t="s">
        <v>134</v>
      </c>
      <c r="U17" s="9">
        <v>44338.4138888889</v>
      </c>
      <c r="V17" s="9">
        <v>44338.6847222222</v>
      </c>
      <c r="W17" s="8" t="s">
        <v>188</v>
      </c>
      <c r="X17" s="8"/>
      <c r="Y17" s="8"/>
      <c r="Z17" s="8"/>
      <c r="AA17" s="8" t="s">
        <v>189</v>
      </c>
      <c r="AB17" s="8" t="s">
        <v>137</v>
      </c>
      <c r="AC17" s="8"/>
      <c r="AD17" s="8" t="s">
        <v>97</v>
      </c>
      <c r="AE17" s="8" t="s">
        <v>98</v>
      </c>
      <c r="AF17" s="8" t="s">
        <v>99</v>
      </c>
      <c r="AG17" s="8" t="s">
        <v>97</v>
      </c>
      <c r="AH17" s="8" t="s">
        <v>98</v>
      </c>
      <c r="AI17" s="8" t="s">
        <v>99</v>
      </c>
      <c r="AJ17" s="8" t="s">
        <v>190</v>
      </c>
      <c r="AK17" s="8" t="s">
        <v>103</v>
      </c>
      <c r="AL17" s="8">
        <v>0</v>
      </c>
      <c r="AM17" s="8"/>
      <c r="AN17" s="9">
        <v>44336.7243055556</v>
      </c>
    </row>
    <row r="18" s="7" customFormat="1" ht="13.5" spans="1:40">
      <c r="A18" s="8" t="s">
        <v>52</v>
      </c>
      <c r="B18" s="8" t="s">
        <v>53</v>
      </c>
      <c r="C18" s="8" t="s">
        <v>191</v>
      </c>
      <c r="D18" s="8" t="s">
        <v>16</v>
      </c>
      <c r="E18" s="8" t="s">
        <v>17</v>
      </c>
      <c r="F18" s="8"/>
      <c r="G18" s="8" t="s">
        <v>47</v>
      </c>
      <c r="H18" s="8" t="s">
        <v>48</v>
      </c>
      <c r="I18" s="8" t="s">
        <v>11</v>
      </c>
      <c r="J18" s="8" t="s">
        <v>49</v>
      </c>
      <c r="K18" s="8" t="s">
        <v>133</v>
      </c>
      <c r="L18" s="8">
        <v>16</v>
      </c>
      <c r="M18" s="8">
        <v>16</v>
      </c>
      <c r="N18" s="8">
        <v>16</v>
      </c>
      <c r="O18" s="8"/>
      <c r="P18" s="8">
        <v>16</v>
      </c>
      <c r="Q18" s="8">
        <v>1</v>
      </c>
      <c r="R18" s="8">
        <v>1</v>
      </c>
      <c r="S18" s="8">
        <v>1</v>
      </c>
      <c r="T18" s="8" t="s">
        <v>134</v>
      </c>
      <c r="U18" s="9">
        <v>44338.4145833333</v>
      </c>
      <c r="V18" s="9">
        <v>44341.3951388889</v>
      </c>
      <c r="W18" s="8" t="s">
        <v>192</v>
      </c>
      <c r="X18" s="8"/>
      <c r="Y18" s="8"/>
      <c r="Z18" s="8"/>
      <c r="AA18" s="8" t="s">
        <v>193</v>
      </c>
      <c r="AB18" s="8" t="s">
        <v>137</v>
      </c>
      <c r="AC18" s="8"/>
      <c r="AD18" s="8" t="s">
        <v>97</v>
      </c>
      <c r="AE18" s="8" t="s">
        <v>98</v>
      </c>
      <c r="AF18" s="8" t="s">
        <v>99</v>
      </c>
      <c r="AG18" s="8" t="s">
        <v>97</v>
      </c>
      <c r="AH18" s="8" t="s">
        <v>98</v>
      </c>
      <c r="AI18" s="8" t="s">
        <v>99</v>
      </c>
      <c r="AJ18" s="8" t="s">
        <v>194</v>
      </c>
      <c r="AK18" s="8" t="s">
        <v>103</v>
      </c>
      <c r="AL18" s="8">
        <v>0</v>
      </c>
      <c r="AM18" s="8"/>
      <c r="AN18" s="9">
        <v>44337.3652777778</v>
      </c>
    </row>
    <row r="19" s="7" customFormat="1" ht="13.5" spans="1:40">
      <c r="A19" s="8" t="s">
        <v>54</v>
      </c>
      <c r="B19" s="8" t="s">
        <v>55</v>
      </c>
      <c r="C19" s="8" t="s">
        <v>195</v>
      </c>
      <c r="D19" s="8" t="s">
        <v>16</v>
      </c>
      <c r="E19" s="8" t="s">
        <v>17</v>
      </c>
      <c r="F19" s="8"/>
      <c r="G19" s="8" t="s">
        <v>47</v>
      </c>
      <c r="H19" s="8" t="s">
        <v>48</v>
      </c>
      <c r="I19" s="8" t="s">
        <v>11</v>
      </c>
      <c r="J19" s="8" t="s">
        <v>49</v>
      </c>
      <c r="K19" s="8" t="s">
        <v>133</v>
      </c>
      <c r="L19" s="8">
        <v>30</v>
      </c>
      <c r="M19" s="8">
        <v>30</v>
      </c>
      <c r="N19" s="8">
        <v>30</v>
      </c>
      <c r="O19" s="8"/>
      <c r="P19" s="8">
        <v>30</v>
      </c>
      <c r="Q19" s="8">
        <v>1</v>
      </c>
      <c r="R19" s="8">
        <v>1</v>
      </c>
      <c r="S19" s="8">
        <v>1</v>
      </c>
      <c r="T19" s="8" t="s">
        <v>134</v>
      </c>
      <c r="U19" s="9">
        <v>44326.6715277778</v>
      </c>
      <c r="V19" s="9">
        <v>44330.3833333333</v>
      </c>
      <c r="W19" s="8" t="s">
        <v>196</v>
      </c>
      <c r="X19" s="8"/>
      <c r="Y19" s="8"/>
      <c r="Z19" s="8"/>
      <c r="AA19" s="8" t="s">
        <v>197</v>
      </c>
      <c r="AB19" s="8" t="s">
        <v>137</v>
      </c>
      <c r="AC19" s="8"/>
      <c r="AD19" s="8" t="s">
        <v>97</v>
      </c>
      <c r="AE19" s="8" t="s">
        <v>98</v>
      </c>
      <c r="AF19" s="8" t="s">
        <v>99</v>
      </c>
      <c r="AG19" s="8" t="s">
        <v>97</v>
      </c>
      <c r="AH19" s="8" t="s">
        <v>98</v>
      </c>
      <c r="AI19" s="8" t="s">
        <v>99</v>
      </c>
      <c r="AJ19" s="8" t="s">
        <v>198</v>
      </c>
      <c r="AK19" s="8" t="s">
        <v>103</v>
      </c>
      <c r="AL19" s="8">
        <v>0</v>
      </c>
      <c r="AM19" s="8"/>
      <c r="AN19" s="9">
        <v>44326.6715277778</v>
      </c>
    </row>
    <row r="20" s="7" customFormat="1" ht="13.5" spans="1:40">
      <c r="A20" s="8" t="s">
        <v>52</v>
      </c>
      <c r="B20" s="8" t="s">
        <v>53</v>
      </c>
      <c r="C20" s="8" t="s">
        <v>199</v>
      </c>
      <c r="D20" s="8" t="s">
        <v>16</v>
      </c>
      <c r="E20" s="8" t="s">
        <v>17</v>
      </c>
      <c r="F20" s="8"/>
      <c r="G20" s="8" t="s">
        <v>47</v>
      </c>
      <c r="H20" s="8" t="s">
        <v>48</v>
      </c>
      <c r="I20" s="8" t="s">
        <v>11</v>
      </c>
      <c r="J20" s="8" t="s">
        <v>49</v>
      </c>
      <c r="K20" s="8" t="s">
        <v>133</v>
      </c>
      <c r="L20" s="8">
        <v>6</v>
      </c>
      <c r="M20" s="8">
        <v>6</v>
      </c>
      <c r="N20" s="8">
        <v>6</v>
      </c>
      <c r="O20" s="8"/>
      <c r="P20" s="8">
        <v>6</v>
      </c>
      <c r="Q20" s="8">
        <v>1</v>
      </c>
      <c r="R20" s="8">
        <v>1</v>
      </c>
      <c r="S20" s="8">
        <v>1</v>
      </c>
      <c r="T20" s="8" t="s">
        <v>134</v>
      </c>
      <c r="U20" s="9">
        <v>44319.3708333333</v>
      </c>
      <c r="V20" s="9">
        <v>44324.6006944444</v>
      </c>
      <c r="W20" s="8" t="s">
        <v>200</v>
      </c>
      <c r="X20" s="8"/>
      <c r="Y20" s="8"/>
      <c r="Z20" s="8"/>
      <c r="AA20" s="8" t="s">
        <v>201</v>
      </c>
      <c r="AB20" s="8" t="s">
        <v>137</v>
      </c>
      <c r="AC20" s="8"/>
      <c r="AD20" s="8" t="s">
        <v>97</v>
      </c>
      <c r="AE20" s="8" t="s">
        <v>98</v>
      </c>
      <c r="AF20" s="8" t="s">
        <v>99</v>
      </c>
      <c r="AG20" s="8" t="s">
        <v>97</v>
      </c>
      <c r="AH20" s="8" t="s">
        <v>98</v>
      </c>
      <c r="AI20" s="8" t="s">
        <v>99</v>
      </c>
      <c r="AJ20" s="8" t="s">
        <v>202</v>
      </c>
      <c r="AK20" s="8" t="s">
        <v>103</v>
      </c>
      <c r="AL20" s="8">
        <v>0</v>
      </c>
      <c r="AM20" s="8"/>
      <c r="AN20" s="9">
        <v>44315.6381944444</v>
      </c>
    </row>
    <row r="21" s="7" customFormat="1" ht="13.5" spans="1:40">
      <c r="A21" s="8" t="s">
        <v>52</v>
      </c>
      <c r="B21" s="8" t="s">
        <v>53</v>
      </c>
      <c r="C21" s="8" t="s">
        <v>203</v>
      </c>
      <c r="D21" s="8" t="s">
        <v>9</v>
      </c>
      <c r="E21" s="8" t="s">
        <v>10</v>
      </c>
      <c r="F21" s="8"/>
      <c r="G21" s="8" t="s">
        <v>47</v>
      </c>
      <c r="H21" s="8" t="s">
        <v>48</v>
      </c>
      <c r="I21" s="8" t="s">
        <v>11</v>
      </c>
      <c r="J21" s="8" t="s">
        <v>49</v>
      </c>
      <c r="K21" s="8" t="s">
        <v>133</v>
      </c>
      <c r="L21" s="8">
        <v>1</v>
      </c>
      <c r="M21" s="8">
        <v>1</v>
      </c>
      <c r="N21" s="8">
        <v>1</v>
      </c>
      <c r="O21" s="8"/>
      <c r="P21" s="8">
        <v>1</v>
      </c>
      <c r="Q21" s="8">
        <v>1</v>
      </c>
      <c r="R21" s="8">
        <v>1</v>
      </c>
      <c r="S21" s="8">
        <v>1</v>
      </c>
      <c r="T21" s="8" t="s">
        <v>134</v>
      </c>
      <c r="U21" s="9">
        <v>44320.6819444444</v>
      </c>
      <c r="V21" s="9">
        <v>44327.6409722222</v>
      </c>
      <c r="W21" s="8" t="s">
        <v>204</v>
      </c>
      <c r="X21" s="8"/>
      <c r="Y21" s="8"/>
      <c r="Z21" s="8"/>
      <c r="AA21" s="8" t="s">
        <v>205</v>
      </c>
      <c r="AB21" s="8" t="s">
        <v>137</v>
      </c>
      <c r="AC21" s="8"/>
      <c r="AD21" s="8" t="s">
        <v>97</v>
      </c>
      <c r="AE21" s="8" t="s">
        <v>98</v>
      </c>
      <c r="AF21" s="8" t="s">
        <v>99</v>
      </c>
      <c r="AG21" s="8" t="s">
        <v>97</v>
      </c>
      <c r="AH21" s="8" t="s">
        <v>98</v>
      </c>
      <c r="AI21" s="8" t="s">
        <v>99</v>
      </c>
      <c r="AJ21" s="8" t="s">
        <v>206</v>
      </c>
      <c r="AK21" s="8" t="s">
        <v>103</v>
      </c>
      <c r="AL21" s="8">
        <v>0</v>
      </c>
      <c r="AM21" s="8"/>
      <c r="AN21" s="9">
        <v>44320.6819444444</v>
      </c>
    </row>
    <row r="22" s="7" customFormat="1" ht="13.5" spans="1:40">
      <c r="A22" s="8" t="s">
        <v>52</v>
      </c>
      <c r="B22" s="8" t="s">
        <v>53</v>
      </c>
      <c r="C22" s="8" t="s">
        <v>207</v>
      </c>
      <c r="D22" s="8" t="s">
        <v>16</v>
      </c>
      <c r="E22" s="8" t="s">
        <v>17</v>
      </c>
      <c r="F22" s="8"/>
      <c r="G22" s="8" t="s">
        <v>47</v>
      </c>
      <c r="H22" s="8" t="s">
        <v>48</v>
      </c>
      <c r="I22" s="8" t="s">
        <v>11</v>
      </c>
      <c r="J22" s="8" t="s">
        <v>49</v>
      </c>
      <c r="K22" s="8" t="s">
        <v>133</v>
      </c>
      <c r="L22" s="8">
        <v>10</v>
      </c>
      <c r="M22" s="8">
        <v>10</v>
      </c>
      <c r="N22" s="8">
        <v>10</v>
      </c>
      <c r="O22" s="8"/>
      <c r="P22" s="8">
        <v>10</v>
      </c>
      <c r="Q22" s="8">
        <v>1</v>
      </c>
      <c r="R22" s="8">
        <v>1</v>
      </c>
      <c r="S22" s="8">
        <v>1</v>
      </c>
      <c r="T22" s="8" t="s">
        <v>134</v>
      </c>
      <c r="U22" s="9">
        <v>44324.4472222222</v>
      </c>
      <c r="V22" s="9">
        <v>44327.5694444444</v>
      </c>
      <c r="W22" s="8" t="s">
        <v>208</v>
      </c>
      <c r="X22" s="8"/>
      <c r="Y22" s="8"/>
      <c r="Z22" s="8"/>
      <c r="AA22" s="8" t="s">
        <v>209</v>
      </c>
      <c r="AB22" s="8" t="s">
        <v>137</v>
      </c>
      <c r="AC22" s="8"/>
      <c r="AD22" s="8" t="s">
        <v>97</v>
      </c>
      <c r="AE22" s="8" t="s">
        <v>98</v>
      </c>
      <c r="AF22" s="8" t="s">
        <v>99</v>
      </c>
      <c r="AG22" s="8" t="s">
        <v>97</v>
      </c>
      <c r="AH22" s="8" t="s">
        <v>98</v>
      </c>
      <c r="AI22" s="8" t="s">
        <v>99</v>
      </c>
      <c r="AJ22" s="8" t="s">
        <v>210</v>
      </c>
      <c r="AK22" s="8" t="s">
        <v>103</v>
      </c>
      <c r="AL22" s="8">
        <v>0</v>
      </c>
      <c r="AM22" s="8"/>
      <c r="AN22" s="9">
        <v>44324.4472222222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workbookViewId="0">
      <selection activeCell="I1" sqref="I$1:I$1048576"/>
    </sheetView>
  </sheetViews>
  <sheetFormatPr defaultColWidth="9" defaultRowHeight="13.5"/>
  <cols>
    <col min="1" max="1" width="10.875" style="2" customWidth="1"/>
    <col min="2" max="2" width="18.5" style="3" customWidth="1"/>
    <col min="3" max="3" width="16" style="3" customWidth="1"/>
    <col min="4" max="4" width="33.5" style="3" customWidth="1"/>
    <col min="5" max="5" width="4.625" style="2" customWidth="1"/>
    <col min="6" max="6" width="10.25" style="4" customWidth="1"/>
    <col min="7" max="7" width="11.25" style="2" customWidth="1"/>
    <col min="8" max="8" width="7.875" style="2" customWidth="1"/>
    <col min="9" max="9" width="7.875" style="1" customWidth="1"/>
    <col min="10" max="16384" width="9" style="1"/>
  </cols>
  <sheetData>
    <row r="1" s="1" customFormat="1" ht="12" customHeight="1" spans="1:9">
      <c r="A1" s="5" t="s">
        <v>36</v>
      </c>
      <c r="B1" s="5" t="s">
        <v>37</v>
      </c>
      <c r="C1" s="5" t="s">
        <v>38</v>
      </c>
      <c r="D1" s="5" t="s">
        <v>39</v>
      </c>
      <c r="E1" s="5" t="s">
        <v>40</v>
      </c>
      <c r="F1" s="5" t="s">
        <v>41</v>
      </c>
      <c r="G1" s="5" t="s">
        <v>42</v>
      </c>
      <c r="H1" s="5" t="s">
        <v>43</v>
      </c>
      <c r="I1" s="5" t="s">
        <v>44</v>
      </c>
    </row>
    <row r="2" s="1" customFormat="1" ht="12" customHeight="1" spans="1:9">
      <c r="A2" s="6" t="s">
        <v>45</v>
      </c>
      <c r="B2" s="6" t="s">
        <v>46</v>
      </c>
      <c r="C2" s="6" t="s">
        <v>9</v>
      </c>
      <c r="D2" s="6" t="s">
        <v>10</v>
      </c>
      <c r="E2" s="6" t="s">
        <v>47</v>
      </c>
      <c r="F2" s="6" t="s">
        <v>48</v>
      </c>
      <c r="G2" s="6" t="s">
        <v>11</v>
      </c>
      <c r="H2" s="6" t="s">
        <v>49</v>
      </c>
      <c r="I2" s="6">
        <v>159</v>
      </c>
    </row>
    <row r="3" ht="12" customHeight="1" spans="1:9">
      <c r="A3" s="6" t="s">
        <v>50</v>
      </c>
      <c r="B3" s="6" t="s">
        <v>51</v>
      </c>
      <c r="C3" s="6" t="s">
        <v>16</v>
      </c>
      <c r="D3" s="6" t="s">
        <v>17</v>
      </c>
      <c r="E3" s="6" t="s">
        <v>47</v>
      </c>
      <c r="F3" s="6" t="s">
        <v>48</v>
      </c>
      <c r="G3" s="6" t="s">
        <v>11</v>
      </c>
      <c r="H3" s="6" t="s">
        <v>49</v>
      </c>
      <c r="I3" s="6">
        <v>1</v>
      </c>
    </row>
    <row r="4" ht="12" customHeight="1" spans="1:9">
      <c r="A4" s="6" t="s">
        <v>52</v>
      </c>
      <c r="B4" s="6" t="s">
        <v>53</v>
      </c>
      <c r="C4" s="6" t="s">
        <v>9</v>
      </c>
      <c r="D4" s="6" t="s">
        <v>10</v>
      </c>
      <c r="E4" s="6" t="s">
        <v>47</v>
      </c>
      <c r="F4" s="6" t="s">
        <v>48</v>
      </c>
      <c r="G4" s="6" t="s">
        <v>11</v>
      </c>
      <c r="H4" s="6" t="s">
        <v>49</v>
      </c>
      <c r="I4" s="6">
        <v>317</v>
      </c>
    </row>
    <row r="5" ht="12" customHeight="1" spans="1:9">
      <c r="A5" s="6" t="s">
        <v>52</v>
      </c>
      <c r="B5" s="6" t="s">
        <v>53</v>
      </c>
      <c r="C5" s="6" t="s">
        <v>16</v>
      </c>
      <c r="D5" s="6" t="s">
        <v>17</v>
      </c>
      <c r="E5" s="6" t="s">
        <v>47</v>
      </c>
      <c r="F5" s="6" t="s">
        <v>48</v>
      </c>
      <c r="G5" s="6" t="s">
        <v>11</v>
      </c>
      <c r="H5" s="6" t="s">
        <v>49</v>
      </c>
      <c r="I5" s="6">
        <v>367</v>
      </c>
    </row>
    <row r="6" ht="12" customHeight="1" spans="1:9">
      <c r="A6" s="6" t="s">
        <v>52</v>
      </c>
      <c r="B6" s="6" t="s">
        <v>53</v>
      </c>
      <c r="C6" s="6" t="s">
        <v>18</v>
      </c>
      <c r="D6" s="6" t="s">
        <v>19</v>
      </c>
      <c r="E6" s="6" t="s">
        <v>47</v>
      </c>
      <c r="F6" s="6" t="s">
        <v>48</v>
      </c>
      <c r="G6" s="6" t="s">
        <v>11</v>
      </c>
      <c r="H6" s="6" t="s">
        <v>49</v>
      </c>
      <c r="I6" s="6">
        <v>8</v>
      </c>
    </row>
    <row r="7" ht="12" customHeight="1" spans="1:9">
      <c r="A7" s="6" t="s">
        <v>52</v>
      </c>
      <c r="B7" s="6" t="s">
        <v>53</v>
      </c>
      <c r="C7" s="6" t="s">
        <v>22</v>
      </c>
      <c r="D7" s="6" t="s">
        <v>23</v>
      </c>
      <c r="E7" s="6" t="s">
        <v>47</v>
      </c>
      <c r="F7" s="6" t="s">
        <v>48</v>
      </c>
      <c r="G7" s="6" t="s">
        <v>11</v>
      </c>
      <c r="H7" s="6" t="s">
        <v>49</v>
      </c>
      <c r="I7" s="6">
        <v>11</v>
      </c>
    </row>
    <row r="8" ht="12" customHeight="1" spans="1:9">
      <c r="A8" s="6" t="s">
        <v>52</v>
      </c>
      <c r="B8" s="6" t="s">
        <v>53</v>
      </c>
      <c r="C8" s="6" t="s">
        <v>24</v>
      </c>
      <c r="D8" s="6" t="s">
        <v>25</v>
      </c>
      <c r="E8" s="6" t="s">
        <v>47</v>
      </c>
      <c r="F8" s="6" t="s">
        <v>48</v>
      </c>
      <c r="G8" s="6" t="s">
        <v>11</v>
      </c>
      <c r="H8" s="6" t="s">
        <v>49</v>
      </c>
      <c r="I8" s="6">
        <v>9</v>
      </c>
    </row>
    <row r="9" spans="1:9">
      <c r="A9" s="6" t="s">
        <v>52</v>
      </c>
      <c r="B9" s="6" t="s">
        <v>53</v>
      </c>
      <c r="C9" s="6" t="s">
        <v>30</v>
      </c>
      <c r="D9" s="6" t="s">
        <v>31</v>
      </c>
      <c r="E9" s="6" t="s">
        <v>47</v>
      </c>
      <c r="F9" s="6" t="s">
        <v>48</v>
      </c>
      <c r="G9" s="6" t="s">
        <v>11</v>
      </c>
      <c r="H9" s="6" t="s">
        <v>49</v>
      </c>
      <c r="I9" s="6">
        <v>4</v>
      </c>
    </row>
    <row r="10" spans="5:8">
      <c r="E10" s="4"/>
      <c r="F10" s="2"/>
      <c r="H10" s="1"/>
    </row>
    <row r="11" spans="5:8">
      <c r="E11" s="4"/>
      <c r="F11" s="2"/>
      <c r="H11" s="1"/>
    </row>
    <row r="12" spans="5:8">
      <c r="E12" s="4"/>
      <c r="F12" s="2"/>
      <c r="H12" s="1"/>
    </row>
    <row r="13" spans="5:8">
      <c r="E13" s="4"/>
      <c r="F13" s="2"/>
      <c r="H13" s="1"/>
    </row>
    <row r="14" spans="5:8">
      <c r="E14" s="4"/>
      <c r="F14" s="2"/>
      <c r="H14" s="1"/>
    </row>
    <row r="15" spans="5:8">
      <c r="E15" s="4"/>
      <c r="F15" s="2"/>
      <c r="H15" s="1"/>
    </row>
    <row r="16" spans="5:8">
      <c r="E16" s="4"/>
      <c r="F16" s="2"/>
      <c r="H16" s="1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总表</vt:lpstr>
      <vt:lpstr>21.4.30库存</vt:lpstr>
      <vt:lpstr>5月入库</vt:lpstr>
      <vt:lpstr>5月出库</vt:lpstr>
      <vt:lpstr>21.5.31库存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2019-04-01T01:57:00Z</dcterms:created>
  <dcterms:modified xsi:type="dcterms:W3CDTF">2021-07-04T09:15:59Z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2052-11.1.0.10640</vt:lpwstr>
  </property>
  <property fmtid="{D5CDD505-2E9C-101B-9397-08002B2CF9AE}" pid="3" name="ICV">
    <vt:lpwstr>C4FF9FD7AE8942D5AC3E4EE459490DA7</vt:lpwstr>
  </property>
</Properties>
</file>