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<sst xmlns="http://schemas.openxmlformats.org/spreadsheetml/2006/main" count="114" uniqueCount="59">
  <si>
    <t>2021年6月份挂靠劳务人员保险缴费明细表（后视镜）</t>
  </si>
  <si>
    <t>项目</t>
  </si>
  <si>
    <t>姓名</t>
  </si>
  <si>
    <t>车间</t>
  </si>
  <si>
    <t>性别</t>
  </si>
  <si>
    <t>上保时间</t>
  </si>
  <si>
    <t>身份证号</t>
  </si>
  <si>
    <t>检测</t>
  </si>
  <si>
    <t>是否在职</t>
  </si>
  <si>
    <t>替换明细</t>
  </si>
  <si>
    <t>协议</t>
  </si>
  <si>
    <t>天数</t>
  </si>
  <si>
    <t>保险费</t>
  </si>
  <si>
    <t>管理费</t>
  </si>
  <si>
    <t>合计金额</t>
  </si>
  <si>
    <t>备注</t>
  </si>
  <si>
    <t>初会勇</t>
  </si>
  <si>
    <t>销售服务部</t>
  </si>
  <si>
    <t>男</t>
  </si>
  <si>
    <t>370728197001283496</t>
  </si>
  <si>
    <t>是</t>
  </si>
  <si>
    <t>√</t>
  </si>
  <si>
    <t>王克杰</t>
  </si>
  <si>
    <t>370983198801063395</t>
  </si>
  <si>
    <t>芦建军</t>
  </si>
  <si>
    <t>370122196808177197</t>
  </si>
  <si>
    <t>万传志</t>
  </si>
  <si>
    <t>340505195712201215</t>
  </si>
  <si>
    <t>巩秀华</t>
  </si>
  <si>
    <t>制造管理部-注塑车间</t>
  </si>
  <si>
    <t>女</t>
  </si>
  <si>
    <t>132934197905021523</t>
  </si>
  <si>
    <t>滕巨泰</t>
  </si>
  <si>
    <t>制造管理部-后勤</t>
  </si>
  <si>
    <t>130983199801072419</t>
  </si>
  <si>
    <t>替换巩秀华</t>
  </si>
  <si>
    <t>李梦桐</t>
  </si>
  <si>
    <t>生产管理部</t>
  </si>
  <si>
    <t>132930199612020520</t>
  </si>
  <si>
    <t>王砚兵</t>
  </si>
  <si>
    <t>370728197103050212</t>
  </si>
  <si>
    <t>张镁凤</t>
  </si>
  <si>
    <t>360202198603173042</t>
  </si>
  <si>
    <t>赵洪升</t>
  </si>
  <si>
    <t>371121198109251515</t>
  </si>
  <si>
    <t>崔鑫</t>
  </si>
  <si>
    <t>370782199611121627</t>
  </si>
  <si>
    <t>于磊磊</t>
  </si>
  <si>
    <t>133030198101315498</t>
  </si>
  <si>
    <t>王金言</t>
  </si>
  <si>
    <t>技术质量科</t>
  </si>
  <si>
    <t>132930198811144310</t>
  </si>
  <si>
    <t>王瑞芹</t>
  </si>
  <si>
    <t>130924198001144264</t>
  </si>
  <si>
    <t>赵云香</t>
  </si>
  <si>
    <t>132930197209050085</t>
  </si>
  <si>
    <t>胡淑玲</t>
  </si>
  <si>
    <t>230127198601270626</t>
  </si>
  <si>
    <t>替换王瑞芹</t>
  </si>
</sst>
</file>

<file path=xl/styles.xml><?xml version="1.0" encoding="utf-8"?>
<styleSheet xmlns="http://schemas.openxmlformats.org/spreadsheetml/2006/main">
  <numFmts count="8">
    <numFmt numFmtId="176" formatCode="0.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yy\-mm\-dd"/>
    <numFmt numFmtId="178" formatCode="0.00_ "/>
    <numFmt numFmtId="179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/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0" borderId="0"/>
    <xf numFmtId="0" fontId="26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32" applyFont="1" applyFill="1" applyBorder="1" applyAlignment="1">
      <alignment horizontal="center" vertical="center" wrapText="1"/>
    </xf>
    <xf numFmtId="0" fontId="5" fillId="0" borderId="1" xfId="32" applyFont="1" applyFill="1" applyBorder="1" applyAlignment="1">
      <alignment horizontal="left" vertical="center" wrapText="1"/>
    </xf>
    <xf numFmtId="49" fontId="5" fillId="0" borderId="1" xfId="32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5" fillId="0" borderId="1" xfId="5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6" fontId="3" fillId="0" borderId="0" xfId="0" applyNumberFormat="1" applyFont="1" applyFill="1" applyAlignment="1">
      <alignment horizontal="center"/>
    </xf>
    <xf numFmtId="178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L22" sqref="L22"/>
    </sheetView>
  </sheetViews>
  <sheetFormatPr defaultColWidth="9" defaultRowHeight="13.5"/>
  <cols>
    <col min="1" max="2" width="9" style="4"/>
    <col min="3" max="3" width="18.75" style="5" customWidth="1"/>
    <col min="4" max="4" width="8.375" style="4" customWidth="1"/>
    <col min="5" max="5" width="12.375" style="4" customWidth="1"/>
    <col min="6" max="6" width="23.125" style="4" customWidth="1"/>
    <col min="7" max="8" width="9" style="4"/>
    <col min="9" max="9" width="10.625" style="4" customWidth="1"/>
    <col min="10" max="11" width="9" style="4"/>
    <col min="12" max="12" width="9.25" style="6"/>
    <col min="13" max="13" width="9" style="4"/>
    <col min="14" max="14" width="8.625" style="4" customWidth="1"/>
    <col min="15" max="16384" width="9" style="4"/>
  </cols>
  <sheetData>
    <row r="1" s="1" customFormat="1" ht="38" customHeight="1" spans="1:15">
      <c r="A1" s="7" t="s">
        <v>0</v>
      </c>
      <c r="B1" s="7"/>
      <c r="C1" s="8"/>
      <c r="D1" s="7"/>
      <c r="E1" s="9"/>
      <c r="F1" s="7"/>
      <c r="G1" s="7"/>
      <c r="H1" s="7"/>
      <c r="I1" s="7"/>
      <c r="J1" s="7"/>
      <c r="K1" s="7"/>
      <c r="L1" s="22"/>
      <c r="M1" s="23"/>
      <c r="N1" s="23"/>
      <c r="O1" s="7"/>
    </row>
    <row r="2" s="1" customFormat="1" ht="35" customHeight="1" spans="1:15">
      <c r="A2" s="10" t="s">
        <v>1</v>
      </c>
      <c r="B2" s="11" t="s">
        <v>2</v>
      </c>
      <c r="C2" s="12" t="s">
        <v>3</v>
      </c>
      <c r="D2" s="11" t="s">
        <v>4</v>
      </c>
      <c r="E2" s="13" t="s">
        <v>5</v>
      </c>
      <c r="F2" s="13" t="s">
        <v>6</v>
      </c>
      <c r="G2" s="13" t="s">
        <v>7</v>
      </c>
      <c r="H2" s="11" t="s">
        <v>8</v>
      </c>
      <c r="I2" s="24" t="s">
        <v>9</v>
      </c>
      <c r="J2" s="24" t="s">
        <v>10</v>
      </c>
      <c r="K2" s="25" t="s">
        <v>11</v>
      </c>
      <c r="L2" s="26" t="s">
        <v>12</v>
      </c>
      <c r="M2" s="27" t="s">
        <v>13</v>
      </c>
      <c r="N2" s="27" t="s">
        <v>14</v>
      </c>
      <c r="O2" s="24" t="s">
        <v>15</v>
      </c>
    </row>
    <row r="3" s="2" customFormat="1" ht="19" customHeight="1" spans="1:15">
      <c r="A3" s="10">
        <f t="shared" ref="A3:A18" si="0">ROW()-2</f>
        <v>1</v>
      </c>
      <c r="B3" s="14" t="s">
        <v>16</v>
      </c>
      <c r="C3" s="12" t="s">
        <v>17</v>
      </c>
      <c r="D3" s="15" t="s">
        <v>18</v>
      </c>
      <c r="E3" s="16">
        <v>44348</v>
      </c>
      <c r="F3" s="13" t="s">
        <v>19</v>
      </c>
      <c r="G3" s="13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7" t="s">
        <v>20</v>
      </c>
      <c r="I3" s="24"/>
      <c r="J3" s="24" t="s">
        <v>21</v>
      </c>
      <c r="K3" s="24">
        <v>30</v>
      </c>
      <c r="L3" s="28">
        <v>59</v>
      </c>
      <c r="M3" s="29">
        <f t="shared" ref="M3:M7" si="1">K3*1</f>
        <v>30</v>
      </c>
      <c r="N3" s="30">
        <f t="shared" ref="N3:N18" si="2">ROUND(L3+M3,2)</f>
        <v>89</v>
      </c>
      <c r="O3" s="30"/>
    </row>
    <row r="4" s="2" customFormat="1" ht="19" customHeight="1" spans="1:15">
      <c r="A4" s="10">
        <f t="shared" si="0"/>
        <v>2</v>
      </c>
      <c r="B4" s="14" t="s">
        <v>22</v>
      </c>
      <c r="C4" s="12" t="s">
        <v>17</v>
      </c>
      <c r="D4" s="15" t="s">
        <v>18</v>
      </c>
      <c r="E4" s="16">
        <v>44348</v>
      </c>
      <c r="F4" s="18" t="s">
        <v>23</v>
      </c>
      <c r="G4" s="18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7" t="s">
        <v>20</v>
      </c>
      <c r="I4" s="24"/>
      <c r="J4" s="24" t="s">
        <v>21</v>
      </c>
      <c r="K4" s="24">
        <v>30</v>
      </c>
      <c r="L4" s="28">
        <v>59</v>
      </c>
      <c r="M4" s="29">
        <f t="shared" si="1"/>
        <v>30</v>
      </c>
      <c r="N4" s="30">
        <f t="shared" si="2"/>
        <v>89</v>
      </c>
      <c r="O4" s="30"/>
    </row>
    <row r="5" s="2" customFormat="1" ht="19" customHeight="1" spans="1:15">
      <c r="A5" s="10">
        <f t="shared" si="0"/>
        <v>3</v>
      </c>
      <c r="B5" s="14" t="s">
        <v>24</v>
      </c>
      <c r="C5" s="12" t="s">
        <v>17</v>
      </c>
      <c r="D5" s="15" t="s">
        <v>18</v>
      </c>
      <c r="E5" s="16">
        <v>44348</v>
      </c>
      <c r="F5" s="18" t="s">
        <v>25</v>
      </c>
      <c r="G5" s="18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7" t="s">
        <v>20</v>
      </c>
      <c r="I5" s="24"/>
      <c r="J5" s="24" t="s">
        <v>21</v>
      </c>
      <c r="K5" s="24">
        <v>30</v>
      </c>
      <c r="L5" s="28">
        <v>59</v>
      </c>
      <c r="M5" s="29">
        <f t="shared" si="1"/>
        <v>30</v>
      </c>
      <c r="N5" s="30">
        <f t="shared" si="2"/>
        <v>89</v>
      </c>
      <c r="O5" s="30"/>
    </row>
    <row r="6" s="2" customFormat="1" ht="19" customHeight="1" spans="1:15">
      <c r="A6" s="10">
        <f t="shared" si="0"/>
        <v>4</v>
      </c>
      <c r="B6" s="14" t="s">
        <v>26</v>
      </c>
      <c r="C6" s="12" t="s">
        <v>17</v>
      </c>
      <c r="D6" s="15" t="s">
        <v>18</v>
      </c>
      <c r="E6" s="16">
        <v>44348</v>
      </c>
      <c r="F6" s="18" t="s">
        <v>27</v>
      </c>
      <c r="G6" s="18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7" t="s">
        <v>20</v>
      </c>
      <c r="I6" s="24"/>
      <c r="J6" s="24" t="s">
        <v>21</v>
      </c>
      <c r="K6" s="24">
        <v>30</v>
      </c>
      <c r="L6" s="28">
        <v>59</v>
      </c>
      <c r="M6" s="29">
        <f t="shared" si="1"/>
        <v>30</v>
      </c>
      <c r="N6" s="30">
        <f t="shared" si="2"/>
        <v>89</v>
      </c>
      <c r="O6" s="30"/>
    </row>
    <row r="7" s="3" customFormat="1" ht="17.25" spans="1:15">
      <c r="A7" s="10">
        <f t="shared" si="0"/>
        <v>5</v>
      </c>
      <c r="B7" s="19" t="s">
        <v>28</v>
      </c>
      <c r="C7" s="20" t="s">
        <v>29</v>
      </c>
      <c r="D7" s="19" t="s">
        <v>30</v>
      </c>
      <c r="E7" s="16">
        <v>44349</v>
      </c>
      <c r="F7" s="34" t="s">
        <v>31</v>
      </c>
      <c r="G7" s="18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7" t="s">
        <v>20</v>
      </c>
      <c r="I7" s="24"/>
      <c r="J7" s="24" t="s">
        <v>21</v>
      </c>
      <c r="K7" s="19">
        <f t="shared" ref="K7:K17" si="3">DAY(EOMONTH(E7,0))-DAY(E7)+1</f>
        <v>29</v>
      </c>
      <c r="L7" s="31">
        <f t="shared" ref="L7:L17" si="4">K7*1.966</f>
        <v>57.014</v>
      </c>
      <c r="M7" s="19">
        <f t="shared" si="1"/>
        <v>29</v>
      </c>
      <c r="N7" s="30">
        <f t="shared" si="2"/>
        <v>86.01</v>
      </c>
      <c r="O7" s="19"/>
    </row>
    <row r="8" s="3" customFormat="1" ht="17.25" spans="1:15">
      <c r="A8" s="10">
        <f t="shared" si="0"/>
        <v>6</v>
      </c>
      <c r="B8" s="19" t="s">
        <v>32</v>
      </c>
      <c r="C8" s="20" t="s">
        <v>33</v>
      </c>
      <c r="D8" s="19" t="s">
        <v>18</v>
      </c>
      <c r="E8" s="16">
        <v>44354</v>
      </c>
      <c r="F8" s="35" t="s">
        <v>34</v>
      </c>
      <c r="G8" s="18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7" t="s">
        <v>20</v>
      </c>
      <c r="I8" s="24" t="s">
        <v>35</v>
      </c>
      <c r="J8" s="24" t="s">
        <v>21</v>
      </c>
      <c r="K8" s="19">
        <v>0</v>
      </c>
      <c r="L8" s="31">
        <v>0</v>
      </c>
      <c r="M8" s="19">
        <v>0</v>
      </c>
      <c r="N8" s="30">
        <f t="shared" si="2"/>
        <v>0</v>
      </c>
      <c r="O8" s="21"/>
    </row>
    <row r="9" s="3" customFormat="1" ht="17.25" spans="1:15">
      <c r="A9" s="10">
        <f t="shared" si="0"/>
        <v>7</v>
      </c>
      <c r="B9" s="19" t="s">
        <v>36</v>
      </c>
      <c r="C9" s="20" t="s">
        <v>37</v>
      </c>
      <c r="D9" s="19" t="s">
        <v>30</v>
      </c>
      <c r="E9" s="16">
        <v>44363</v>
      </c>
      <c r="F9" s="19" t="s">
        <v>38</v>
      </c>
      <c r="G9" s="18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7" t="s">
        <v>20</v>
      </c>
      <c r="I9" s="21"/>
      <c r="J9" s="24" t="s">
        <v>21</v>
      </c>
      <c r="K9" s="19">
        <f t="shared" si="3"/>
        <v>15</v>
      </c>
      <c r="L9" s="31">
        <f t="shared" si="4"/>
        <v>29.49</v>
      </c>
      <c r="M9" s="19">
        <f t="shared" ref="M9:M17" si="5">K9*1</f>
        <v>15</v>
      </c>
      <c r="N9" s="30">
        <f t="shared" si="2"/>
        <v>44.49</v>
      </c>
      <c r="O9" s="21"/>
    </row>
    <row r="10" s="3" customFormat="1" ht="17.25" spans="1:15">
      <c r="A10" s="10">
        <f t="shared" si="0"/>
        <v>8</v>
      </c>
      <c r="B10" s="19" t="s">
        <v>39</v>
      </c>
      <c r="C10" s="12" t="s">
        <v>17</v>
      </c>
      <c r="D10" s="19" t="s">
        <v>18</v>
      </c>
      <c r="E10" s="16">
        <v>44368</v>
      </c>
      <c r="F10" s="19" t="s">
        <v>40</v>
      </c>
      <c r="G10" s="18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7" t="s">
        <v>20</v>
      </c>
      <c r="I10" s="21"/>
      <c r="J10" s="24" t="s">
        <v>21</v>
      </c>
      <c r="K10" s="19">
        <f t="shared" si="3"/>
        <v>10</v>
      </c>
      <c r="L10" s="31">
        <f t="shared" si="4"/>
        <v>19.66</v>
      </c>
      <c r="M10" s="19">
        <f t="shared" si="5"/>
        <v>10</v>
      </c>
      <c r="N10" s="30">
        <f t="shared" si="2"/>
        <v>29.66</v>
      </c>
      <c r="O10" s="21"/>
    </row>
    <row r="11" s="3" customFormat="1" ht="17.25" spans="1:15">
      <c r="A11" s="10">
        <f t="shared" si="0"/>
        <v>9</v>
      </c>
      <c r="B11" s="19" t="s">
        <v>41</v>
      </c>
      <c r="C11" s="12" t="s">
        <v>17</v>
      </c>
      <c r="D11" s="19" t="s">
        <v>30</v>
      </c>
      <c r="E11" s="16">
        <v>44368</v>
      </c>
      <c r="F11" s="19" t="s">
        <v>42</v>
      </c>
      <c r="G11" s="18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7" t="s">
        <v>20</v>
      </c>
      <c r="I11" s="21"/>
      <c r="J11" s="24" t="s">
        <v>21</v>
      </c>
      <c r="K11" s="19">
        <f t="shared" si="3"/>
        <v>10</v>
      </c>
      <c r="L11" s="31">
        <f t="shared" si="4"/>
        <v>19.66</v>
      </c>
      <c r="M11" s="19">
        <f t="shared" si="5"/>
        <v>10</v>
      </c>
      <c r="N11" s="30">
        <f t="shared" si="2"/>
        <v>29.66</v>
      </c>
      <c r="O11" s="21"/>
    </row>
    <row r="12" s="3" customFormat="1" ht="17.25" spans="1:15">
      <c r="A12" s="10">
        <f t="shared" si="0"/>
        <v>10</v>
      </c>
      <c r="B12" s="19" t="s">
        <v>43</v>
      </c>
      <c r="C12" s="12" t="s">
        <v>17</v>
      </c>
      <c r="D12" s="19" t="s">
        <v>18</v>
      </c>
      <c r="E12" s="16">
        <v>44368</v>
      </c>
      <c r="F12" s="19" t="s">
        <v>44</v>
      </c>
      <c r="G12" s="18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7" t="s">
        <v>20</v>
      </c>
      <c r="I12" s="21"/>
      <c r="J12" s="24" t="s">
        <v>21</v>
      </c>
      <c r="K12" s="19">
        <f t="shared" si="3"/>
        <v>10</v>
      </c>
      <c r="L12" s="31">
        <f t="shared" si="4"/>
        <v>19.66</v>
      </c>
      <c r="M12" s="19">
        <f t="shared" si="5"/>
        <v>10</v>
      </c>
      <c r="N12" s="30">
        <f t="shared" si="2"/>
        <v>29.66</v>
      </c>
      <c r="O12" s="21"/>
    </row>
    <row r="13" s="3" customFormat="1" ht="17.25" spans="1:15">
      <c r="A13" s="10">
        <f t="shared" si="0"/>
        <v>11</v>
      </c>
      <c r="B13" s="19" t="s">
        <v>45</v>
      </c>
      <c r="C13" s="12" t="s">
        <v>17</v>
      </c>
      <c r="D13" s="19" t="s">
        <v>30</v>
      </c>
      <c r="E13" s="16">
        <v>44368</v>
      </c>
      <c r="F13" s="19" t="s">
        <v>46</v>
      </c>
      <c r="G13" s="18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7" t="s">
        <v>20</v>
      </c>
      <c r="I13" s="21"/>
      <c r="J13" s="24" t="s">
        <v>21</v>
      </c>
      <c r="K13" s="19">
        <f t="shared" si="3"/>
        <v>10</v>
      </c>
      <c r="L13" s="31">
        <f t="shared" si="4"/>
        <v>19.66</v>
      </c>
      <c r="M13" s="19">
        <f t="shared" si="5"/>
        <v>10</v>
      </c>
      <c r="N13" s="30">
        <f t="shared" si="2"/>
        <v>29.66</v>
      </c>
      <c r="O13" s="21"/>
    </row>
    <row r="14" s="3" customFormat="1" ht="17.25" spans="1:15">
      <c r="A14" s="10">
        <f t="shared" si="0"/>
        <v>12</v>
      </c>
      <c r="B14" s="19" t="s">
        <v>47</v>
      </c>
      <c r="C14" s="12" t="s">
        <v>17</v>
      </c>
      <c r="D14" s="19" t="s">
        <v>18</v>
      </c>
      <c r="E14" s="16">
        <v>44368</v>
      </c>
      <c r="F14" s="35" t="s">
        <v>48</v>
      </c>
      <c r="G14" s="18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7" t="s">
        <v>20</v>
      </c>
      <c r="I14" s="21"/>
      <c r="J14" s="24" t="s">
        <v>21</v>
      </c>
      <c r="K14" s="19">
        <f t="shared" si="3"/>
        <v>10</v>
      </c>
      <c r="L14" s="31">
        <f t="shared" si="4"/>
        <v>19.66</v>
      </c>
      <c r="M14" s="19">
        <f t="shared" si="5"/>
        <v>10</v>
      </c>
      <c r="N14" s="30">
        <f t="shared" si="2"/>
        <v>29.66</v>
      </c>
      <c r="O14" s="21"/>
    </row>
    <row r="15" s="3" customFormat="1" ht="17.25" spans="1:15">
      <c r="A15" s="10">
        <f t="shared" si="0"/>
        <v>13</v>
      </c>
      <c r="B15" s="19" t="s">
        <v>49</v>
      </c>
      <c r="C15" s="20" t="s">
        <v>50</v>
      </c>
      <c r="D15" s="21" t="s">
        <v>18</v>
      </c>
      <c r="E15" s="16">
        <v>44368</v>
      </c>
      <c r="F15" s="35" t="s">
        <v>51</v>
      </c>
      <c r="G15" s="18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7" t="s">
        <v>20</v>
      </c>
      <c r="I15" s="21"/>
      <c r="J15" s="24" t="s">
        <v>21</v>
      </c>
      <c r="K15" s="19">
        <f t="shared" si="3"/>
        <v>10</v>
      </c>
      <c r="L15" s="31">
        <f t="shared" si="4"/>
        <v>19.66</v>
      </c>
      <c r="M15" s="19">
        <f t="shared" si="5"/>
        <v>10</v>
      </c>
      <c r="N15" s="30">
        <f t="shared" si="2"/>
        <v>29.66</v>
      </c>
      <c r="O15" s="21"/>
    </row>
    <row r="16" s="3" customFormat="1" ht="17.25" spans="1:15">
      <c r="A16" s="10">
        <f t="shared" si="0"/>
        <v>14</v>
      </c>
      <c r="B16" s="19" t="s">
        <v>52</v>
      </c>
      <c r="C16" s="20" t="s">
        <v>29</v>
      </c>
      <c r="D16" s="21" t="s">
        <v>30</v>
      </c>
      <c r="E16" s="16">
        <v>44368</v>
      </c>
      <c r="F16" s="35" t="s">
        <v>53</v>
      </c>
      <c r="G16" s="18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17" t="s">
        <v>20</v>
      </c>
      <c r="I16" s="21"/>
      <c r="J16" s="24" t="s">
        <v>21</v>
      </c>
      <c r="K16" s="19">
        <f t="shared" si="3"/>
        <v>10</v>
      </c>
      <c r="L16" s="31">
        <f t="shared" si="4"/>
        <v>19.66</v>
      </c>
      <c r="M16" s="19">
        <f t="shared" si="5"/>
        <v>10</v>
      </c>
      <c r="N16" s="30">
        <f t="shared" si="2"/>
        <v>29.66</v>
      </c>
      <c r="O16" s="21"/>
    </row>
    <row r="17" s="3" customFormat="1" ht="17.25" spans="1:15">
      <c r="A17" s="10">
        <f t="shared" si="0"/>
        <v>15</v>
      </c>
      <c r="B17" s="19" t="s">
        <v>54</v>
      </c>
      <c r="C17" s="20" t="s">
        <v>29</v>
      </c>
      <c r="D17" s="21" t="s">
        <v>30</v>
      </c>
      <c r="E17" s="16">
        <v>44368</v>
      </c>
      <c r="F17" s="19" t="s">
        <v>55</v>
      </c>
      <c r="G17" s="18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7" t="s">
        <v>20</v>
      </c>
      <c r="I17" s="21"/>
      <c r="J17" s="24" t="s">
        <v>21</v>
      </c>
      <c r="K17" s="19">
        <f t="shared" si="3"/>
        <v>10</v>
      </c>
      <c r="L17" s="31">
        <f t="shared" si="4"/>
        <v>19.66</v>
      </c>
      <c r="M17" s="19">
        <f t="shared" si="5"/>
        <v>10</v>
      </c>
      <c r="N17" s="30">
        <f t="shared" si="2"/>
        <v>29.66</v>
      </c>
      <c r="O17" s="21"/>
    </row>
    <row r="18" s="3" customFormat="1" ht="17.25" spans="1:15">
      <c r="A18" s="10">
        <f t="shared" si="0"/>
        <v>16</v>
      </c>
      <c r="B18" s="19" t="s">
        <v>56</v>
      </c>
      <c r="C18" s="20" t="s">
        <v>29</v>
      </c>
      <c r="D18" s="21" t="s">
        <v>30</v>
      </c>
      <c r="E18" s="16">
        <v>44370</v>
      </c>
      <c r="F18" s="19" t="s">
        <v>57</v>
      </c>
      <c r="G18" s="18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7" t="s">
        <v>20</v>
      </c>
      <c r="I18" s="21" t="s">
        <v>58</v>
      </c>
      <c r="J18" s="24" t="s">
        <v>21</v>
      </c>
      <c r="K18" s="19">
        <v>0</v>
      </c>
      <c r="L18" s="31">
        <v>0</v>
      </c>
      <c r="M18" s="19">
        <v>0</v>
      </c>
      <c r="N18" s="30">
        <f t="shared" si="2"/>
        <v>0</v>
      </c>
      <c r="O18" s="21"/>
    </row>
    <row r="19" s="3" customFormat="1" ht="17.25" spans="1:15">
      <c r="A19" s="21"/>
      <c r="B19" s="21"/>
      <c r="C19" s="20"/>
      <c r="D19" s="21"/>
      <c r="E19" s="16"/>
      <c r="F19" s="19"/>
      <c r="G19" s="21"/>
      <c r="H19" s="21"/>
      <c r="I19" s="21"/>
      <c r="J19" s="21"/>
      <c r="K19" s="21">
        <f t="shared" ref="K19:N19" si="6">SUM(K3:K18)</f>
        <v>244</v>
      </c>
      <c r="L19" s="21">
        <f t="shared" si="6"/>
        <v>479.784</v>
      </c>
      <c r="M19" s="21">
        <f t="shared" si="6"/>
        <v>244</v>
      </c>
      <c r="N19" s="32">
        <f t="shared" si="6"/>
        <v>723.78</v>
      </c>
      <c r="O19" s="21"/>
    </row>
    <row r="20" s="3" customFormat="1" ht="17.25" spans="1:15">
      <c r="A20" s="21"/>
      <c r="B20" s="21"/>
      <c r="C20" s="20"/>
      <c r="D20" s="21"/>
      <c r="E20" s="16"/>
      <c r="F20" s="19"/>
      <c r="G20" s="21"/>
      <c r="H20" s="21"/>
      <c r="I20" s="21"/>
      <c r="J20" s="21"/>
      <c r="K20" s="21"/>
      <c r="L20" s="33"/>
      <c r="M20" s="21"/>
      <c r="N20" s="21"/>
      <c r="O20" s="21"/>
    </row>
    <row r="21" s="3" customFormat="1" ht="17.25" spans="1:15">
      <c r="A21" s="21"/>
      <c r="B21" s="21"/>
      <c r="C21" s="20"/>
      <c r="D21" s="21"/>
      <c r="E21" s="16"/>
      <c r="F21" s="19"/>
      <c r="G21" s="21"/>
      <c r="H21" s="21"/>
      <c r="I21" s="21"/>
      <c r="J21" s="21"/>
      <c r="K21" s="21"/>
      <c r="L21" s="33"/>
      <c r="M21" s="21"/>
      <c r="N21" s="21"/>
      <c r="O21" s="21"/>
    </row>
    <row r="22" s="3" customFormat="1" ht="17.25" spans="1:15">
      <c r="A22" s="21"/>
      <c r="B22" s="21"/>
      <c r="C22" s="20"/>
      <c r="D22" s="21"/>
      <c r="E22" s="16"/>
      <c r="F22" s="19"/>
      <c r="G22" s="21"/>
      <c r="H22" s="21"/>
      <c r="I22" s="21"/>
      <c r="J22" s="21"/>
      <c r="K22" s="21"/>
      <c r="L22" s="33"/>
      <c r="M22" s="21"/>
      <c r="N22" s="21"/>
      <c r="O22" s="21"/>
    </row>
    <row r="23" s="3" customFormat="1" ht="17.25" spans="1:15">
      <c r="A23" s="21"/>
      <c r="B23" s="21"/>
      <c r="C23" s="20"/>
      <c r="D23" s="21"/>
      <c r="E23" s="16"/>
      <c r="F23" s="19"/>
      <c r="G23" s="21"/>
      <c r="H23" s="21"/>
      <c r="I23" s="21"/>
      <c r="J23" s="21"/>
      <c r="K23" s="21"/>
      <c r="L23" s="33"/>
      <c r="M23" s="21"/>
      <c r="N23" s="21"/>
      <c r="O23" s="21"/>
    </row>
    <row r="24" s="3" customFormat="1" ht="17.25" spans="1:15">
      <c r="A24" s="21"/>
      <c r="B24" s="21"/>
      <c r="C24" s="20"/>
      <c r="D24" s="21"/>
      <c r="E24" s="16"/>
      <c r="F24" s="19"/>
      <c r="G24" s="21"/>
      <c r="H24" s="21"/>
      <c r="I24" s="21"/>
      <c r="J24" s="21"/>
      <c r="K24" s="21"/>
      <c r="L24" s="33"/>
      <c r="M24" s="21"/>
      <c r="N24" s="21"/>
      <c r="O24" s="21"/>
    </row>
    <row r="25" s="3" customFormat="1" ht="17.25" spans="1:15">
      <c r="A25" s="21"/>
      <c r="B25" s="21"/>
      <c r="C25" s="20"/>
      <c r="D25" s="21"/>
      <c r="E25" s="16"/>
      <c r="F25" s="19"/>
      <c r="G25" s="21"/>
      <c r="H25" s="21"/>
      <c r="I25" s="21"/>
      <c r="J25" s="21"/>
      <c r="K25" s="21"/>
      <c r="L25" s="33"/>
      <c r="M25" s="21"/>
      <c r="N25" s="21"/>
      <c r="O25" s="21"/>
    </row>
    <row r="26" s="3" customFormat="1" ht="16.5" spans="1:15">
      <c r="A26" s="21"/>
      <c r="B26" s="21"/>
      <c r="C26" s="20"/>
      <c r="D26" s="21"/>
      <c r="E26" s="21"/>
      <c r="F26" s="19"/>
      <c r="G26" s="21"/>
      <c r="H26" s="21"/>
      <c r="I26" s="21"/>
      <c r="J26" s="21"/>
      <c r="K26" s="21"/>
      <c r="L26" s="33"/>
      <c r="M26" s="21"/>
      <c r="N26" s="21"/>
      <c r="O26" s="21"/>
    </row>
    <row r="27" s="3" customFormat="1" ht="16.5" spans="1:15">
      <c r="A27" s="21"/>
      <c r="B27" s="21"/>
      <c r="C27" s="20"/>
      <c r="D27" s="21"/>
      <c r="E27" s="21"/>
      <c r="F27" s="19"/>
      <c r="G27" s="21"/>
      <c r="H27" s="21"/>
      <c r="I27" s="21"/>
      <c r="J27" s="21"/>
      <c r="K27" s="21"/>
      <c r="L27" s="33"/>
      <c r="M27" s="21"/>
      <c r="N27" s="21"/>
      <c r="O27" s="21"/>
    </row>
    <row r="28" s="3" customFormat="1" ht="16.5" spans="1:15">
      <c r="A28" s="21"/>
      <c r="B28" s="21"/>
      <c r="C28" s="20"/>
      <c r="D28" s="21"/>
      <c r="E28" s="21"/>
      <c r="F28" s="21"/>
      <c r="G28" s="21"/>
      <c r="H28" s="21"/>
      <c r="I28" s="21"/>
      <c r="J28" s="21"/>
      <c r="K28" s="21"/>
      <c r="L28" s="33"/>
      <c r="M28" s="21"/>
      <c r="N28" s="21"/>
      <c r="O28" s="21"/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小虾米</cp:lastModifiedBy>
  <dcterms:created xsi:type="dcterms:W3CDTF">2021-07-14T08:15:28Z</dcterms:created>
  <dcterms:modified xsi:type="dcterms:W3CDTF">2021-07-14T08:16:36Z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A87BFB029BA34B7AAB5A59BA67BBF7ED</vt:lpwstr>
  </property>
  <property fmtid="{D5CDD505-2E9C-101B-9397-08002B2CF9AE}" pid="3" name="KSOProductBuildVer">
    <vt:lpwstr>2052-11.1.0.10578</vt:lpwstr>
  </property>
</Properties>
</file>