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长春销售北京-座椅91％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<sst xmlns="http://schemas.openxmlformats.org/spreadsheetml/2006/main" count="358" uniqueCount="235">
  <si>
    <t>价格协议</t>
  </si>
  <si>
    <t>甲方：</t>
  </si>
  <si>
    <t>北京光华荣昌汽车部件有限公司</t>
  </si>
  <si>
    <t>乙方：</t>
  </si>
  <si>
    <t>长春光华荣昌汽车技术有限公司</t>
  </si>
  <si>
    <t xml:space="preserve">              甲乙双方在保持互惠互利的基础上，为保持长久的合作关系，双方携手共同占领大市场，特签定价格协议如下：</t>
  </si>
  <si>
    <r>
      <rPr>
        <sz val="10"/>
        <color theme="1"/>
        <rFont val="微软雅黑"/>
        <charset val="134"/>
      </rPr>
      <t xml:space="preserve">一、 乙方供货价格（以含四位小数的未税价格为准）                         </t>
    </r>
    <r>
      <rPr>
        <sz val="10"/>
        <color theme="1"/>
        <rFont val="微软雅黑"/>
        <charset val="134"/>
      </rPr>
      <t xml:space="preserve">                                                                                                                                      </t>
    </r>
    <r>
      <rPr>
        <sz val="10"/>
        <color theme="1"/>
        <rFont val="微软雅黑"/>
        <charset val="134"/>
      </rPr>
      <t xml:space="preserve">       单位：CNY元</t>
    </r>
  </si>
  <si>
    <t>序号</t>
  </si>
  <si>
    <t>QAD编码</t>
  </si>
  <si>
    <t>金蝶编码</t>
  </si>
  <si>
    <t>图号</t>
  </si>
  <si>
    <t>名称</t>
  </si>
  <si>
    <t>单位</t>
  </si>
  <si>
    <t>不含税单价</t>
  </si>
  <si>
    <t>2021年</t>
  </si>
  <si>
    <t>SCS0004084</t>
  </si>
  <si>
    <t>副司机调角器手柄总成</t>
  </si>
  <si>
    <t>件</t>
  </si>
  <si>
    <t>SCS0005334</t>
  </si>
  <si>
    <t>B00012199</t>
  </si>
  <si>
    <t>后排座椅后安装护盖</t>
  </si>
  <si>
    <t>SCS0005333</t>
  </si>
  <si>
    <t>B00012200</t>
  </si>
  <si>
    <t>后排座椅前安装护盖</t>
  </si>
  <si>
    <t>SCS0004036</t>
  </si>
  <si>
    <t>B00014851</t>
  </si>
  <si>
    <t>后排自由头枕导套</t>
  </si>
  <si>
    <t>SCS0004088</t>
  </si>
  <si>
    <t>B00015812</t>
  </si>
  <si>
    <t>右前座椅滑轨组件</t>
  </si>
  <si>
    <t>SHT0000936</t>
  </si>
  <si>
    <t>P01000369_IK06</t>
  </si>
  <si>
    <t>左前座椅总成</t>
  </si>
  <si>
    <t>SHT0000937</t>
  </si>
  <si>
    <t>P01000370_IK06</t>
  </si>
  <si>
    <t>SHT0000940</t>
  </si>
  <si>
    <t>P01000373_IK06</t>
  </si>
  <si>
    <t>右前座椅总成</t>
  </si>
  <si>
    <t>SHT0000946</t>
  </si>
  <si>
    <t>P01000746_IB11</t>
  </si>
  <si>
    <t>后排座椅左总成工艺合件</t>
  </si>
  <si>
    <t>SHT0000947</t>
  </si>
  <si>
    <t>P01000746_IE25</t>
  </si>
  <si>
    <t>SHT0000948</t>
  </si>
  <si>
    <t>P01000746_IG42</t>
  </si>
  <si>
    <t>SHT0000949</t>
  </si>
  <si>
    <t>P01000747_IB11</t>
  </si>
  <si>
    <t>SHT0000950</t>
  </si>
  <si>
    <t>P01000747_IE25</t>
  </si>
  <si>
    <t>SHT0000951</t>
  </si>
  <si>
    <t>P01000747_IG42</t>
  </si>
  <si>
    <t>SHT0000953</t>
  </si>
  <si>
    <t>P01000748_IB11</t>
  </si>
  <si>
    <t>后排座椅右总成工艺合件</t>
  </si>
  <si>
    <t>SHT0000954</t>
  </si>
  <si>
    <t>P01000748_IE25</t>
  </si>
  <si>
    <t>SHT0000955</t>
  </si>
  <si>
    <t>P01000748_IG42</t>
  </si>
  <si>
    <t>SHT0000956</t>
  </si>
  <si>
    <t>P01000749_IB11</t>
  </si>
  <si>
    <t>SHT0000957</t>
  </si>
  <si>
    <t>P01000749_IE25</t>
  </si>
  <si>
    <t>SHT0000958</t>
  </si>
  <si>
    <t>P01000749_IG42</t>
  </si>
  <si>
    <t>SCS0006613</t>
  </si>
  <si>
    <t>P01001565_IB11</t>
  </si>
  <si>
    <t>后排座椅工艺合件_红色</t>
  </si>
  <si>
    <t>SCS0006659</t>
  </si>
  <si>
    <t>P01001565_IE25</t>
  </si>
  <si>
    <t>后排座椅工艺合件_蓝色</t>
  </si>
  <si>
    <t>SCS0006614</t>
  </si>
  <si>
    <t>P01001565_IG42</t>
  </si>
  <si>
    <t>后排座椅工艺合件_浅灰色</t>
  </si>
  <si>
    <t>SHT0002349</t>
  </si>
  <si>
    <t>1B24954105031</t>
  </si>
  <si>
    <t>前支柱扶手总成</t>
  </si>
  <si>
    <t>REM0001971</t>
  </si>
  <si>
    <t>1B24961200079</t>
  </si>
  <si>
    <t>左内扶手闷盖A</t>
  </si>
  <si>
    <t>REM0001970</t>
  </si>
  <si>
    <t>1B24961200080</t>
  </si>
  <si>
    <t>左内扶手闷盖B</t>
  </si>
  <si>
    <t>REM0001972</t>
  </si>
  <si>
    <t>1B24961200081</t>
  </si>
  <si>
    <t>右内扶手闷盖</t>
  </si>
  <si>
    <t>SHT0000776</t>
  </si>
  <si>
    <t>1B24970421005</t>
  </si>
  <si>
    <t>上卧铺挂钩总成左</t>
  </si>
  <si>
    <t>SHT0000766</t>
  </si>
  <si>
    <t>1B24970421009</t>
  </si>
  <si>
    <t>上卧铺铰链总成左</t>
  </si>
  <si>
    <t>SHT0000765</t>
  </si>
  <si>
    <t>1B24970421010</t>
  </si>
  <si>
    <t>上卧铺铰链总成右（与左件对称）</t>
  </si>
  <si>
    <t>SHT0000777</t>
  </si>
  <si>
    <t>1B24970421013</t>
  </si>
  <si>
    <t>吊铺拉带总成</t>
  </si>
  <si>
    <t>SHT0001635</t>
  </si>
  <si>
    <t>1B24970421016</t>
  </si>
  <si>
    <t>高顶上卧铺防护网总成</t>
  </si>
  <si>
    <t>SHT0000768</t>
  </si>
  <si>
    <t>1B24970424004</t>
  </si>
  <si>
    <t>上卧铺支撑座</t>
  </si>
  <si>
    <t>SHT0000771</t>
  </si>
  <si>
    <t>1B24970424012</t>
  </si>
  <si>
    <t>卧铺支座左装饰罩</t>
  </si>
  <si>
    <t>SHT0000772</t>
  </si>
  <si>
    <t>1B24970424013</t>
  </si>
  <si>
    <t>卧铺支座右装饰罩</t>
  </si>
  <si>
    <t>SHT0000891</t>
  </si>
  <si>
    <t>H0681010011A0</t>
  </si>
  <si>
    <t>驾驶员座椅总成</t>
  </si>
  <si>
    <t>SHT0000857</t>
  </si>
  <si>
    <t>H0681010012A0</t>
  </si>
  <si>
    <t>SHT0000877</t>
  </si>
  <si>
    <t>H0681010013A0</t>
  </si>
  <si>
    <t>SHT0000885</t>
  </si>
  <si>
    <t>H0681010014A0</t>
  </si>
  <si>
    <t>驾驶员座椅</t>
  </si>
  <si>
    <t>SHT0000858</t>
  </si>
  <si>
    <t>H0681010100A0</t>
  </si>
  <si>
    <t>H3舒适性升级驾驶员座椅总成</t>
  </si>
  <si>
    <t>SHT0000874</t>
  </si>
  <si>
    <t>H0681020003A0</t>
  </si>
  <si>
    <t>副驾驶员座椅总成</t>
  </si>
  <si>
    <t>SHT0000878</t>
  </si>
  <si>
    <t>H0681020004A0</t>
  </si>
  <si>
    <t>SHT0000856</t>
  </si>
  <si>
    <t>H0681020100A0</t>
  </si>
  <si>
    <t>H3加强副驾驶员座椅总成</t>
  </si>
  <si>
    <t>SHT0000875</t>
  </si>
  <si>
    <t>H0681050001A0</t>
  </si>
  <si>
    <t>中间座总成</t>
  </si>
  <si>
    <t>SHT0000879</t>
  </si>
  <si>
    <t>H0681050002A0</t>
  </si>
  <si>
    <t>SHT0000898</t>
  </si>
  <si>
    <t>H070400000001</t>
  </si>
  <si>
    <t>下卧铺总成</t>
  </si>
  <si>
    <t>SHT0000861</t>
  </si>
  <si>
    <t>H0704010001A0</t>
  </si>
  <si>
    <t>卧铺垫总成</t>
  </si>
  <si>
    <t>SHT0000862</t>
  </si>
  <si>
    <t>H0704010007A0</t>
  </si>
  <si>
    <t>SHT0000859</t>
  </si>
  <si>
    <t>H0704010012A0</t>
  </si>
  <si>
    <t>上卧铺总成(轻量化骨架高强度钢板)</t>
  </si>
  <si>
    <t>SHT0000880</t>
  </si>
  <si>
    <t>H0704010101A0</t>
  </si>
  <si>
    <t>上卧铺总成</t>
  </si>
  <si>
    <t>SHT0000863</t>
  </si>
  <si>
    <t>H0704010202A0</t>
  </si>
  <si>
    <t>下卧铺垫总成</t>
  </si>
  <si>
    <t>SHT0000897</t>
  </si>
  <si>
    <t>H0704010206A0</t>
  </si>
  <si>
    <t>SHT0000769</t>
  </si>
  <si>
    <t>H0704013200A0</t>
  </si>
  <si>
    <t>上卧铺支承座</t>
  </si>
  <si>
    <t>SHT0000774</t>
  </si>
  <si>
    <t>H0704013800A0</t>
  </si>
  <si>
    <t>SHT0000775</t>
  </si>
  <si>
    <t>H0704013900A0</t>
  </si>
  <si>
    <t>SHT0000598</t>
  </si>
  <si>
    <t>H0704014001A0</t>
  </si>
  <si>
    <t>上卧铺扶手总成</t>
  </si>
  <si>
    <t>SHT0000906</t>
  </si>
  <si>
    <t>H468100000007</t>
  </si>
  <si>
    <t>SHT0002388</t>
  </si>
  <si>
    <t>H468100000013</t>
  </si>
  <si>
    <t>SHT0002389</t>
  </si>
  <si>
    <t>H468100000014</t>
  </si>
  <si>
    <t>SHT0000908</t>
  </si>
  <si>
    <t>H468100000015</t>
  </si>
  <si>
    <t>SHT0002390</t>
  </si>
  <si>
    <t>H468100000016</t>
  </si>
  <si>
    <t>SHT0001562</t>
  </si>
  <si>
    <t>H468100000053</t>
  </si>
  <si>
    <t>SHT0001563</t>
  </si>
  <si>
    <t>H468100000054</t>
  </si>
  <si>
    <t>SHT0001564</t>
  </si>
  <si>
    <t>H468100000055</t>
  </si>
  <si>
    <t>SHT0000778</t>
  </si>
  <si>
    <t>H4681010099A0</t>
  </si>
  <si>
    <t>驾驶员座椅后端固定支座</t>
  </si>
  <si>
    <t>SHT0000845</t>
  </si>
  <si>
    <t>H4681020107A0</t>
  </si>
  <si>
    <t>SHT0000779</t>
  </si>
  <si>
    <t>H4681020200A0</t>
  </si>
  <si>
    <t>副驾驶员座椅地板连接支座焊接总成</t>
  </si>
  <si>
    <t>SHT0000847</t>
  </si>
  <si>
    <t>H4681021100A0</t>
  </si>
  <si>
    <t>SHT0000899</t>
  </si>
  <si>
    <t>H470400000002</t>
  </si>
  <si>
    <t>SHT0000904</t>
  </si>
  <si>
    <t>H470400000014</t>
  </si>
  <si>
    <t>H4下卧铺总成H470400000014</t>
  </si>
  <si>
    <t>SHT0000844</t>
  </si>
  <si>
    <t>H4704010102A0</t>
  </si>
  <si>
    <t>SHT0000840</t>
  </si>
  <si>
    <t>H4704010200A0</t>
  </si>
  <si>
    <t>SHT0000868</t>
  </si>
  <si>
    <t>H4704010208A0</t>
  </si>
  <si>
    <t>SHT0000848</t>
  </si>
  <si>
    <t>H4704010220A0</t>
  </si>
  <si>
    <t>SHT0001700</t>
  </si>
  <si>
    <t>H4704010222A0</t>
  </si>
  <si>
    <t>SHT0000783</t>
  </si>
  <si>
    <t>H4704010301A0</t>
  </si>
  <si>
    <t>上卧铺左支承总成</t>
  </si>
  <si>
    <t>SHT0000781</t>
  </si>
  <si>
    <t>H4704010310A0</t>
  </si>
  <si>
    <t>SHT0000782</t>
  </si>
  <si>
    <t>H4704010320A0</t>
  </si>
  <si>
    <t>上卧铺右支承总成</t>
  </si>
  <si>
    <t>SHT0000770</t>
  </si>
  <si>
    <t>H4704010380A0</t>
  </si>
  <si>
    <t>上卧铺后围安装支架总成</t>
  </si>
  <si>
    <t>SHT0000842</t>
  </si>
  <si>
    <t>H4704010400A0</t>
  </si>
  <si>
    <t>SHT0000784</t>
  </si>
  <si>
    <t>H4704010402A0</t>
  </si>
  <si>
    <t>SHT0000773</t>
  </si>
  <si>
    <t>H4704010700A0</t>
  </si>
  <si>
    <t>下卧铺护网</t>
  </si>
  <si>
    <t>SHT0000901</t>
  </si>
  <si>
    <t>H4704011200A0</t>
  </si>
  <si>
    <t>福田H4新面料中长车上卧H4704011200A0</t>
  </si>
  <si>
    <t>SHT0000870</t>
  </si>
  <si>
    <t>H4704011400A0</t>
  </si>
  <si>
    <t>二、发票开具：乙方必须开具国家规定税率的增值税专用发票，税率13%专票，开具发票时必须注明图号编码且与入库/使用量中的图号编码保持一致。</t>
  </si>
  <si>
    <t>三、价格执行期从2021年7月1日起至2021年12月31日(遇市场价格变动经双方协商同意后可调整)。</t>
  </si>
  <si>
    <t>四、此协议一式二份，经双方代表签字后即生效，同时具有法律效力。复印件、传真件具备同等法律效力。双方合作中出现质量、技术、物流等问题按相应合同（协议）办理。</t>
  </si>
  <si>
    <t>五、供应商接到此通知后两日内确认回传，否则视为默认。</t>
  </si>
  <si>
    <t>甲方（签字盖章）：</t>
  </si>
  <si>
    <t>乙方（签字盖章）：</t>
  </si>
  <si>
    <t>签订日期：</t>
  </si>
</sst>
</file>

<file path=xl/styles.xml><?xml version="1.0" encoding="utf-8"?>
<styleSheet xmlns="http://schemas.openxmlformats.org/spreadsheetml/2006/main">
  <numFmts count="7">
    <numFmt numFmtId="176" formatCode="0.0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7" formatCode="0.0000_);[Red]\(0.0000\)"/>
    <numFmt numFmtId="178" formatCode="0.00_);[Red]\(0.00\)"/>
  </numFmts>
  <fonts count="28">
    <font>
      <sz val="11"/>
      <color theme="1"/>
      <name val="宋体"/>
      <charset val="134"/>
      <scheme val="minor"/>
    </font>
    <font>
      <sz val="24"/>
      <color theme="1"/>
      <name val="微软雅黑"/>
      <charset val="134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sz val="10"/>
      <name val="微软雅黑"/>
      <charset val="134"/>
    </font>
    <font>
      <sz val="10"/>
      <color rgb="FF000000"/>
      <name val="微软雅黑"/>
      <charset val="134"/>
    </font>
    <font>
      <sz val="10"/>
      <color indexed="8"/>
      <name val="微软雅黑"/>
      <charset val="134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2"/>
      <name val="宋体"/>
      <charset val="134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7" fillId="9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4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3" fillId="5" borderId="4" applyNumberFormat="0" applyAlignment="0" applyProtection="0">
      <alignment vertical="center"/>
    </xf>
    <xf numFmtId="0" fontId="24" fillId="5" borderId="5" applyNumberFormat="0" applyAlignment="0" applyProtection="0">
      <alignment vertical="center"/>
    </xf>
    <xf numFmtId="0" fontId="26" fillId="20" borderId="9" applyNumberForma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27" fillId="0" borderId="0">
      <alignment vertical="center"/>
    </xf>
    <xf numFmtId="0" fontId="22" fillId="0" borderId="0">
      <alignment vertical="center"/>
    </xf>
  </cellStyleXfs>
  <cellXfs count="3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176" fontId="0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vertical="center"/>
    </xf>
    <xf numFmtId="0" fontId="3" fillId="0" borderId="0" xfId="0" applyFont="1" applyFill="1" applyAlignment="1">
      <alignment vertical="top" wrapText="1"/>
    </xf>
    <xf numFmtId="0" fontId="3" fillId="0" borderId="0" xfId="0" applyFont="1" applyFill="1" applyAlignment="1">
      <alignment horizontal="center" vertical="top" wrapText="1"/>
    </xf>
    <xf numFmtId="176" fontId="3" fillId="0" borderId="0" xfId="0" applyNumberFormat="1" applyFont="1" applyFill="1" applyAlignment="1">
      <alignment vertical="top" wrapText="1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176" fontId="3" fillId="0" borderId="0" xfId="0" applyNumberFormat="1" applyFont="1" applyFill="1" applyAlignment="1">
      <alignment vertical="center"/>
    </xf>
    <xf numFmtId="0" fontId="4" fillId="0" borderId="1" xfId="33" applyNumberFormat="1" applyFont="1" applyFill="1" applyBorder="1" applyAlignment="1">
      <alignment horizontal="center" vertical="center" wrapText="1"/>
    </xf>
    <xf numFmtId="177" fontId="4" fillId="0" borderId="1" xfId="33" applyNumberFormat="1" applyFont="1" applyFill="1" applyBorder="1" applyAlignment="1">
      <alignment horizontal="center" vertical="center" wrapText="1"/>
    </xf>
    <xf numFmtId="178" fontId="4" fillId="0" borderId="1" xfId="52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shrinkToFit="1"/>
    </xf>
    <xf numFmtId="0" fontId="6" fillId="0" borderId="0" xfId="51" applyFont="1" applyAlignment="1">
      <alignment horizontal="left" vertical="center" wrapText="1"/>
    </xf>
    <xf numFmtId="0" fontId="6" fillId="0" borderId="0" xfId="51" applyFont="1" applyAlignment="1">
      <alignment horizontal="center" vertical="center" wrapText="1"/>
    </xf>
    <xf numFmtId="0" fontId="4" fillId="0" borderId="0" xfId="38" applyNumberFormat="1" applyFont="1" applyFill="1" applyAlignment="1">
      <alignment horizontal="left" vertical="center" wrapText="1"/>
    </xf>
    <xf numFmtId="0" fontId="4" fillId="0" borderId="0" xfId="38" applyNumberFormat="1" applyFont="1" applyFill="1" applyAlignment="1">
      <alignment horizontal="center" vertical="center" wrapText="1"/>
    </xf>
    <xf numFmtId="176" fontId="4" fillId="0" borderId="0" xfId="38" applyNumberFormat="1" applyFont="1" applyFill="1" applyAlignment="1">
      <alignment horizontal="left" vertical="center" wrapText="1"/>
    </xf>
    <xf numFmtId="0" fontId="4" fillId="0" borderId="0" xfId="38" applyNumberFormat="1" applyFont="1" applyFill="1" applyAlignment="1" applyProtection="1">
      <alignment horizontal="left" vertical="center" wrapText="1"/>
    </xf>
    <xf numFmtId="176" fontId="4" fillId="0" borderId="0" xfId="38" applyNumberFormat="1" applyFont="1" applyFill="1" applyAlignment="1" applyProtection="1">
      <alignment horizontal="left" vertical="center" wrapText="1"/>
    </xf>
    <xf numFmtId="0" fontId="4" fillId="0" borderId="0" xfId="38" applyNumberFormat="1" applyFont="1" applyFill="1" applyBorder="1" applyAlignment="1">
      <alignment horizontal="left" vertical="center"/>
    </xf>
    <xf numFmtId="0" fontId="4" fillId="0" borderId="0" xfId="38" applyNumberFormat="1" applyFont="1" applyFill="1" applyBorder="1" applyAlignment="1">
      <alignment horizontal="center" vertical="center"/>
    </xf>
    <xf numFmtId="176" fontId="6" fillId="0" borderId="0" xfId="51" applyNumberFormat="1" applyFont="1" applyAlignment="1">
      <alignment horizontal="center" vertical="center"/>
    </xf>
    <xf numFmtId="0" fontId="3" fillId="0" borderId="0" xfId="0" applyFont="1" applyFill="1" applyAlignment="1">
      <alignment horizontal="right" vertical="center"/>
    </xf>
    <xf numFmtId="177" fontId="3" fillId="0" borderId="0" xfId="0" applyNumberFormat="1" applyFont="1" applyFill="1" applyAlignment="1">
      <alignment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常规 2 2 6" xfId="33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常规 2 2 3" xfId="38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2 2 10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0869;&#37096;&#20215;&#26684;&#21327;&#35758;-2021&#24180;7&#26376;1&#26085;&#65288;&#27827;&#21271;&#19982;&#38271;&#26149;&#12289;&#38271;&#26149;&#19982;&#21271;&#20140;&#20869;&#37096;&#20132;&#26131;&#20215;&#26684;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河北销售长春价格-座椅90%"/>
      <sheetName val="河北销售长春-后视镜90%"/>
      <sheetName val="长春销售北京-座椅91%"/>
      <sheetName val="长春销售北京-后视镜91%"/>
      <sheetName val="越分原价格"/>
      <sheetName val="戴姆勒原价"/>
      <sheetName val="北京与主机厂的价格"/>
      <sheetName val="配件原价"/>
      <sheetName val="Sheet3"/>
      <sheetName val="Sheet1"/>
      <sheetName val="后视镜原价"/>
    </sheetNames>
    <sheetDataSet>
      <sheetData sheetId="0"/>
      <sheetData sheetId="1"/>
      <sheetData sheetId="2"/>
      <sheetData sheetId="3"/>
      <sheetData sheetId="4">
        <row r="10">
          <cell r="I10">
            <v>2.33</v>
          </cell>
        </row>
        <row r="11">
          <cell r="I11">
            <v>1.08</v>
          </cell>
        </row>
        <row r="12">
          <cell r="I12">
            <v>0.71</v>
          </cell>
        </row>
        <row r="13">
          <cell r="I13">
            <v>2.33</v>
          </cell>
        </row>
        <row r="14">
          <cell r="I14">
            <v>82.74</v>
          </cell>
        </row>
        <row r="15">
          <cell r="I15">
            <v>610.69</v>
          </cell>
        </row>
        <row r="16">
          <cell r="I16">
            <v>610.69</v>
          </cell>
        </row>
        <row r="17">
          <cell r="I17">
            <v>1556.7</v>
          </cell>
        </row>
        <row r="18">
          <cell r="I18">
            <v>673.62</v>
          </cell>
        </row>
        <row r="19">
          <cell r="I19">
            <v>673.62</v>
          </cell>
        </row>
        <row r="20">
          <cell r="I20">
            <v>673.62</v>
          </cell>
        </row>
        <row r="21">
          <cell r="I21">
            <v>673.62</v>
          </cell>
        </row>
        <row r="22">
          <cell r="I22">
            <v>673.62</v>
          </cell>
        </row>
        <row r="23">
          <cell r="I23">
            <v>673.62</v>
          </cell>
        </row>
        <row r="24">
          <cell r="I24">
            <v>430.32</v>
          </cell>
        </row>
        <row r="25">
          <cell r="I25">
            <v>430.32</v>
          </cell>
        </row>
        <row r="26">
          <cell r="I26">
            <v>430.32</v>
          </cell>
        </row>
        <row r="27">
          <cell r="I27">
            <v>430.32</v>
          </cell>
        </row>
        <row r="28">
          <cell r="I28">
            <v>430.32</v>
          </cell>
        </row>
        <row r="29">
          <cell r="I29">
            <v>430.32</v>
          </cell>
        </row>
        <row r="30">
          <cell r="I30">
            <v>498.9</v>
          </cell>
        </row>
        <row r="31">
          <cell r="I31">
            <v>498.9</v>
          </cell>
        </row>
        <row r="32">
          <cell r="I32">
            <v>498.9</v>
          </cell>
        </row>
      </sheetData>
      <sheetData sheetId="5">
        <row r="10">
          <cell r="I10">
            <v>9.16</v>
          </cell>
        </row>
        <row r="11">
          <cell r="I11">
            <v>0.08</v>
          </cell>
        </row>
        <row r="12">
          <cell r="I12">
            <v>0.11</v>
          </cell>
        </row>
        <row r="13">
          <cell r="I13">
            <v>0.16</v>
          </cell>
        </row>
        <row r="14">
          <cell r="I14">
            <v>2.51</v>
          </cell>
        </row>
        <row r="15">
          <cell r="I15">
            <v>20.94</v>
          </cell>
        </row>
        <row r="16">
          <cell r="I16">
            <v>20.94</v>
          </cell>
        </row>
        <row r="17">
          <cell r="I17">
            <v>2.51</v>
          </cell>
        </row>
        <row r="18">
          <cell r="I18">
            <v>46.27</v>
          </cell>
        </row>
        <row r="19">
          <cell r="I19">
            <v>29.81</v>
          </cell>
        </row>
        <row r="20">
          <cell r="I20">
            <v>2.33</v>
          </cell>
        </row>
        <row r="21">
          <cell r="I21">
            <v>2.33</v>
          </cell>
        </row>
        <row r="22">
          <cell r="I22">
            <v>459.83</v>
          </cell>
        </row>
        <row r="23">
          <cell r="I23">
            <v>746.52</v>
          </cell>
        </row>
        <row r="24">
          <cell r="I24">
            <v>810.95</v>
          </cell>
        </row>
        <row r="25">
          <cell r="I25">
            <v>450.97</v>
          </cell>
        </row>
        <row r="26">
          <cell r="I26">
            <v>864.9</v>
          </cell>
        </row>
        <row r="27">
          <cell r="I27">
            <v>224.36</v>
          </cell>
        </row>
        <row r="28">
          <cell r="I28">
            <v>270.18</v>
          </cell>
        </row>
        <row r="29">
          <cell r="I29">
            <v>262.21</v>
          </cell>
        </row>
        <row r="30">
          <cell r="I30">
            <v>108.88</v>
          </cell>
        </row>
        <row r="31">
          <cell r="I31">
            <v>132.8</v>
          </cell>
        </row>
        <row r="32">
          <cell r="I32">
            <v>364.32</v>
          </cell>
        </row>
        <row r="33">
          <cell r="I33">
            <v>100.26</v>
          </cell>
        </row>
        <row r="34">
          <cell r="I34">
            <v>131.59</v>
          </cell>
        </row>
        <row r="35">
          <cell r="I35">
            <v>259.39</v>
          </cell>
        </row>
        <row r="36">
          <cell r="I36">
            <v>292.81</v>
          </cell>
        </row>
        <row r="37">
          <cell r="I37">
            <v>152.45</v>
          </cell>
        </row>
        <row r="38">
          <cell r="I38">
            <v>161.55</v>
          </cell>
        </row>
        <row r="39">
          <cell r="I39">
            <v>39.74</v>
          </cell>
        </row>
        <row r="40">
          <cell r="I40">
            <v>2.49</v>
          </cell>
        </row>
        <row r="41">
          <cell r="I41">
            <v>2.49</v>
          </cell>
        </row>
        <row r="42">
          <cell r="I42">
            <v>7.15</v>
          </cell>
        </row>
        <row r="43">
          <cell r="I43">
            <v>1493.04</v>
          </cell>
        </row>
        <row r="44">
          <cell r="I44">
            <v>1729.81</v>
          </cell>
        </row>
        <row r="45">
          <cell r="I45">
            <v>1731.42</v>
          </cell>
        </row>
        <row r="46">
          <cell r="I46">
            <v>1472.11</v>
          </cell>
        </row>
        <row r="47">
          <cell r="I47">
            <v>1855.43</v>
          </cell>
        </row>
        <row r="48">
          <cell r="I48">
            <v>402.65</v>
          </cell>
        </row>
        <row r="49">
          <cell r="I49">
            <v>432.45</v>
          </cell>
        </row>
        <row r="50">
          <cell r="I50">
            <v>563.72</v>
          </cell>
        </row>
        <row r="51">
          <cell r="I51">
            <v>6.26</v>
          </cell>
        </row>
        <row r="52">
          <cell r="I52">
            <v>426.81</v>
          </cell>
        </row>
        <row r="53">
          <cell r="I53">
            <v>62.36</v>
          </cell>
        </row>
        <row r="54">
          <cell r="I54">
            <v>373.34</v>
          </cell>
        </row>
        <row r="55">
          <cell r="I55">
            <v>407.49</v>
          </cell>
        </row>
        <row r="56">
          <cell r="I56">
            <v>367.3</v>
          </cell>
        </row>
        <row r="57">
          <cell r="I57">
            <v>406.68</v>
          </cell>
        </row>
        <row r="58">
          <cell r="I58">
            <v>362.79</v>
          </cell>
        </row>
        <row r="59">
          <cell r="I59">
            <v>156.31</v>
          </cell>
        </row>
        <row r="60">
          <cell r="I60">
            <v>209.22</v>
          </cell>
        </row>
        <row r="61">
          <cell r="I61">
            <v>217.27</v>
          </cell>
        </row>
        <row r="62">
          <cell r="I62">
            <v>12.63</v>
          </cell>
        </row>
        <row r="63">
          <cell r="I63">
            <v>12.63</v>
          </cell>
        </row>
        <row r="64">
          <cell r="I64">
            <v>12.63</v>
          </cell>
        </row>
        <row r="65">
          <cell r="I65">
            <v>6.09</v>
          </cell>
        </row>
        <row r="66">
          <cell r="I66">
            <v>152.28</v>
          </cell>
        </row>
        <row r="67">
          <cell r="I67">
            <v>12.63</v>
          </cell>
        </row>
        <row r="68">
          <cell r="I68">
            <v>26.43</v>
          </cell>
        </row>
        <row r="69">
          <cell r="I69">
            <v>358.6</v>
          </cell>
        </row>
        <row r="70">
          <cell r="I70">
            <v>156.31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3"/>
  <sheetViews>
    <sheetView tabSelected="1" workbookViewId="0">
      <selection activeCell="D21" sqref="D21"/>
    </sheetView>
  </sheetViews>
  <sheetFormatPr defaultColWidth="9" defaultRowHeight="13.5" outlineLevelCol="7"/>
  <cols>
    <col min="1" max="1" width="5.775" style="2" customWidth="1"/>
    <col min="2" max="2" width="4.775" style="2" customWidth="1"/>
    <col min="3" max="4" width="20.2166666666667" style="2" customWidth="1"/>
    <col min="5" max="5" width="18" style="3" customWidth="1"/>
    <col min="6" max="6" width="40.6666666666667" style="2" customWidth="1"/>
    <col min="7" max="7" width="9.44166666666667" style="3" customWidth="1"/>
    <col min="8" max="8" width="17.3333333333333" style="4" customWidth="1"/>
    <col min="9" max="16384" width="9" style="1"/>
  </cols>
  <sheetData>
    <row r="1" s="1" customFormat="1" spans="1:8">
      <c r="A1" s="2"/>
      <c r="B1" s="2"/>
      <c r="C1" s="2"/>
      <c r="D1" s="2"/>
      <c r="E1" s="3"/>
      <c r="F1" s="2"/>
      <c r="G1" s="3"/>
      <c r="H1" s="4"/>
    </row>
    <row r="2" s="1" customFormat="1" ht="32.25" spans="1:8">
      <c r="A2" s="5" t="s">
        <v>0</v>
      </c>
      <c r="B2" s="5"/>
      <c r="C2" s="5"/>
      <c r="D2" s="5"/>
      <c r="E2" s="5"/>
      <c r="F2" s="5"/>
      <c r="G2" s="5"/>
      <c r="H2" s="6"/>
    </row>
    <row r="3" s="1" customFormat="1" ht="16.5" spans="1:8">
      <c r="A3" s="7" t="s">
        <v>1</v>
      </c>
      <c r="B3" s="7" t="s">
        <v>2</v>
      </c>
      <c r="C3" s="7"/>
      <c r="D3" s="7"/>
      <c r="E3" s="8"/>
      <c r="F3" s="7"/>
      <c r="G3" s="7"/>
      <c r="H3" s="9"/>
    </row>
    <row r="4" s="1" customFormat="1" ht="16.5" spans="1:8">
      <c r="A4" s="7" t="s">
        <v>3</v>
      </c>
      <c r="B4" s="7" t="s">
        <v>4</v>
      </c>
      <c r="C4" s="7"/>
      <c r="D4" s="7"/>
      <c r="E4" s="8"/>
      <c r="F4" s="7"/>
      <c r="G4" s="7"/>
      <c r="H4" s="7"/>
    </row>
    <row r="5" s="1" customFormat="1" spans="1:8">
      <c r="A5" s="10" t="s">
        <v>5</v>
      </c>
      <c r="B5" s="10"/>
      <c r="C5" s="10"/>
      <c r="D5" s="10"/>
      <c r="E5" s="11"/>
      <c r="F5" s="10"/>
      <c r="G5" s="10"/>
      <c r="H5" s="12"/>
    </row>
    <row r="6" s="1" customFormat="1" spans="1:8">
      <c r="A6" s="10"/>
      <c r="B6" s="10"/>
      <c r="C6" s="10"/>
      <c r="D6" s="10"/>
      <c r="E6" s="11"/>
      <c r="F6" s="10"/>
      <c r="G6" s="10"/>
      <c r="H6" s="12"/>
    </row>
    <row r="7" s="1" customFormat="1" ht="16.5" spans="1:8">
      <c r="A7" s="13" t="s">
        <v>6</v>
      </c>
      <c r="B7" s="13"/>
      <c r="C7" s="13"/>
      <c r="D7" s="13"/>
      <c r="E7" s="14"/>
      <c r="F7" s="13"/>
      <c r="G7" s="13"/>
      <c r="H7" s="15"/>
    </row>
    <row r="8" s="1" customFormat="1" ht="16.5" spans="1:8">
      <c r="A8" s="13"/>
      <c r="B8" s="16" t="s">
        <v>7</v>
      </c>
      <c r="C8" s="16" t="s">
        <v>8</v>
      </c>
      <c r="D8" s="16" t="s">
        <v>9</v>
      </c>
      <c r="E8" s="16" t="s">
        <v>10</v>
      </c>
      <c r="F8" s="16" t="s">
        <v>11</v>
      </c>
      <c r="G8" s="16" t="s">
        <v>12</v>
      </c>
      <c r="H8" s="17" t="s">
        <v>13</v>
      </c>
    </row>
    <row r="9" s="1" customFormat="1" ht="16.5" spans="1:8">
      <c r="A9" s="13"/>
      <c r="B9" s="16"/>
      <c r="C9" s="16"/>
      <c r="D9" s="16"/>
      <c r="E9" s="16"/>
      <c r="F9" s="16"/>
      <c r="G9" s="16"/>
      <c r="H9" s="18" t="s">
        <v>14</v>
      </c>
    </row>
    <row r="10" s="1" customFormat="1" ht="16.5" spans="1:8">
      <c r="A10" s="13"/>
      <c r="B10" s="19">
        <f t="shared" ref="B10:B32" si="0">ROW()-9</f>
        <v>1</v>
      </c>
      <c r="C10" s="19" t="s">
        <v>15</v>
      </c>
      <c r="D10" s="19"/>
      <c r="E10" s="20">
        <v>128418132</v>
      </c>
      <c r="F10" s="19" t="s">
        <v>16</v>
      </c>
      <c r="G10" s="21" t="s">
        <v>17</v>
      </c>
      <c r="H10" s="22">
        <f>[1]越分原价格!I10</f>
        <v>2.33</v>
      </c>
    </row>
    <row r="11" s="1" customFormat="1" ht="16.5" spans="1:8">
      <c r="A11" s="13"/>
      <c r="B11" s="19">
        <f t="shared" si="0"/>
        <v>2</v>
      </c>
      <c r="C11" s="19" t="s">
        <v>18</v>
      </c>
      <c r="D11" s="19"/>
      <c r="E11" s="20" t="s">
        <v>19</v>
      </c>
      <c r="F11" s="19" t="s">
        <v>20</v>
      </c>
      <c r="G11" s="21" t="s">
        <v>17</v>
      </c>
      <c r="H11" s="22">
        <f>[1]越分原价格!I11</f>
        <v>1.08</v>
      </c>
    </row>
    <row r="12" s="1" customFormat="1" ht="16.5" spans="1:8">
      <c r="A12" s="13"/>
      <c r="B12" s="19">
        <f t="shared" si="0"/>
        <v>3</v>
      </c>
      <c r="C12" s="19" t="s">
        <v>21</v>
      </c>
      <c r="D12" s="19"/>
      <c r="E12" s="23" t="s">
        <v>22</v>
      </c>
      <c r="F12" s="19" t="s">
        <v>23</v>
      </c>
      <c r="G12" s="21" t="s">
        <v>17</v>
      </c>
      <c r="H12" s="22">
        <f>[1]越分原价格!I12</f>
        <v>0.71</v>
      </c>
    </row>
    <row r="13" s="1" customFormat="1" ht="16.5" spans="1:8">
      <c r="A13" s="13"/>
      <c r="B13" s="19">
        <f t="shared" si="0"/>
        <v>4</v>
      </c>
      <c r="C13" s="19" t="s">
        <v>24</v>
      </c>
      <c r="D13" s="19"/>
      <c r="E13" s="23" t="s">
        <v>25</v>
      </c>
      <c r="F13" s="19" t="s">
        <v>26</v>
      </c>
      <c r="G13" s="21" t="s">
        <v>17</v>
      </c>
      <c r="H13" s="22">
        <f>[1]越分原价格!I13</f>
        <v>2.33</v>
      </c>
    </row>
    <row r="14" s="1" customFormat="1" ht="16.5" spans="1:8">
      <c r="A14" s="13"/>
      <c r="B14" s="19">
        <f t="shared" si="0"/>
        <v>5</v>
      </c>
      <c r="C14" s="19" t="s">
        <v>27</v>
      </c>
      <c r="D14" s="19"/>
      <c r="E14" s="23" t="s">
        <v>28</v>
      </c>
      <c r="F14" s="19" t="s">
        <v>29</v>
      </c>
      <c r="G14" s="21" t="s">
        <v>17</v>
      </c>
      <c r="H14" s="22">
        <f>[1]越分原价格!I14</f>
        <v>82.74</v>
      </c>
    </row>
    <row r="15" s="1" customFormat="1" ht="16.5" spans="1:8">
      <c r="A15" s="13"/>
      <c r="B15" s="19">
        <f t="shared" si="0"/>
        <v>6</v>
      </c>
      <c r="C15" s="19" t="s">
        <v>30</v>
      </c>
      <c r="D15" s="19"/>
      <c r="E15" s="23" t="s">
        <v>31</v>
      </c>
      <c r="F15" s="19" t="s">
        <v>32</v>
      </c>
      <c r="G15" s="21" t="s">
        <v>17</v>
      </c>
      <c r="H15" s="22">
        <f>[1]越分原价格!I15</f>
        <v>610.69</v>
      </c>
    </row>
    <row r="16" s="1" customFormat="1" ht="16.5" spans="1:8">
      <c r="A16" s="13"/>
      <c r="B16" s="19">
        <f t="shared" si="0"/>
        <v>7</v>
      </c>
      <c r="C16" s="19" t="s">
        <v>33</v>
      </c>
      <c r="D16" s="19"/>
      <c r="E16" s="23" t="s">
        <v>34</v>
      </c>
      <c r="F16" s="19" t="s">
        <v>32</v>
      </c>
      <c r="G16" s="21" t="s">
        <v>17</v>
      </c>
      <c r="H16" s="22">
        <f>[1]越分原价格!I16</f>
        <v>610.69</v>
      </c>
    </row>
    <row r="17" s="1" customFormat="1" ht="16.5" spans="1:8">
      <c r="A17" s="13"/>
      <c r="B17" s="19">
        <f t="shared" si="0"/>
        <v>8</v>
      </c>
      <c r="C17" s="19" t="s">
        <v>35</v>
      </c>
      <c r="D17" s="19"/>
      <c r="E17" s="23" t="s">
        <v>36</v>
      </c>
      <c r="F17" s="19" t="s">
        <v>37</v>
      </c>
      <c r="G17" s="21" t="s">
        <v>17</v>
      </c>
      <c r="H17" s="22">
        <f>[1]越分原价格!I17</f>
        <v>1556.7</v>
      </c>
    </row>
    <row r="18" s="1" customFormat="1" ht="16.5" spans="1:8">
      <c r="A18" s="13"/>
      <c r="B18" s="19">
        <f t="shared" si="0"/>
        <v>9</v>
      </c>
      <c r="C18" s="19" t="s">
        <v>38</v>
      </c>
      <c r="D18" s="19"/>
      <c r="E18" s="23" t="s">
        <v>39</v>
      </c>
      <c r="F18" s="19" t="s">
        <v>40</v>
      </c>
      <c r="G18" s="21" t="s">
        <v>17</v>
      </c>
      <c r="H18" s="22">
        <f>[1]越分原价格!I18</f>
        <v>673.62</v>
      </c>
    </row>
    <row r="19" s="1" customFormat="1" ht="16.5" spans="1:8">
      <c r="A19" s="13"/>
      <c r="B19" s="19">
        <f t="shared" si="0"/>
        <v>10</v>
      </c>
      <c r="C19" s="19" t="s">
        <v>41</v>
      </c>
      <c r="D19" s="19"/>
      <c r="E19" s="23" t="s">
        <v>42</v>
      </c>
      <c r="F19" s="19" t="s">
        <v>40</v>
      </c>
      <c r="G19" s="21" t="s">
        <v>17</v>
      </c>
      <c r="H19" s="22">
        <f>[1]越分原价格!I19</f>
        <v>673.62</v>
      </c>
    </row>
    <row r="20" s="1" customFormat="1" ht="16.5" spans="1:8">
      <c r="A20" s="13"/>
      <c r="B20" s="19">
        <f t="shared" si="0"/>
        <v>11</v>
      </c>
      <c r="C20" s="19" t="s">
        <v>43</v>
      </c>
      <c r="D20" s="19"/>
      <c r="E20" s="23" t="s">
        <v>44</v>
      </c>
      <c r="F20" s="19" t="s">
        <v>40</v>
      </c>
      <c r="G20" s="21" t="s">
        <v>17</v>
      </c>
      <c r="H20" s="22">
        <f>[1]越分原价格!I20</f>
        <v>673.62</v>
      </c>
    </row>
    <row r="21" s="1" customFormat="1" ht="16.5" spans="1:8">
      <c r="A21" s="13"/>
      <c r="B21" s="19">
        <f t="shared" si="0"/>
        <v>12</v>
      </c>
      <c r="C21" s="19" t="s">
        <v>45</v>
      </c>
      <c r="D21" s="19"/>
      <c r="E21" s="23" t="s">
        <v>46</v>
      </c>
      <c r="F21" s="19" t="s">
        <v>40</v>
      </c>
      <c r="G21" s="21" t="s">
        <v>17</v>
      </c>
      <c r="H21" s="22">
        <f>[1]越分原价格!I21</f>
        <v>673.62</v>
      </c>
    </row>
    <row r="22" s="1" customFormat="1" ht="16.5" spans="1:8">
      <c r="A22" s="13"/>
      <c r="B22" s="19">
        <f t="shared" si="0"/>
        <v>13</v>
      </c>
      <c r="C22" s="19" t="s">
        <v>47</v>
      </c>
      <c r="D22" s="19"/>
      <c r="E22" s="23" t="s">
        <v>48</v>
      </c>
      <c r="F22" s="19" t="s">
        <v>40</v>
      </c>
      <c r="G22" s="21" t="s">
        <v>17</v>
      </c>
      <c r="H22" s="22">
        <f>[1]越分原价格!I22</f>
        <v>673.62</v>
      </c>
    </row>
    <row r="23" s="1" customFormat="1" ht="16.5" spans="1:8">
      <c r="A23" s="13"/>
      <c r="B23" s="19">
        <f t="shared" si="0"/>
        <v>14</v>
      </c>
      <c r="C23" s="19" t="s">
        <v>49</v>
      </c>
      <c r="D23" s="19"/>
      <c r="E23" s="23" t="s">
        <v>50</v>
      </c>
      <c r="F23" s="19" t="s">
        <v>40</v>
      </c>
      <c r="G23" s="21" t="s">
        <v>17</v>
      </c>
      <c r="H23" s="22">
        <f>[1]越分原价格!I23</f>
        <v>673.62</v>
      </c>
    </row>
    <row r="24" s="1" customFormat="1" ht="16.5" spans="1:8">
      <c r="A24" s="13"/>
      <c r="B24" s="19">
        <f t="shared" si="0"/>
        <v>15</v>
      </c>
      <c r="C24" s="19" t="s">
        <v>51</v>
      </c>
      <c r="D24" s="19"/>
      <c r="E24" s="23" t="s">
        <v>52</v>
      </c>
      <c r="F24" s="19" t="s">
        <v>53</v>
      </c>
      <c r="G24" s="21" t="s">
        <v>17</v>
      </c>
      <c r="H24" s="22">
        <f>[1]越分原价格!I24</f>
        <v>430.32</v>
      </c>
    </row>
    <row r="25" s="1" customFormat="1" ht="16.5" spans="1:8">
      <c r="A25" s="13"/>
      <c r="B25" s="19">
        <f t="shared" si="0"/>
        <v>16</v>
      </c>
      <c r="C25" s="19" t="s">
        <v>54</v>
      </c>
      <c r="D25" s="19"/>
      <c r="E25" s="23" t="s">
        <v>55</v>
      </c>
      <c r="F25" s="19" t="s">
        <v>53</v>
      </c>
      <c r="G25" s="21" t="s">
        <v>17</v>
      </c>
      <c r="H25" s="22">
        <f>[1]越分原价格!I25</f>
        <v>430.32</v>
      </c>
    </row>
    <row r="26" s="1" customFormat="1" ht="16.5" spans="1:8">
      <c r="A26" s="13"/>
      <c r="B26" s="19">
        <f t="shared" si="0"/>
        <v>17</v>
      </c>
      <c r="C26" s="19" t="s">
        <v>56</v>
      </c>
      <c r="D26" s="19"/>
      <c r="E26" s="23" t="s">
        <v>57</v>
      </c>
      <c r="F26" s="19" t="s">
        <v>53</v>
      </c>
      <c r="G26" s="21" t="s">
        <v>17</v>
      </c>
      <c r="H26" s="22">
        <f>[1]越分原价格!I26</f>
        <v>430.32</v>
      </c>
    </row>
    <row r="27" s="1" customFormat="1" ht="16.5" spans="1:8">
      <c r="A27" s="13"/>
      <c r="B27" s="19">
        <f t="shared" si="0"/>
        <v>18</v>
      </c>
      <c r="C27" s="19" t="s">
        <v>58</v>
      </c>
      <c r="D27" s="19"/>
      <c r="E27" s="23" t="s">
        <v>59</v>
      </c>
      <c r="F27" s="19" t="s">
        <v>53</v>
      </c>
      <c r="G27" s="21" t="s">
        <v>17</v>
      </c>
      <c r="H27" s="22">
        <f>[1]越分原价格!I27</f>
        <v>430.32</v>
      </c>
    </row>
    <row r="28" s="1" customFormat="1" ht="16.5" spans="1:8">
      <c r="A28" s="13"/>
      <c r="B28" s="19">
        <f t="shared" si="0"/>
        <v>19</v>
      </c>
      <c r="C28" s="19" t="s">
        <v>60</v>
      </c>
      <c r="D28" s="19"/>
      <c r="E28" s="23" t="s">
        <v>61</v>
      </c>
      <c r="F28" s="19" t="s">
        <v>53</v>
      </c>
      <c r="G28" s="21" t="s">
        <v>17</v>
      </c>
      <c r="H28" s="22">
        <f>[1]越分原价格!I28</f>
        <v>430.32</v>
      </c>
    </row>
    <row r="29" s="1" customFormat="1" ht="16.5" spans="1:8">
      <c r="A29" s="13"/>
      <c r="B29" s="19">
        <f t="shared" si="0"/>
        <v>20</v>
      </c>
      <c r="C29" s="19" t="s">
        <v>62</v>
      </c>
      <c r="D29" s="19"/>
      <c r="E29" s="23" t="s">
        <v>63</v>
      </c>
      <c r="F29" s="19" t="s">
        <v>53</v>
      </c>
      <c r="G29" s="21" t="s">
        <v>17</v>
      </c>
      <c r="H29" s="22">
        <f>[1]越分原价格!I29</f>
        <v>430.32</v>
      </c>
    </row>
    <row r="30" s="1" customFormat="1" ht="16.5" spans="1:8">
      <c r="A30" s="13"/>
      <c r="B30" s="19">
        <f t="shared" si="0"/>
        <v>21</v>
      </c>
      <c r="C30" s="19" t="s">
        <v>64</v>
      </c>
      <c r="D30" s="19"/>
      <c r="E30" s="23" t="s">
        <v>65</v>
      </c>
      <c r="F30" s="19" t="s">
        <v>66</v>
      </c>
      <c r="G30" s="21" t="s">
        <v>17</v>
      </c>
      <c r="H30" s="22">
        <f>[1]越分原价格!I30</f>
        <v>498.9</v>
      </c>
    </row>
    <row r="31" s="1" customFormat="1" ht="16.5" spans="1:8">
      <c r="A31" s="13"/>
      <c r="B31" s="19">
        <f t="shared" si="0"/>
        <v>22</v>
      </c>
      <c r="C31" s="19" t="s">
        <v>67</v>
      </c>
      <c r="D31" s="19"/>
      <c r="E31" s="23" t="s">
        <v>68</v>
      </c>
      <c r="F31" s="19" t="s">
        <v>69</v>
      </c>
      <c r="G31" s="21" t="s">
        <v>17</v>
      </c>
      <c r="H31" s="22">
        <f>[1]越分原价格!I31</f>
        <v>498.9</v>
      </c>
    </row>
    <row r="32" s="1" customFormat="1" ht="16.5" spans="1:8">
      <c r="A32" s="13"/>
      <c r="B32" s="19">
        <f t="shared" si="0"/>
        <v>23</v>
      </c>
      <c r="C32" s="19" t="s">
        <v>70</v>
      </c>
      <c r="D32" s="19"/>
      <c r="E32" s="23" t="s">
        <v>71</v>
      </c>
      <c r="F32" s="19" t="s">
        <v>72</v>
      </c>
      <c r="G32" s="21" t="s">
        <v>17</v>
      </c>
      <c r="H32" s="22">
        <f>[1]越分原价格!I32</f>
        <v>498.9</v>
      </c>
    </row>
    <row r="33" s="1" customFormat="1" ht="16.5" spans="1:8">
      <c r="A33" s="13"/>
      <c r="B33" s="19">
        <v>1</v>
      </c>
      <c r="C33" s="19" t="s">
        <v>73</v>
      </c>
      <c r="D33" s="19"/>
      <c r="E33" s="23" t="s">
        <v>74</v>
      </c>
      <c r="F33" s="19" t="s">
        <v>75</v>
      </c>
      <c r="G33" s="21" t="s">
        <v>17</v>
      </c>
      <c r="H33" s="22">
        <f>[1]戴姆勒原价!I10</f>
        <v>9.16</v>
      </c>
    </row>
    <row r="34" s="1" customFormat="1" ht="16.5" spans="1:8">
      <c r="A34" s="13"/>
      <c r="B34" s="19">
        <v>2</v>
      </c>
      <c r="C34" s="19" t="s">
        <v>76</v>
      </c>
      <c r="D34" s="19"/>
      <c r="E34" s="23" t="s">
        <v>77</v>
      </c>
      <c r="F34" s="19" t="s">
        <v>78</v>
      </c>
      <c r="G34" s="21" t="s">
        <v>17</v>
      </c>
      <c r="H34" s="22">
        <f>[1]戴姆勒原价!I11</f>
        <v>0.08</v>
      </c>
    </row>
    <row r="35" s="1" customFormat="1" ht="16.5" spans="1:8">
      <c r="A35" s="13"/>
      <c r="B35" s="19">
        <v>3</v>
      </c>
      <c r="C35" s="19" t="s">
        <v>79</v>
      </c>
      <c r="D35" s="19"/>
      <c r="E35" s="23" t="s">
        <v>80</v>
      </c>
      <c r="F35" s="19" t="s">
        <v>81</v>
      </c>
      <c r="G35" s="21" t="s">
        <v>17</v>
      </c>
      <c r="H35" s="22">
        <f>[1]戴姆勒原价!I12</f>
        <v>0.11</v>
      </c>
    </row>
    <row r="36" s="1" customFormat="1" ht="16.5" spans="1:8">
      <c r="A36" s="13"/>
      <c r="B36" s="19">
        <v>4</v>
      </c>
      <c r="C36" s="19" t="s">
        <v>82</v>
      </c>
      <c r="D36" s="19"/>
      <c r="E36" s="23" t="s">
        <v>83</v>
      </c>
      <c r="F36" s="19" t="s">
        <v>84</v>
      </c>
      <c r="G36" s="21" t="s">
        <v>17</v>
      </c>
      <c r="H36" s="22">
        <f>[1]戴姆勒原价!I13</f>
        <v>0.16</v>
      </c>
    </row>
    <row r="37" s="1" customFormat="1" ht="16.5" spans="1:8">
      <c r="A37" s="13"/>
      <c r="B37" s="19">
        <v>5</v>
      </c>
      <c r="C37" s="19" t="s">
        <v>85</v>
      </c>
      <c r="D37" s="19"/>
      <c r="E37" s="23" t="s">
        <v>86</v>
      </c>
      <c r="F37" s="19" t="s">
        <v>87</v>
      </c>
      <c r="G37" s="21" t="s">
        <v>17</v>
      </c>
      <c r="H37" s="22">
        <f>[1]戴姆勒原价!I14</f>
        <v>2.51</v>
      </c>
    </row>
    <row r="38" s="1" customFormat="1" ht="16.5" spans="1:8">
      <c r="A38" s="13"/>
      <c r="B38" s="19">
        <v>6</v>
      </c>
      <c r="C38" s="19" t="s">
        <v>88</v>
      </c>
      <c r="D38" s="19"/>
      <c r="E38" s="23" t="s">
        <v>89</v>
      </c>
      <c r="F38" s="19" t="s">
        <v>90</v>
      </c>
      <c r="G38" s="21" t="s">
        <v>17</v>
      </c>
      <c r="H38" s="22">
        <f>[1]戴姆勒原价!I15</f>
        <v>20.94</v>
      </c>
    </row>
    <row r="39" s="1" customFormat="1" ht="16.5" spans="1:8">
      <c r="A39" s="13"/>
      <c r="B39" s="19">
        <v>7</v>
      </c>
      <c r="C39" s="19" t="s">
        <v>91</v>
      </c>
      <c r="D39" s="19"/>
      <c r="E39" s="23" t="s">
        <v>92</v>
      </c>
      <c r="F39" s="19" t="s">
        <v>93</v>
      </c>
      <c r="G39" s="21" t="s">
        <v>17</v>
      </c>
      <c r="H39" s="22">
        <f>[1]戴姆勒原价!I16</f>
        <v>20.94</v>
      </c>
    </row>
    <row r="40" s="1" customFormat="1" ht="16.5" spans="1:8">
      <c r="A40" s="13"/>
      <c r="B40" s="19">
        <v>8</v>
      </c>
      <c r="C40" s="19" t="s">
        <v>94</v>
      </c>
      <c r="D40" s="19"/>
      <c r="E40" s="23" t="s">
        <v>95</v>
      </c>
      <c r="F40" s="19" t="s">
        <v>96</v>
      </c>
      <c r="G40" s="21" t="s">
        <v>17</v>
      </c>
      <c r="H40" s="22">
        <f>[1]戴姆勒原价!I17</f>
        <v>2.51</v>
      </c>
    </row>
    <row r="41" s="1" customFormat="1" ht="16.5" spans="1:8">
      <c r="A41" s="13"/>
      <c r="B41" s="19">
        <v>9</v>
      </c>
      <c r="C41" s="19" t="s">
        <v>97</v>
      </c>
      <c r="D41" s="19"/>
      <c r="E41" s="23" t="s">
        <v>98</v>
      </c>
      <c r="F41" s="19" t="s">
        <v>99</v>
      </c>
      <c r="G41" s="21" t="s">
        <v>17</v>
      </c>
      <c r="H41" s="22">
        <f>[1]戴姆勒原价!I18</f>
        <v>46.27</v>
      </c>
    </row>
    <row r="42" s="1" customFormat="1" ht="16.5" spans="1:8">
      <c r="A42" s="13"/>
      <c r="B42" s="19">
        <v>10</v>
      </c>
      <c r="C42" s="19" t="s">
        <v>100</v>
      </c>
      <c r="D42" s="19"/>
      <c r="E42" s="23" t="s">
        <v>101</v>
      </c>
      <c r="F42" s="19" t="s">
        <v>102</v>
      </c>
      <c r="G42" s="21" t="s">
        <v>17</v>
      </c>
      <c r="H42" s="22">
        <f>[1]戴姆勒原价!I19</f>
        <v>29.81</v>
      </c>
    </row>
    <row r="43" s="1" customFormat="1" ht="16.5" spans="1:8">
      <c r="A43" s="13"/>
      <c r="B43" s="19">
        <v>11</v>
      </c>
      <c r="C43" s="19" t="s">
        <v>103</v>
      </c>
      <c r="D43" s="19"/>
      <c r="E43" s="23" t="s">
        <v>104</v>
      </c>
      <c r="F43" s="19" t="s">
        <v>105</v>
      </c>
      <c r="G43" s="21" t="s">
        <v>17</v>
      </c>
      <c r="H43" s="22">
        <f>[1]戴姆勒原价!I20</f>
        <v>2.33</v>
      </c>
    </row>
    <row r="44" s="1" customFormat="1" ht="16.5" spans="1:8">
      <c r="A44" s="13"/>
      <c r="B44" s="19">
        <v>12</v>
      </c>
      <c r="C44" s="19" t="s">
        <v>106</v>
      </c>
      <c r="D44" s="19"/>
      <c r="E44" s="23" t="s">
        <v>107</v>
      </c>
      <c r="F44" s="19" t="s">
        <v>108</v>
      </c>
      <c r="G44" s="21" t="s">
        <v>17</v>
      </c>
      <c r="H44" s="22">
        <f>[1]戴姆勒原价!I21</f>
        <v>2.33</v>
      </c>
    </row>
    <row r="45" s="1" customFormat="1" ht="16.5" spans="1:8">
      <c r="A45" s="13"/>
      <c r="B45" s="19">
        <v>13</v>
      </c>
      <c r="C45" s="19" t="s">
        <v>109</v>
      </c>
      <c r="D45" s="19"/>
      <c r="E45" s="23" t="s">
        <v>110</v>
      </c>
      <c r="F45" s="19" t="s">
        <v>111</v>
      </c>
      <c r="G45" s="21" t="s">
        <v>17</v>
      </c>
      <c r="H45" s="22">
        <f>[1]戴姆勒原价!I22</f>
        <v>459.83</v>
      </c>
    </row>
    <row r="46" s="1" customFormat="1" ht="16.5" spans="1:8">
      <c r="A46" s="13"/>
      <c r="B46" s="19">
        <v>14</v>
      </c>
      <c r="C46" s="19" t="s">
        <v>112</v>
      </c>
      <c r="D46" s="19"/>
      <c r="E46" s="23" t="s">
        <v>113</v>
      </c>
      <c r="F46" s="19" t="s">
        <v>111</v>
      </c>
      <c r="G46" s="21" t="s">
        <v>17</v>
      </c>
      <c r="H46" s="22">
        <f>[1]戴姆勒原价!I23</f>
        <v>746.52</v>
      </c>
    </row>
    <row r="47" s="1" customFormat="1" ht="16.5" spans="1:8">
      <c r="A47" s="13"/>
      <c r="B47" s="19">
        <v>15</v>
      </c>
      <c r="C47" s="19" t="s">
        <v>114</v>
      </c>
      <c r="D47" s="19"/>
      <c r="E47" s="23" t="s">
        <v>115</v>
      </c>
      <c r="F47" s="19" t="s">
        <v>111</v>
      </c>
      <c r="G47" s="21" t="s">
        <v>17</v>
      </c>
      <c r="H47" s="22">
        <f>[1]戴姆勒原价!I24</f>
        <v>810.95</v>
      </c>
    </row>
    <row r="48" s="1" customFormat="1" ht="16.5" spans="1:8">
      <c r="A48" s="13"/>
      <c r="B48" s="19">
        <v>16</v>
      </c>
      <c r="C48" s="19" t="s">
        <v>116</v>
      </c>
      <c r="D48" s="19"/>
      <c r="E48" s="23" t="s">
        <v>117</v>
      </c>
      <c r="F48" s="19" t="s">
        <v>118</v>
      </c>
      <c r="G48" s="21" t="s">
        <v>17</v>
      </c>
      <c r="H48" s="22">
        <f>[1]戴姆勒原价!I25</f>
        <v>450.97</v>
      </c>
    </row>
    <row r="49" s="1" customFormat="1" ht="16.5" spans="1:8">
      <c r="A49" s="13"/>
      <c r="B49" s="19">
        <v>17</v>
      </c>
      <c r="C49" s="19" t="s">
        <v>119</v>
      </c>
      <c r="D49" s="19"/>
      <c r="E49" s="23" t="s">
        <v>120</v>
      </c>
      <c r="F49" s="19" t="s">
        <v>121</v>
      </c>
      <c r="G49" s="21" t="s">
        <v>17</v>
      </c>
      <c r="H49" s="22">
        <f>[1]戴姆勒原价!I26</f>
        <v>864.9</v>
      </c>
    </row>
    <row r="50" s="1" customFormat="1" ht="16.5" spans="1:8">
      <c r="A50" s="13"/>
      <c r="B50" s="19">
        <v>18</v>
      </c>
      <c r="C50" s="19" t="s">
        <v>122</v>
      </c>
      <c r="D50" s="19"/>
      <c r="E50" s="23" t="s">
        <v>123</v>
      </c>
      <c r="F50" s="19" t="s">
        <v>124</v>
      </c>
      <c r="G50" s="21" t="s">
        <v>17</v>
      </c>
      <c r="H50" s="22">
        <f>[1]戴姆勒原价!I27</f>
        <v>224.36</v>
      </c>
    </row>
    <row r="51" s="1" customFormat="1" ht="16.5" spans="1:8">
      <c r="A51" s="13"/>
      <c r="B51" s="19">
        <v>19</v>
      </c>
      <c r="C51" s="19" t="s">
        <v>125</v>
      </c>
      <c r="D51" s="19"/>
      <c r="E51" s="23" t="s">
        <v>126</v>
      </c>
      <c r="F51" s="19" t="s">
        <v>124</v>
      </c>
      <c r="G51" s="21" t="s">
        <v>17</v>
      </c>
      <c r="H51" s="22">
        <f>[1]戴姆勒原价!I28</f>
        <v>270.18</v>
      </c>
    </row>
    <row r="52" s="1" customFormat="1" ht="16.5" spans="1:8">
      <c r="A52" s="13"/>
      <c r="B52" s="19">
        <v>20</v>
      </c>
      <c r="C52" s="19" t="s">
        <v>127</v>
      </c>
      <c r="D52" s="19"/>
      <c r="E52" s="23" t="s">
        <v>128</v>
      </c>
      <c r="F52" s="19" t="s">
        <v>129</v>
      </c>
      <c r="G52" s="21" t="s">
        <v>17</v>
      </c>
      <c r="H52" s="22">
        <f>[1]戴姆勒原价!I29</f>
        <v>262.21</v>
      </c>
    </row>
    <row r="53" s="1" customFormat="1" ht="16.5" spans="1:8">
      <c r="A53" s="13"/>
      <c r="B53" s="19">
        <v>21</v>
      </c>
      <c r="C53" s="19" t="s">
        <v>130</v>
      </c>
      <c r="D53" s="19"/>
      <c r="E53" s="23" t="s">
        <v>131</v>
      </c>
      <c r="F53" s="19" t="s">
        <v>132</v>
      </c>
      <c r="G53" s="21" t="s">
        <v>17</v>
      </c>
      <c r="H53" s="22">
        <f>[1]戴姆勒原价!I30</f>
        <v>108.88</v>
      </c>
    </row>
    <row r="54" s="1" customFormat="1" ht="16.5" spans="1:8">
      <c r="A54" s="13"/>
      <c r="B54" s="19">
        <v>22</v>
      </c>
      <c r="C54" s="19" t="s">
        <v>133</v>
      </c>
      <c r="D54" s="19"/>
      <c r="E54" s="23" t="s">
        <v>134</v>
      </c>
      <c r="F54" s="19" t="s">
        <v>132</v>
      </c>
      <c r="G54" s="21" t="s">
        <v>17</v>
      </c>
      <c r="H54" s="22">
        <f>[1]戴姆勒原价!I31</f>
        <v>132.8</v>
      </c>
    </row>
    <row r="55" s="1" customFormat="1" ht="16.5" spans="1:8">
      <c r="A55" s="13"/>
      <c r="B55" s="19">
        <v>23</v>
      </c>
      <c r="C55" s="19" t="s">
        <v>135</v>
      </c>
      <c r="D55" s="19"/>
      <c r="E55" s="23" t="s">
        <v>136</v>
      </c>
      <c r="F55" s="19" t="s">
        <v>137</v>
      </c>
      <c r="G55" s="21" t="s">
        <v>17</v>
      </c>
      <c r="H55" s="22">
        <f>[1]戴姆勒原价!I32</f>
        <v>364.32</v>
      </c>
    </row>
    <row r="56" s="1" customFormat="1" ht="16.5" spans="1:8">
      <c r="A56" s="13"/>
      <c r="B56" s="19">
        <v>24</v>
      </c>
      <c r="C56" s="19" t="s">
        <v>138</v>
      </c>
      <c r="D56" s="19"/>
      <c r="E56" s="23" t="s">
        <v>139</v>
      </c>
      <c r="F56" s="19" t="s">
        <v>140</v>
      </c>
      <c r="G56" s="21" t="s">
        <v>17</v>
      </c>
      <c r="H56" s="22">
        <f>[1]戴姆勒原价!I33</f>
        <v>100.26</v>
      </c>
    </row>
    <row r="57" s="1" customFormat="1" ht="16.5" spans="1:8">
      <c r="A57" s="13"/>
      <c r="B57" s="19">
        <v>25</v>
      </c>
      <c r="C57" s="19" t="s">
        <v>141</v>
      </c>
      <c r="D57" s="19"/>
      <c r="E57" s="23" t="s">
        <v>142</v>
      </c>
      <c r="F57" s="19" t="s">
        <v>140</v>
      </c>
      <c r="G57" s="21" t="s">
        <v>17</v>
      </c>
      <c r="H57" s="22">
        <f>[1]戴姆勒原价!I34</f>
        <v>131.59</v>
      </c>
    </row>
    <row r="58" s="1" customFormat="1" ht="16.5" spans="1:8">
      <c r="A58" s="13"/>
      <c r="B58" s="19">
        <v>26</v>
      </c>
      <c r="C58" s="19" t="s">
        <v>143</v>
      </c>
      <c r="D58" s="19"/>
      <c r="E58" s="23" t="s">
        <v>144</v>
      </c>
      <c r="F58" s="19" t="s">
        <v>145</v>
      </c>
      <c r="G58" s="21" t="s">
        <v>17</v>
      </c>
      <c r="H58" s="22">
        <f>[1]戴姆勒原价!I35</f>
        <v>259.39</v>
      </c>
    </row>
    <row r="59" s="1" customFormat="1" ht="16.5" spans="1:8">
      <c r="A59" s="13"/>
      <c r="B59" s="19">
        <v>27</v>
      </c>
      <c r="C59" s="19" t="s">
        <v>146</v>
      </c>
      <c r="D59" s="19"/>
      <c r="E59" s="23" t="s">
        <v>147</v>
      </c>
      <c r="F59" s="19" t="s">
        <v>148</v>
      </c>
      <c r="G59" s="21" t="s">
        <v>17</v>
      </c>
      <c r="H59" s="22">
        <f>[1]戴姆勒原价!I36</f>
        <v>292.81</v>
      </c>
    </row>
    <row r="60" s="1" customFormat="1" ht="16.5" spans="1:8">
      <c r="A60" s="13"/>
      <c r="B60" s="19">
        <v>28</v>
      </c>
      <c r="C60" s="19" t="s">
        <v>149</v>
      </c>
      <c r="D60" s="19"/>
      <c r="E60" s="23" t="s">
        <v>150</v>
      </c>
      <c r="F60" s="19" t="s">
        <v>151</v>
      </c>
      <c r="G60" s="21" t="s">
        <v>17</v>
      </c>
      <c r="H60" s="22">
        <f>[1]戴姆勒原价!I37</f>
        <v>152.45</v>
      </c>
    </row>
    <row r="61" s="1" customFormat="1" ht="16.5" spans="1:8">
      <c r="A61" s="13"/>
      <c r="B61" s="19">
        <v>29</v>
      </c>
      <c r="C61" s="19" t="s">
        <v>152</v>
      </c>
      <c r="D61" s="19"/>
      <c r="E61" s="23" t="s">
        <v>153</v>
      </c>
      <c r="F61" s="19" t="s">
        <v>151</v>
      </c>
      <c r="G61" s="21" t="s">
        <v>17</v>
      </c>
      <c r="H61" s="22">
        <f>[1]戴姆勒原价!I38</f>
        <v>161.55</v>
      </c>
    </row>
    <row r="62" s="1" customFormat="1" ht="16.5" spans="1:8">
      <c r="A62" s="13"/>
      <c r="B62" s="19">
        <v>30</v>
      </c>
      <c r="C62" s="19" t="s">
        <v>154</v>
      </c>
      <c r="D62" s="19"/>
      <c r="E62" s="23" t="s">
        <v>155</v>
      </c>
      <c r="F62" s="19" t="s">
        <v>156</v>
      </c>
      <c r="G62" s="21" t="s">
        <v>17</v>
      </c>
      <c r="H62" s="22">
        <f>[1]戴姆勒原价!I39</f>
        <v>39.74</v>
      </c>
    </row>
    <row r="63" s="1" customFormat="1" ht="16.5" spans="1:8">
      <c r="A63" s="13"/>
      <c r="B63" s="19">
        <v>31</v>
      </c>
      <c r="C63" s="19" t="s">
        <v>157</v>
      </c>
      <c r="D63" s="19"/>
      <c r="E63" s="23" t="s">
        <v>158</v>
      </c>
      <c r="F63" s="19" t="s">
        <v>105</v>
      </c>
      <c r="G63" s="21" t="s">
        <v>17</v>
      </c>
      <c r="H63" s="22">
        <f>[1]戴姆勒原价!I40</f>
        <v>2.49</v>
      </c>
    </row>
    <row r="64" s="1" customFormat="1" ht="16.5" spans="1:8">
      <c r="A64" s="13"/>
      <c r="B64" s="19">
        <v>32</v>
      </c>
      <c r="C64" s="19" t="s">
        <v>159</v>
      </c>
      <c r="D64" s="19"/>
      <c r="E64" s="23" t="s">
        <v>160</v>
      </c>
      <c r="F64" s="19" t="s">
        <v>108</v>
      </c>
      <c r="G64" s="21" t="s">
        <v>17</v>
      </c>
      <c r="H64" s="22">
        <f>[1]戴姆勒原价!I41</f>
        <v>2.49</v>
      </c>
    </row>
    <row r="65" s="1" customFormat="1" ht="16.5" spans="1:8">
      <c r="A65" s="13"/>
      <c r="B65" s="19">
        <v>33</v>
      </c>
      <c r="C65" s="19" t="s">
        <v>161</v>
      </c>
      <c r="D65" s="19"/>
      <c r="E65" s="23" t="s">
        <v>162</v>
      </c>
      <c r="F65" s="19" t="s">
        <v>163</v>
      </c>
      <c r="G65" s="21" t="s">
        <v>17</v>
      </c>
      <c r="H65" s="22">
        <f>[1]戴姆勒原价!I42</f>
        <v>7.15</v>
      </c>
    </row>
    <row r="66" s="1" customFormat="1" ht="16.5" spans="1:8">
      <c r="A66" s="13"/>
      <c r="B66" s="19">
        <v>34</v>
      </c>
      <c r="C66" s="19" t="s">
        <v>164</v>
      </c>
      <c r="D66" s="19"/>
      <c r="E66" s="23" t="s">
        <v>165</v>
      </c>
      <c r="F66" s="19" t="s">
        <v>111</v>
      </c>
      <c r="G66" s="21" t="s">
        <v>17</v>
      </c>
      <c r="H66" s="22">
        <f>[1]戴姆勒原价!I43</f>
        <v>1493.04</v>
      </c>
    </row>
    <row r="67" s="1" customFormat="1" ht="16.5" spans="1:8">
      <c r="A67" s="13"/>
      <c r="B67" s="19">
        <v>35</v>
      </c>
      <c r="C67" s="19" t="s">
        <v>166</v>
      </c>
      <c r="D67" s="19"/>
      <c r="E67" s="23" t="s">
        <v>167</v>
      </c>
      <c r="F67" s="19" t="s">
        <v>111</v>
      </c>
      <c r="G67" s="21" t="s">
        <v>17</v>
      </c>
      <c r="H67" s="22">
        <f>[1]戴姆勒原价!I44</f>
        <v>1729.81</v>
      </c>
    </row>
    <row r="68" s="1" customFormat="1" ht="16.5" spans="1:8">
      <c r="A68" s="13"/>
      <c r="B68" s="19">
        <v>36</v>
      </c>
      <c r="C68" s="19" t="s">
        <v>168</v>
      </c>
      <c r="D68" s="19"/>
      <c r="E68" s="23" t="s">
        <v>169</v>
      </c>
      <c r="F68" s="19" t="s">
        <v>111</v>
      </c>
      <c r="G68" s="21" t="s">
        <v>17</v>
      </c>
      <c r="H68" s="22">
        <f>[1]戴姆勒原价!I45</f>
        <v>1731.42</v>
      </c>
    </row>
    <row r="69" s="1" customFormat="1" ht="16.5" spans="1:8">
      <c r="A69" s="13"/>
      <c r="B69" s="19">
        <v>37</v>
      </c>
      <c r="C69" s="19" t="s">
        <v>170</v>
      </c>
      <c r="D69" s="19"/>
      <c r="E69" s="23" t="s">
        <v>171</v>
      </c>
      <c r="F69" s="19" t="s">
        <v>111</v>
      </c>
      <c r="G69" s="21" t="s">
        <v>17</v>
      </c>
      <c r="H69" s="22">
        <f>[1]戴姆勒原价!I46</f>
        <v>1472.11</v>
      </c>
    </row>
    <row r="70" s="1" customFormat="1" ht="16.5" spans="1:8">
      <c r="A70" s="13"/>
      <c r="B70" s="19">
        <v>38</v>
      </c>
      <c r="C70" s="19" t="s">
        <v>172</v>
      </c>
      <c r="D70" s="19"/>
      <c r="E70" s="23" t="s">
        <v>173</v>
      </c>
      <c r="F70" s="19" t="s">
        <v>111</v>
      </c>
      <c r="G70" s="21" t="s">
        <v>17</v>
      </c>
      <c r="H70" s="22">
        <f>[1]戴姆勒原价!I47</f>
        <v>1855.43</v>
      </c>
    </row>
    <row r="71" s="1" customFormat="1" ht="16.5" spans="1:8">
      <c r="A71" s="13"/>
      <c r="B71" s="19">
        <v>39</v>
      </c>
      <c r="C71" s="19" t="s">
        <v>174</v>
      </c>
      <c r="D71" s="19"/>
      <c r="E71" s="23" t="s">
        <v>175</v>
      </c>
      <c r="F71" s="19" t="s">
        <v>124</v>
      </c>
      <c r="G71" s="21" t="s">
        <v>17</v>
      </c>
      <c r="H71" s="22">
        <f>[1]戴姆勒原价!I48</f>
        <v>402.65</v>
      </c>
    </row>
    <row r="72" s="1" customFormat="1" ht="16.5" spans="1:8">
      <c r="A72" s="13"/>
      <c r="B72" s="19">
        <v>40</v>
      </c>
      <c r="C72" s="19" t="s">
        <v>176</v>
      </c>
      <c r="D72" s="19"/>
      <c r="E72" s="23" t="s">
        <v>177</v>
      </c>
      <c r="F72" s="19" t="s">
        <v>124</v>
      </c>
      <c r="G72" s="21" t="s">
        <v>17</v>
      </c>
      <c r="H72" s="22">
        <f>[1]戴姆勒原价!I49</f>
        <v>432.45</v>
      </c>
    </row>
    <row r="73" s="1" customFormat="1" ht="16.5" spans="1:8">
      <c r="A73" s="13"/>
      <c r="B73" s="19">
        <v>41</v>
      </c>
      <c r="C73" s="19" t="s">
        <v>178</v>
      </c>
      <c r="D73" s="19"/>
      <c r="E73" s="23" t="s">
        <v>179</v>
      </c>
      <c r="F73" s="19" t="s">
        <v>124</v>
      </c>
      <c r="G73" s="21" t="s">
        <v>17</v>
      </c>
      <c r="H73" s="22">
        <f>[1]戴姆勒原价!I50</f>
        <v>563.72</v>
      </c>
    </row>
    <row r="74" s="1" customFormat="1" ht="16.5" spans="1:8">
      <c r="A74" s="13"/>
      <c r="B74" s="19">
        <v>42</v>
      </c>
      <c r="C74" s="19" t="s">
        <v>180</v>
      </c>
      <c r="D74" s="19"/>
      <c r="E74" s="23" t="s">
        <v>181</v>
      </c>
      <c r="F74" s="19" t="s">
        <v>182</v>
      </c>
      <c r="G74" s="21" t="s">
        <v>17</v>
      </c>
      <c r="H74" s="22">
        <f>[1]戴姆勒原价!I51</f>
        <v>6.26</v>
      </c>
    </row>
    <row r="75" s="1" customFormat="1" ht="16.5" spans="1:8">
      <c r="A75" s="13"/>
      <c r="B75" s="19">
        <v>43</v>
      </c>
      <c r="C75" s="19" t="s">
        <v>183</v>
      </c>
      <c r="D75" s="19"/>
      <c r="E75" s="23" t="s">
        <v>184</v>
      </c>
      <c r="F75" s="19" t="s">
        <v>124</v>
      </c>
      <c r="G75" s="21" t="s">
        <v>17</v>
      </c>
      <c r="H75" s="22">
        <f>[1]戴姆勒原价!I52</f>
        <v>426.81</v>
      </c>
    </row>
    <row r="76" s="1" customFormat="1" ht="16.5" spans="1:8">
      <c r="A76" s="13"/>
      <c r="B76" s="19">
        <v>44</v>
      </c>
      <c r="C76" s="19" t="s">
        <v>185</v>
      </c>
      <c r="D76" s="19"/>
      <c r="E76" s="23" t="s">
        <v>186</v>
      </c>
      <c r="F76" s="19" t="s">
        <v>187</v>
      </c>
      <c r="G76" s="21" t="s">
        <v>17</v>
      </c>
      <c r="H76" s="22">
        <f>[1]戴姆勒原价!I53</f>
        <v>62.36</v>
      </c>
    </row>
    <row r="77" s="1" customFormat="1" ht="16.5" spans="1:8">
      <c r="A77" s="13"/>
      <c r="B77" s="19">
        <v>45</v>
      </c>
      <c r="C77" s="19" t="s">
        <v>188</v>
      </c>
      <c r="D77" s="19"/>
      <c r="E77" s="23" t="s">
        <v>189</v>
      </c>
      <c r="F77" s="19" t="s">
        <v>124</v>
      </c>
      <c r="G77" s="21" t="s">
        <v>17</v>
      </c>
      <c r="H77" s="22">
        <f>[1]戴姆勒原价!I54</f>
        <v>373.34</v>
      </c>
    </row>
    <row r="78" s="1" customFormat="1" ht="16.5" spans="1:8">
      <c r="A78" s="13"/>
      <c r="B78" s="19">
        <v>46</v>
      </c>
      <c r="C78" s="19" t="s">
        <v>190</v>
      </c>
      <c r="D78" s="19"/>
      <c r="E78" s="23" t="s">
        <v>191</v>
      </c>
      <c r="F78" s="19" t="s">
        <v>148</v>
      </c>
      <c r="G78" s="21" t="s">
        <v>17</v>
      </c>
      <c r="H78" s="22">
        <f>[1]戴姆勒原价!I55</f>
        <v>407.49</v>
      </c>
    </row>
    <row r="79" s="1" customFormat="1" ht="16.5" spans="1:8">
      <c r="A79" s="13"/>
      <c r="B79" s="19">
        <v>47</v>
      </c>
      <c r="C79" s="19" t="s">
        <v>192</v>
      </c>
      <c r="D79" s="19"/>
      <c r="E79" s="23" t="s">
        <v>193</v>
      </c>
      <c r="F79" s="19" t="s">
        <v>194</v>
      </c>
      <c r="G79" s="21" t="s">
        <v>17</v>
      </c>
      <c r="H79" s="22">
        <f>[1]戴姆勒原价!I56</f>
        <v>367.3</v>
      </c>
    </row>
    <row r="80" s="1" customFormat="1" ht="16.5" spans="1:8">
      <c r="A80" s="13"/>
      <c r="B80" s="19">
        <v>48</v>
      </c>
      <c r="C80" s="19" t="s">
        <v>195</v>
      </c>
      <c r="D80" s="19"/>
      <c r="E80" s="23" t="s">
        <v>196</v>
      </c>
      <c r="F80" s="19" t="s">
        <v>148</v>
      </c>
      <c r="G80" s="21" t="s">
        <v>17</v>
      </c>
      <c r="H80" s="22">
        <f>[1]戴姆勒原价!I57</f>
        <v>406.68</v>
      </c>
    </row>
    <row r="81" s="1" customFormat="1" ht="16.5" spans="1:8">
      <c r="A81" s="13"/>
      <c r="B81" s="19">
        <v>49</v>
      </c>
      <c r="C81" s="19" t="s">
        <v>197</v>
      </c>
      <c r="D81" s="19"/>
      <c r="E81" s="23" t="s">
        <v>198</v>
      </c>
      <c r="F81" s="19" t="s">
        <v>148</v>
      </c>
      <c r="G81" s="21" t="s">
        <v>17</v>
      </c>
      <c r="H81" s="22">
        <f>[1]戴姆勒原价!I58</f>
        <v>362.79</v>
      </c>
    </row>
    <row r="82" s="1" customFormat="1" ht="16.5" spans="1:8">
      <c r="A82" s="13"/>
      <c r="B82" s="19">
        <v>50</v>
      </c>
      <c r="C82" s="19" t="s">
        <v>199</v>
      </c>
      <c r="D82" s="19"/>
      <c r="E82" s="23" t="s">
        <v>200</v>
      </c>
      <c r="F82" s="19" t="s">
        <v>151</v>
      </c>
      <c r="G82" s="21" t="s">
        <v>17</v>
      </c>
      <c r="H82" s="22">
        <f>[1]戴姆勒原价!I59</f>
        <v>156.31</v>
      </c>
    </row>
    <row r="83" s="1" customFormat="1" ht="16.5" spans="1:8">
      <c r="A83" s="13"/>
      <c r="B83" s="19">
        <v>51</v>
      </c>
      <c r="C83" s="19" t="s">
        <v>201</v>
      </c>
      <c r="D83" s="19"/>
      <c r="E83" s="23" t="s">
        <v>202</v>
      </c>
      <c r="F83" s="19" t="s">
        <v>151</v>
      </c>
      <c r="G83" s="21" t="s">
        <v>17</v>
      </c>
      <c r="H83" s="22">
        <f>[1]戴姆勒原价!I60</f>
        <v>209.22</v>
      </c>
    </row>
    <row r="84" s="1" customFormat="1" ht="16.5" spans="1:8">
      <c r="A84" s="13"/>
      <c r="B84" s="19">
        <v>52</v>
      </c>
      <c r="C84" s="19" t="s">
        <v>203</v>
      </c>
      <c r="D84" s="19"/>
      <c r="E84" s="23" t="s">
        <v>204</v>
      </c>
      <c r="F84" s="19" t="s">
        <v>151</v>
      </c>
      <c r="G84" s="21" t="s">
        <v>17</v>
      </c>
      <c r="H84" s="22">
        <f>[1]戴姆勒原价!I61</f>
        <v>217.27</v>
      </c>
    </row>
    <row r="85" s="1" customFormat="1" ht="16.5" spans="1:8">
      <c r="A85" s="13"/>
      <c r="B85" s="19">
        <v>53</v>
      </c>
      <c r="C85" s="19" t="s">
        <v>205</v>
      </c>
      <c r="D85" s="19"/>
      <c r="E85" s="23" t="s">
        <v>206</v>
      </c>
      <c r="F85" s="19" t="s">
        <v>207</v>
      </c>
      <c r="G85" s="21" t="s">
        <v>17</v>
      </c>
      <c r="H85" s="22">
        <f>[1]戴姆勒原价!I62</f>
        <v>12.63</v>
      </c>
    </row>
    <row r="86" s="1" customFormat="1" ht="16.5" spans="1:8">
      <c r="A86" s="13"/>
      <c r="B86" s="19">
        <v>54</v>
      </c>
      <c r="C86" s="19" t="s">
        <v>208</v>
      </c>
      <c r="D86" s="19"/>
      <c r="E86" s="23" t="s">
        <v>209</v>
      </c>
      <c r="F86" s="19" t="s">
        <v>207</v>
      </c>
      <c r="G86" s="21" t="s">
        <v>17</v>
      </c>
      <c r="H86" s="22">
        <f>[1]戴姆勒原价!I63</f>
        <v>12.63</v>
      </c>
    </row>
    <row r="87" s="1" customFormat="1" ht="16.5" spans="1:8">
      <c r="A87" s="13"/>
      <c r="B87" s="19">
        <v>55</v>
      </c>
      <c r="C87" s="19" t="s">
        <v>210</v>
      </c>
      <c r="D87" s="19"/>
      <c r="E87" s="23" t="s">
        <v>211</v>
      </c>
      <c r="F87" s="19" t="s">
        <v>212</v>
      </c>
      <c r="G87" s="21" t="s">
        <v>17</v>
      </c>
      <c r="H87" s="22">
        <f>[1]戴姆勒原价!I64</f>
        <v>12.63</v>
      </c>
    </row>
    <row r="88" s="1" customFormat="1" ht="16.5" spans="1:8">
      <c r="A88" s="13"/>
      <c r="B88" s="19">
        <v>56</v>
      </c>
      <c r="C88" s="19" t="s">
        <v>213</v>
      </c>
      <c r="D88" s="19"/>
      <c r="E88" s="23" t="s">
        <v>214</v>
      </c>
      <c r="F88" s="19" t="s">
        <v>215</v>
      </c>
      <c r="G88" s="21" t="s">
        <v>17</v>
      </c>
      <c r="H88" s="22">
        <f>[1]戴姆勒原价!I65</f>
        <v>6.09</v>
      </c>
    </row>
    <row r="89" s="1" customFormat="1" ht="16.5" spans="1:8">
      <c r="A89" s="13"/>
      <c r="B89" s="19">
        <v>57</v>
      </c>
      <c r="C89" s="19" t="s">
        <v>216</v>
      </c>
      <c r="D89" s="19"/>
      <c r="E89" s="23" t="s">
        <v>217</v>
      </c>
      <c r="F89" s="19" t="s">
        <v>151</v>
      </c>
      <c r="G89" s="21" t="s">
        <v>17</v>
      </c>
      <c r="H89" s="22">
        <f>[1]戴姆勒原价!I66</f>
        <v>152.28</v>
      </c>
    </row>
    <row r="90" s="1" customFormat="1" ht="16.5" spans="1:8">
      <c r="A90" s="13"/>
      <c r="B90" s="19">
        <v>58</v>
      </c>
      <c r="C90" s="19" t="s">
        <v>218</v>
      </c>
      <c r="D90" s="19"/>
      <c r="E90" s="23" t="s">
        <v>219</v>
      </c>
      <c r="F90" s="19" t="s">
        <v>212</v>
      </c>
      <c r="G90" s="21" t="s">
        <v>17</v>
      </c>
      <c r="H90" s="22">
        <f>[1]戴姆勒原价!I67</f>
        <v>12.63</v>
      </c>
    </row>
    <row r="91" s="1" customFormat="1" ht="16.5" spans="1:8">
      <c r="A91" s="13"/>
      <c r="B91" s="19">
        <v>59</v>
      </c>
      <c r="C91" s="19" t="s">
        <v>220</v>
      </c>
      <c r="D91" s="19"/>
      <c r="E91" s="23" t="s">
        <v>221</v>
      </c>
      <c r="F91" s="19" t="s">
        <v>222</v>
      </c>
      <c r="G91" s="21" t="s">
        <v>17</v>
      </c>
      <c r="H91" s="22">
        <f>[1]戴姆勒原价!I68</f>
        <v>26.43</v>
      </c>
    </row>
    <row r="92" s="1" customFormat="1" ht="16.5" spans="1:8">
      <c r="A92" s="13"/>
      <c r="B92" s="19">
        <v>60</v>
      </c>
      <c r="C92" s="19" t="s">
        <v>223</v>
      </c>
      <c r="D92" s="19"/>
      <c r="E92" s="23" t="s">
        <v>224</v>
      </c>
      <c r="F92" s="19" t="s">
        <v>225</v>
      </c>
      <c r="G92" s="21" t="s">
        <v>17</v>
      </c>
      <c r="H92" s="22">
        <f>[1]戴姆勒原价!I69</f>
        <v>358.6</v>
      </c>
    </row>
    <row r="93" s="1" customFormat="1" ht="16.5" spans="1:8">
      <c r="A93" s="13"/>
      <c r="B93" s="19">
        <v>61</v>
      </c>
      <c r="C93" s="19" t="s">
        <v>226</v>
      </c>
      <c r="D93" s="19"/>
      <c r="E93" s="23" t="s">
        <v>227</v>
      </c>
      <c r="F93" s="19" t="s">
        <v>151</v>
      </c>
      <c r="G93" s="21" t="s">
        <v>17</v>
      </c>
      <c r="H93" s="22">
        <f>[1]戴姆勒原价!I70</f>
        <v>156.31</v>
      </c>
    </row>
    <row r="94" s="1" customFormat="1" ht="25.8" customHeight="1" spans="1:8">
      <c r="A94" s="24" t="s">
        <v>228</v>
      </c>
      <c r="B94" s="24"/>
      <c r="C94" s="24"/>
      <c r="D94" s="24"/>
      <c r="E94" s="25"/>
      <c r="F94" s="24"/>
      <c r="G94" s="24"/>
      <c r="H94" s="24"/>
    </row>
    <row r="95" s="1" customFormat="1" ht="25.8" customHeight="1" spans="1:8">
      <c r="A95" s="26" t="s">
        <v>229</v>
      </c>
      <c r="B95" s="26"/>
      <c r="C95" s="26"/>
      <c r="D95" s="26"/>
      <c r="E95" s="27"/>
      <c r="F95" s="26"/>
      <c r="G95" s="26"/>
      <c r="H95" s="28"/>
    </row>
    <row r="96" s="1" customFormat="1" ht="36" customHeight="1" spans="1:8">
      <c r="A96" s="26" t="s">
        <v>230</v>
      </c>
      <c r="B96" s="26"/>
      <c r="C96" s="26"/>
      <c r="D96" s="26"/>
      <c r="E96" s="27"/>
      <c r="F96" s="26"/>
      <c r="G96" s="26"/>
      <c r="H96" s="29"/>
    </row>
    <row r="97" s="1" customFormat="1" ht="25.8" customHeight="1" spans="1:8">
      <c r="A97" s="26" t="s">
        <v>231</v>
      </c>
      <c r="B97" s="26"/>
      <c r="C97" s="26"/>
      <c r="D97" s="26"/>
      <c r="E97" s="27"/>
      <c r="F97" s="26"/>
      <c r="G97" s="26"/>
      <c r="H97" s="28"/>
    </row>
    <row r="98" s="1" customFormat="1" ht="16.5" spans="1:8">
      <c r="A98" s="26"/>
      <c r="B98" s="26"/>
      <c r="C98" s="26"/>
      <c r="D98" s="26"/>
      <c r="E98" s="27"/>
      <c r="F98" s="26"/>
      <c r="G98" s="26"/>
      <c r="H98" s="30"/>
    </row>
    <row r="99" s="1" customFormat="1" ht="16.5" spans="1:8">
      <c r="A99" s="31"/>
      <c r="B99" s="31"/>
      <c r="C99" s="31"/>
      <c r="D99" s="31"/>
      <c r="E99" s="32"/>
      <c r="F99" s="31"/>
      <c r="G99" s="31"/>
      <c r="H99" s="33"/>
    </row>
    <row r="100" s="1" customFormat="1" ht="16.5" spans="1:8">
      <c r="A100" s="13" t="s">
        <v>232</v>
      </c>
      <c r="B100" s="13"/>
      <c r="C100" s="13"/>
      <c r="D100" s="13"/>
      <c r="E100" s="14"/>
      <c r="F100" s="13"/>
      <c r="G100" s="34" t="s">
        <v>233</v>
      </c>
      <c r="H100" s="15"/>
    </row>
    <row r="101" s="1" customFormat="1" ht="16.5" spans="1:8">
      <c r="A101" s="13"/>
      <c r="B101" s="13"/>
      <c r="C101" s="13"/>
      <c r="D101" s="13"/>
      <c r="E101" s="14"/>
      <c r="F101" s="13"/>
      <c r="G101" s="14"/>
      <c r="H101" s="15"/>
    </row>
    <row r="102" s="1" customFormat="1" ht="16.5" spans="1:8">
      <c r="A102" s="13"/>
      <c r="B102" s="13" t="s">
        <v>234</v>
      </c>
      <c r="C102" s="13"/>
      <c r="D102" s="13"/>
      <c r="E102" s="14"/>
      <c r="F102" s="13"/>
      <c r="G102" s="35" t="s">
        <v>234</v>
      </c>
      <c r="H102" s="15"/>
    </row>
    <row r="103" s="1" customFormat="1" ht="16.5" spans="1:8">
      <c r="A103" s="13"/>
      <c r="B103" s="13"/>
      <c r="C103" s="13"/>
      <c r="D103" s="13"/>
      <c r="E103" s="14"/>
      <c r="F103" s="13"/>
      <c r="G103" s="14"/>
      <c r="H103" s="15"/>
    </row>
  </sheetData>
  <mergeCells count="17">
    <mergeCell ref="A2:H2"/>
    <mergeCell ref="B3:H3"/>
    <mergeCell ref="B4:H4"/>
    <mergeCell ref="A7:H7"/>
    <mergeCell ref="A94:H94"/>
    <mergeCell ref="A95:H95"/>
    <mergeCell ref="A96:H96"/>
    <mergeCell ref="A97:H97"/>
    <mergeCell ref="A98:H98"/>
    <mergeCell ref="A99:G99"/>
    <mergeCell ref="B8:B9"/>
    <mergeCell ref="C8:C9"/>
    <mergeCell ref="D8:D9"/>
    <mergeCell ref="E8:E9"/>
    <mergeCell ref="F8:F9"/>
    <mergeCell ref="G8:G9"/>
    <mergeCell ref="A5:H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长春销售北京-座椅91％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chenxiaoqing</dc:creator>
  <cp:lastModifiedBy>chenxiaoqing</cp:lastModifiedBy>
  <dcterms:created xsi:type="dcterms:W3CDTF">2021-07-15T05:56:37Z</dcterms:created>
  <dcterms:modified xsi:type="dcterms:W3CDTF">2021-07-15T05:59:04Z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1F47B09265A8457692DF614889126053</vt:lpwstr>
  </property>
  <property fmtid="{D5CDD505-2E9C-101B-9397-08002B2CF9AE}" pid="3" name="KSOProductBuildVer">
    <vt:lpwstr>2052-11.1.0.10578</vt:lpwstr>
  </property>
</Properties>
</file>