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  <sheet name="配送费用" sheetId="2" r:id="rId2"/>
    <sheet name="配送明细" sheetId="4" r:id="rId3"/>
  </sheets>
  <definedNames>
    <definedName name="_xlnm._FilterDatabase" localSheetId="2" hidden="1">配送明细!$A$1:$R$584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<sst xmlns="http://schemas.openxmlformats.org/spreadsheetml/2006/main" count="7147" uniqueCount="352">
  <si>
    <t>（西安光华荣昌汽车部件有限公司）商用车费用汇总表</t>
  </si>
  <si>
    <t>时间        类别</t>
  </si>
  <si>
    <t>配送费（不含税）</t>
  </si>
  <si>
    <t>仓储费（含税）</t>
  </si>
  <si>
    <t>整车库</t>
  </si>
  <si>
    <t>车身库</t>
  </si>
  <si>
    <t>面积（㎡）</t>
  </si>
  <si>
    <t>金额15元/㎡/月</t>
  </si>
  <si>
    <t>2020.7-12月</t>
  </si>
  <si>
    <t>小计</t>
  </si>
  <si>
    <t>合计</t>
  </si>
  <si>
    <t>税率；6%</t>
  </si>
  <si>
    <t>物流费合计金额：</t>
  </si>
  <si>
    <t>说明：核对无误后，加盖财务章或公章给予确认</t>
  </si>
  <si>
    <t>供应商签字盖章：</t>
  </si>
  <si>
    <t>制表：杨倩</t>
  </si>
  <si>
    <r>
      <rPr>
        <b/>
        <sz val="10"/>
        <color theme="1"/>
        <rFont val="宋体"/>
        <charset val="134"/>
        <scheme val="minor"/>
      </rPr>
      <t xml:space="preserve">  </t>
    </r>
    <r>
      <rPr>
        <b/>
        <sz val="10"/>
        <color theme="1"/>
        <rFont val="宋体"/>
        <charset val="134"/>
        <scheme val="minor"/>
      </rPr>
      <t>汇款信息：</t>
    </r>
  </si>
  <si>
    <t xml:space="preserve">            通汇业务：</t>
  </si>
  <si>
    <t>通汇核算审核：</t>
  </si>
  <si>
    <t xml:space="preserve">  账户名称：陕西通汇汽车物流有限公司岐山分公司</t>
  </si>
  <si>
    <t xml:space="preserve">  账号：61050111091300000024</t>
  </si>
  <si>
    <t xml:space="preserve">  开户行：中国建设银行股份有限公司岐山县蔡家坡支行</t>
  </si>
  <si>
    <t>2020.7-12月配送费</t>
  </si>
  <si>
    <t>序号</t>
  </si>
  <si>
    <t>物料编码</t>
  </si>
  <si>
    <t>物料名称</t>
  </si>
  <si>
    <t>发票数量</t>
  </si>
  <si>
    <t>价税合计</t>
  </si>
  <si>
    <t>计费比例</t>
  </si>
  <si>
    <t>配送费</t>
  </si>
  <si>
    <t>BZ14221510002</t>
  </si>
  <si>
    <t>X6气囊减震主座椅</t>
  </si>
  <si>
    <t>2‰</t>
  </si>
  <si>
    <t>BZ14221510003</t>
  </si>
  <si>
    <t>X6副座椅</t>
  </si>
  <si>
    <t>BZ14221510004</t>
  </si>
  <si>
    <t>X6第三座椅</t>
  </si>
  <si>
    <t>BZ14221510007</t>
  </si>
  <si>
    <t>X6气囊减震主座椅/可变阻尼/快降/带腰脱</t>
  </si>
  <si>
    <t>DZ15221510012</t>
  </si>
  <si>
    <t>新M3000右固定座椅</t>
  </si>
  <si>
    <t>DZ15221510013</t>
  </si>
  <si>
    <t>新M3000左液压座椅</t>
  </si>
  <si>
    <t>DZ15221510040</t>
  </si>
  <si>
    <t>新M3000空气座椅连接气管</t>
  </si>
  <si>
    <t>DZ15221510043</t>
  </si>
  <si>
    <t>新M3000右空气悬浮座椅</t>
  </si>
  <si>
    <t>DZ15221510049</t>
  </si>
  <si>
    <t>第三座椅总成/两点式安全带</t>
  </si>
  <si>
    <t>DZ15221510051</t>
  </si>
  <si>
    <t>LE左液压座椅总成</t>
  </si>
  <si>
    <t>DZ15221510052</t>
  </si>
  <si>
    <t>LE右固定座椅总成</t>
  </si>
  <si>
    <t>DZ15221510113</t>
  </si>
  <si>
    <t>新M3000左空气悬浮座椅总成/17内饰/气动升降</t>
  </si>
  <si>
    <t>DZ15221510114</t>
  </si>
  <si>
    <t>新M3000左空气悬浮座椅总成/17内饰/气动升降/报警锁扣</t>
  </si>
  <si>
    <t>DZ15221510115</t>
  </si>
  <si>
    <t>新M3000左液压座椅总成/17内饰/报警锁扣</t>
  </si>
  <si>
    <t>DZ15221510117</t>
  </si>
  <si>
    <t>气动升降主司机总成/通风</t>
  </si>
  <si>
    <t>DZ15221510118</t>
  </si>
  <si>
    <t>右固定座椅总成/通风</t>
  </si>
  <si>
    <t>DZ15221510137</t>
  </si>
  <si>
    <t>通风主座椅</t>
  </si>
  <si>
    <t>DZ15221510145</t>
  </si>
  <si>
    <t>新M3000左空气悬浮座椅总成/19款/气动升降</t>
  </si>
  <si>
    <t>DZ15221510146</t>
  </si>
  <si>
    <t>新M3000右固定座椅总成/19款</t>
  </si>
  <si>
    <t>DZ15221510149</t>
  </si>
  <si>
    <t>座椅</t>
  </si>
  <si>
    <t>DZ15221510157</t>
  </si>
  <si>
    <t>L3000左空气悬浮座椅/气动升降</t>
  </si>
  <si>
    <t>DZ15221510158</t>
  </si>
  <si>
    <t>L3000 左空气座椅/气动升降/报警锁扣</t>
  </si>
  <si>
    <t>DZ15221510161</t>
  </si>
  <si>
    <t>DZ15221510164</t>
  </si>
  <si>
    <t>右空气座椅17款面料</t>
  </si>
  <si>
    <t>DZ15221510183</t>
  </si>
  <si>
    <t>L3000左空气悬浮座椅/气动升降/通风/加热/扶手/报警锁扣</t>
  </si>
  <si>
    <t>DZ15221510211</t>
  </si>
  <si>
    <t>L3000左液压座椅总成/报警锁扣</t>
  </si>
  <si>
    <t>DZ15221511024</t>
  </si>
  <si>
    <t>新M3000左空气悬浮座椅总成/气动升降</t>
  </si>
  <si>
    <t>DZ15221519994</t>
  </si>
  <si>
    <t>新M3000左空气悬浮座椅总成/17内饰/报警锁扣</t>
  </si>
  <si>
    <t>DZ15221519995</t>
  </si>
  <si>
    <t>新M3000左液压座椅总成/17内饰</t>
  </si>
  <si>
    <t>DZ15221519997</t>
  </si>
  <si>
    <t>新M3000左空气悬浮座椅总成/17内饰</t>
  </si>
  <si>
    <t>DZ15221519998</t>
  </si>
  <si>
    <t>新M3000右固定座椅总成/17内饰</t>
  </si>
  <si>
    <t>MZ15221510011</t>
  </si>
  <si>
    <t>气动座椅总成</t>
  </si>
  <si>
    <t>MZ15221510014</t>
  </si>
  <si>
    <t>左座椅总成/17内饰/气动升降/阻尼可调/带扶/报警锁扣</t>
  </si>
  <si>
    <t>MZ15221510113</t>
  </si>
  <si>
    <t>左空气悬浮座椅总成/17内饰/气动升降电加热</t>
  </si>
  <si>
    <t>(空白)</t>
  </si>
  <si>
    <t>发票号</t>
  </si>
  <si>
    <t>供应商编码</t>
  </si>
  <si>
    <t>供应商</t>
  </si>
  <si>
    <t>立账类型</t>
  </si>
  <si>
    <t>仓库</t>
  </si>
  <si>
    <t>业务日期</t>
  </si>
  <si>
    <t>单据编号</t>
  </si>
  <si>
    <t>计价单位</t>
  </si>
  <si>
    <t>计价数量</t>
  </si>
  <si>
    <t>单价</t>
  </si>
  <si>
    <t>含税单价</t>
  </si>
  <si>
    <t>税率(%)</t>
  </si>
  <si>
    <t>不含税金额</t>
  </si>
  <si>
    <t>税额</t>
  </si>
  <si>
    <t>暂估应付日期</t>
  </si>
  <si>
    <t>求和项:计价数量</t>
  </si>
  <si>
    <t>求和项:价税合计</t>
  </si>
  <si>
    <t>04175579</t>
  </si>
  <si>
    <t>A021</t>
  </si>
  <si>
    <t>西安光华荣昌汽车部件有限公司</t>
  </si>
  <si>
    <t>财务应付</t>
  </si>
  <si>
    <t>新厂区供应商库(新M3000)</t>
  </si>
  <si>
    <t>2020/12/30</t>
  </si>
  <si>
    <t>SQ2101000197</t>
  </si>
  <si>
    <t>件</t>
  </si>
  <si>
    <t>2020/10/1</t>
  </si>
  <si>
    <t>2020/12/1</t>
  </si>
  <si>
    <t>2020/7/1</t>
  </si>
  <si>
    <t>2020/6/1</t>
  </si>
  <si>
    <t>2020/11/1</t>
  </si>
  <si>
    <t>2020/4/1</t>
  </si>
  <si>
    <t>04175578</t>
  </si>
  <si>
    <t>SQ2101000196</t>
  </si>
  <si>
    <t>04175581</t>
  </si>
  <si>
    <t>SQ2101000195</t>
  </si>
  <si>
    <t>2020/5/1</t>
  </si>
  <si>
    <t>2020/9/1</t>
  </si>
  <si>
    <t>2020/8/1</t>
  </si>
  <si>
    <t>04175580</t>
  </si>
  <si>
    <t>SQ2101000194</t>
  </si>
  <si>
    <t>04175583</t>
  </si>
  <si>
    <t>SQ2101000193</t>
  </si>
  <si>
    <t>总计</t>
  </si>
  <si>
    <t>04175582</t>
  </si>
  <si>
    <t>SQ2101000192</t>
  </si>
  <si>
    <t>04175584</t>
  </si>
  <si>
    <t>SQ2101000191</t>
  </si>
  <si>
    <t>04175575</t>
  </si>
  <si>
    <t>2020/12/16</t>
  </si>
  <si>
    <t>SQ2012002689</t>
  </si>
  <si>
    <t>04175576</t>
  </si>
  <si>
    <t>SQ2012002688</t>
  </si>
  <si>
    <t>04175574</t>
  </si>
  <si>
    <t>2020/12/14</t>
  </si>
  <si>
    <t>SQ2012002013</t>
  </si>
  <si>
    <t>04175571</t>
  </si>
  <si>
    <t>2020/12/9</t>
  </si>
  <si>
    <t>SQ2012001631</t>
  </si>
  <si>
    <t>04175572</t>
  </si>
  <si>
    <t>SQ2012001630</t>
  </si>
  <si>
    <t>04175573</t>
  </si>
  <si>
    <t>SQ2012001629</t>
  </si>
  <si>
    <t>10524938</t>
  </si>
  <si>
    <t>2020/11/25</t>
  </si>
  <si>
    <t>SQ2012000145</t>
  </si>
  <si>
    <t>10524937</t>
  </si>
  <si>
    <t>SQ2012000144</t>
  </si>
  <si>
    <t>10524935</t>
  </si>
  <si>
    <t>SQ2012000143</t>
  </si>
  <si>
    <t>10524927</t>
  </si>
  <si>
    <t>SQ2011005262</t>
  </si>
  <si>
    <t>10524928</t>
  </si>
  <si>
    <t>SQ2011005260</t>
  </si>
  <si>
    <t>10524930</t>
  </si>
  <si>
    <t>SQ2011005259</t>
  </si>
  <si>
    <t>10524929</t>
  </si>
  <si>
    <t>SQ2011005258</t>
  </si>
  <si>
    <t>10524924/10524925</t>
  </si>
  <si>
    <t>2020/11/6</t>
  </si>
  <si>
    <t>SQ2011000770</t>
  </si>
  <si>
    <t>10524923</t>
  </si>
  <si>
    <t>SQ2011000769</t>
  </si>
  <si>
    <t>10524922</t>
  </si>
  <si>
    <t>SQ2011000768</t>
  </si>
  <si>
    <t>10524904/10524905</t>
  </si>
  <si>
    <t>2020/11/2</t>
  </si>
  <si>
    <t>SQ2011000230</t>
  </si>
  <si>
    <t>10524903</t>
  </si>
  <si>
    <t>SQ2011000229</t>
  </si>
  <si>
    <t>10524902</t>
  </si>
  <si>
    <t>SQ2011000228</t>
  </si>
  <si>
    <t>09955723</t>
  </si>
  <si>
    <t>2020/10/24</t>
  </si>
  <si>
    <t>SQ2010004489</t>
  </si>
  <si>
    <t>09955722/09955721</t>
  </si>
  <si>
    <t>SQ2010004486</t>
  </si>
  <si>
    <t>09955720</t>
  </si>
  <si>
    <t>SQ2010004485</t>
  </si>
  <si>
    <t>09955719</t>
  </si>
  <si>
    <t>SQ2010004480</t>
  </si>
  <si>
    <t>09955718</t>
  </si>
  <si>
    <t>2020/10/23</t>
  </si>
  <si>
    <t>SQ2010004446</t>
  </si>
  <si>
    <t>09955717</t>
  </si>
  <si>
    <t>SQ2010004445</t>
  </si>
  <si>
    <t>09955716</t>
  </si>
  <si>
    <t>SQ2010004444</t>
  </si>
  <si>
    <t>09955715</t>
  </si>
  <si>
    <t>2020/10/22</t>
  </si>
  <si>
    <t>SQ2010004321</t>
  </si>
  <si>
    <t>SQ2010004320</t>
  </si>
  <si>
    <t>09955721/09955722</t>
  </si>
  <si>
    <t>SQ2010004319</t>
  </si>
  <si>
    <t>SQ2010004318</t>
  </si>
  <si>
    <t>SQ2010004317</t>
  </si>
  <si>
    <t>SQ2010004316</t>
  </si>
  <si>
    <t>SQ2010004315</t>
  </si>
  <si>
    <t>SQ2010004314</t>
  </si>
  <si>
    <t>09955714</t>
  </si>
  <si>
    <t>2020/10/14</t>
  </si>
  <si>
    <t>SQ2010002093</t>
  </si>
  <si>
    <t>09955712/09955713</t>
  </si>
  <si>
    <t>SQ2010002090</t>
  </si>
  <si>
    <t>09955711</t>
  </si>
  <si>
    <t>SQ2010002089</t>
  </si>
  <si>
    <t>05243856</t>
  </si>
  <si>
    <t>2020/9/24</t>
  </si>
  <si>
    <t>SQ2009006431</t>
  </si>
  <si>
    <t>05243853/05243855/05243854</t>
  </si>
  <si>
    <t>SQ2009006430</t>
  </si>
  <si>
    <t>05243851/05243852</t>
  </si>
  <si>
    <t>SQ2009006429</t>
  </si>
  <si>
    <t>05243849/05243850</t>
  </si>
  <si>
    <t>SQ2009006428</t>
  </si>
  <si>
    <t>05243848</t>
  </si>
  <si>
    <t>SQ2009006427</t>
  </si>
  <si>
    <t>05243847</t>
  </si>
  <si>
    <t>2020/9/19</t>
  </si>
  <si>
    <t>SQ2009005284</t>
  </si>
  <si>
    <t>05243836</t>
  </si>
  <si>
    <t>2020/9/3</t>
  </si>
  <si>
    <t>SQ2009001342</t>
  </si>
  <si>
    <t>05243835</t>
  </si>
  <si>
    <t>SQ2009001341</t>
  </si>
  <si>
    <t>05243832</t>
  </si>
  <si>
    <t>2020/8/25</t>
  </si>
  <si>
    <t>SQ2008005594</t>
  </si>
  <si>
    <t>05243831</t>
  </si>
  <si>
    <t>SQ2008005593</t>
  </si>
  <si>
    <t>05243830</t>
  </si>
  <si>
    <t>SQ2008005592</t>
  </si>
  <si>
    <t>05243829</t>
  </si>
  <si>
    <t>2020/8/18</t>
  </si>
  <si>
    <t>SQ2008002493</t>
  </si>
  <si>
    <t>05243828</t>
  </si>
  <si>
    <t>SQ2008002489</t>
  </si>
  <si>
    <t>05243827</t>
  </si>
  <si>
    <t>SQ2008002488</t>
  </si>
  <si>
    <t>05243218/05243219</t>
  </si>
  <si>
    <t>2020/8/10</t>
  </si>
  <si>
    <t>SQ2008001130</t>
  </si>
  <si>
    <t>2020/7/20</t>
  </si>
  <si>
    <t>05243219/05243218</t>
  </si>
  <si>
    <t>SQ2008001128</t>
  </si>
  <si>
    <t>05243824/05243227</t>
  </si>
  <si>
    <t>2020/8/6</t>
  </si>
  <si>
    <t>SQ2008000979</t>
  </si>
  <si>
    <t>05243227/05243824</t>
  </si>
  <si>
    <t>SQ2008000978</t>
  </si>
  <si>
    <t>05243226/05243225</t>
  </si>
  <si>
    <t>SQ2008000976</t>
  </si>
  <si>
    <t>05243225/05243226</t>
  </si>
  <si>
    <t>SQ2008000975</t>
  </si>
  <si>
    <t>05243825</t>
  </si>
  <si>
    <t>SQ2008000974</t>
  </si>
  <si>
    <t>05243224</t>
  </si>
  <si>
    <t>SQ2008000970</t>
  </si>
  <si>
    <t>05243222</t>
  </si>
  <si>
    <t>SQ2008000968</t>
  </si>
  <si>
    <t>05243221</t>
  </si>
  <si>
    <t>SQ2008000967</t>
  </si>
  <si>
    <t>05243220</t>
  </si>
  <si>
    <t>SQ2008000966</t>
  </si>
  <si>
    <t>19839928</t>
  </si>
  <si>
    <t>2020/7/13</t>
  </si>
  <si>
    <t>SQ2007004835</t>
  </si>
  <si>
    <t>19839929</t>
  </si>
  <si>
    <t>SQ2007004832</t>
  </si>
  <si>
    <t>19839923/19839924</t>
  </si>
  <si>
    <t>SQ2007004830</t>
  </si>
  <si>
    <t>19839922</t>
  </si>
  <si>
    <t>SQ2007004829</t>
  </si>
  <si>
    <t>19839930/19839931/19839933</t>
  </si>
  <si>
    <t>SQ2007004828</t>
  </si>
  <si>
    <t>19839904</t>
  </si>
  <si>
    <t>2020/7/6</t>
  </si>
  <si>
    <t>19839902/19839903</t>
  </si>
  <si>
    <t>19839901</t>
  </si>
  <si>
    <t>19839897</t>
  </si>
  <si>
    <t>19839898</t>
  </si>
  <si>
    <t>19839899/19839900</t>
  </si>
  <si>
    <t>19839880</t>
  </si>
  <si>
    <t>2020/6/18</t>
  </si>
  <si>
    <t>19839875/19839876</t>
  </si>
  <si>
    <t>19839874</t>
  </si>
  <si>
    <t>19839873</t>
  </si>
  <si>
    <t>19839869/19839871/19839870</t>
  </si>
  <si>
    <t>19839868</t>
  </si>
  <si>
    <t>2020/3/1</t>
  </si>
  <si>
    <t>19832260</t>
  </si>
  <si>
    <t>2020/6/10</t>
  </si>
  <si>
    <t>19832261</t>
  </si>
  <si>
    <t>19839867</t>
  </si>
  <si>
    <t>19828994</t>
  </si>
  <si>
    <t>2020/5/25</t>
  </si>
  <si>
    <t>19828995</t>
  </si>
  <si>
    <t>19828992</t>
  </si>
  <si>
    <t>19828988/19828991/19828990/19828989</t>
  </si>
  <si>
    <t>13001904</t>
  </si>
  <si>
    <t>13001902/13001903</t>
  </si>
  <si>
    <t>13001899/13001901/13001900</t>
  </si>
  <si>
    <t>13001897/19828993</t>
  </si>
  <si>
    <t>13001898</t>
  </si>
  <si>
    <t>13001888</t>
  </si>
  <si>
    <t>2020/5/14</t>
  </si>
  <si>
    <t>13001889</t>
  </si>
  <si>
    <t>13001890</t>
  </si>
  <si>
    <t>13001891/13001892</t>
  </si>
  <si>
    <t>13001887</t>
  </si>
  <si>
    <t>2020/5/5</t>
  </si>
  <si>
    <t>13001883/13001886/13001885/13001884</t>
  </si>
  <si>
    <t>12973799</t>
  </si>
  <si>
    <t>2020/4/23</t>
  </si>
  <si>
    <t>12973806/12973807</t>
  </si>
  <si>
    <t>12973804/12973805</t>
  </si>
  <si>
    <t>12973800/12973803/12973802/12973801</t>
  </si>
  <si>
    <t>12973797</t>
  </si>
  <si>
    <t>2020/4/15</t>
  </si>
  <si>
    <t>12973796</t>
  </si>
  <si>
    <t>12973795</t>
  </si>
  <si>
    <t>2020/4/10</t>
  </si>
  <si>
    <t>12973793/12973794</t>
  </si>
  <si>
    <t>12973790/12973792/12973791</t>
  </si>
  <si>
    <t>12973789</t>
  </si>
  <si>
    <t>北郊车身供应商库</t>
  </si>
  <si>
    <t>05243223</t>
  </si>
  <si>
    <t>SQ2008000969</t>
  </si>
  <si>
    <t>19839926/19839927</t>
  </si>
  <si>
    <t>SQ2007004834</t>
  </si>
  <si>
    <t>19839934/19839938/19839937/19839936/19839935</t>
  </si>
  <si>
    <t>SQ2007004833</t>
  </si>
  <si>
    <t>19839925</t>
  </si>
  <si>
    <t>SQ2007004831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</si>
</sst>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0000"/>
    <numFmt numFmtId="178" formatCode="#,##0.00_);[Red]\(#,##0.00\)"/>
    <numFmt numFmtId="179" formatCode="#,##0.00000"/>
    <numFmt numFmtId="180" formatCode="#,##0.00_ ;[Red]\-#,##0.00\ "/>
    <numFmt numFmtId="42" formatCode="_ &quot;￥&quot;* #,##0_ ;_ &quot;￥&quot;* \-#,##0_ ;_ &quot;￥&quot;* &quot;-&quot;_ ;_ @_ "/>
    <numFmt numFmtId="181" formatCode="0_);\(0\)"/>
    <numFmt numFmtId="41" formatCode="_ * #,##0_ ;_ * \-#,##0_ ;_ * &quot;-&quot;_ ;_ @_ "/>
    <numFmt numFmtId="182" formatCode="0_);[Red]\(0\)"/>
    <numFmt numFmtId="183" formatCode="0.00_ "/>
    <numFmt numFmtId="184" formatCode="0.00_);\(0.00\)"/>
    <numFmt numFmtId="185" formatCode="#,##0.00_);\(#,##0.00\)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9" fontId="1" fillId="0" borderId="0" xfId="0" applyNumberFormat="1" applyFont="1" applyFill="1" applyAlignment="1"/>
    <xf numFmtId="177" fontId="1" fillId="0" borderId="0" xfId="0" applyNumberFormat="1" applyFont="1" applyFill="1" applyAlignment="1"/>
    <xf numFmtId="4" fontId="1" fillId="0" borderId="0" xfId="0" applyNumberFormat="1" applyFont="1" applyFill="1" applyAlignment="1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83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8" fontId="4" fillId="0" borderId="2" xfId="0" applyNumberFormat="1" applyFont="1" applyBorder="1" applyAlignment="1">
      <alignment horizontal="center" vertical="center" wrapText="1"/>
    </xf>
    <xf numFmtId="183" fontId="0" fillId="0" borderId="2" xfId="0" applyNumberFormat="1" applyBorder="1" applyAlignment="1">
      <alignment horizontal="right" vertical="center"/>
    </xf>
    <xf numFmtId="183" fontId="0" fillId="0" borderId="0" xfId="0" applyNumberForma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5" fontId="0" fillId="0" borderId="6" xfId="0" applyNumberFormat="1" applyBorder="1" applyAlignment="1">
      <alignment horizontal="center" vertical="center"/>
    </xf>
    <xf numFmtId="185" fontId="0" fillId="0" borderId="4" xfId="0" applyNumberFormat="1" applyBorder="1" applyAlignment="1">
      <alignment horizontal="center" vertical="center"/>
    </xf>
    <xf numFmtId="181" fontId="0" fillId="0" borderId="2" xfId="0" applyNumberFormat="1" applyFont="1" applyFill="1" applyBorder="1" applyAlignment="1">
      <alignment horizontal="center" vertical="center"/>
    </xf>
    <xf numFmtId="184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80" fontId="7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0" fontId="7" fillId="0" borderId="7" xfId="0" applyNumberFormat="1" applyFont="1" applyFill="1" applyBorder="1" applyAlignment="1">
      <alignment horizontal="center" vertical="center"/>
    </xf>
    <xf numFmtId="180" fontId="7" fillId="0" borderId="4" xfId="0" applyNumberFormat="1" applyFont="1" applyFill="1" applyBorder="1" applyAlignment="1">
      <alignment horizontal="center" vertical="center"/>
    </xf>
    <xf numFmtId="180" fontId="7" fillId="0" borderId="6" xfId="0" applyNumberFormat="1" applyFont="1" applyFill="1" applyBorder="1" applyAlignment="1">
      <alignment horizontal="center" vertical="center"/>
    </xf>
    <xf numFmtId="180" fontId="7" fillId="0" borderId="8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80" fontId="6" fillId="0" borderId="0" xfId="11" applyNumberFormat="1" applyFont="1" applyBorder="1" applyAlignment="1">
      <alignment horizontal="center" vertical="center"/>
    </xf>
    <xf numFmtId="180" fontId="6" fillId="0" borderId="9" xfId="11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182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</xdr:row>
      <xdr:rowOff>50800</xdr:rowOff>
    </xdr:from>
    <xdr:to>
      <xdr:col>1</xdr:col>
      <xdr:colOff>3810</xdr:colOff>
      <xdr:row>3</xdr:row>
      <xdr:rowOff>330200</xdr:rowOff>
    </xdr:to>
    <xdr:cxnSp>
      <xdr:nvCxnSpPr>
        <xdr:cNvPr id="2" name="直接连接符 1"/>
        <xdr:cNvCxnSpPr/>
      </xdr:nvCxnSpPr>
      <xdr:spPr>
        <a:xfrm>
          <a:off x="19050" y="307975"/>
          <a:ext cx="1439545" cy="708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273.6467708333" refreshedBy="user" recordCount="635">
  <cacheSource type="worksheet">
    <worksheetSource ref="A1:R636" sheet="配送明细"/>
  </cacheSource>
  <cacheFields count="18">
    <cacheField name="发票号" numFmtId="0">
      <sharedItems count="112">
        <s v="04175579"/>
        <s v="04175578"/>
        <s v="04175581"/>
        <s v="04175580"/>
        <s v="04175583"/>
        <s v="04175582"/>
        <s v="04175584"/>
        <s v="04175575"/>
        <s v="04175576"/>
        <s v="04175574"/>
        <s v="04175571"/>
        <s v="04175572"/>
        <s v="04175573"/>
        <s v="10524938"/>
        <s v="10524937"/>
        <s v="10524935"/>
        <s v="10524927"/>
        <s v="10524928"/>
        <s v="10524930"/>
        <s v="10524929"/>
        <s v="10524924/10524925"/>
        <s v="10524923"/>
        <s v="10524922"/>
        <s v="10524904/10524905"/>
        <s v="10524903"/>
        <s v="10524902"/>
        <s v="09955723"/>
        <s v="09955722/09955721"/>
        <s v="09955720"/>
        <s v="09955719"/>
        <s v="09955718"/>
        <s v="09955717"/>
        <s v="09955716"/>
        <s v="09955715"/>
        <s v="09955721/09955722"/>
        <s v="09955714"/>
        <s v="09955712/09955713"/>
        <s v="09955711"/>
        <s v="05243856"/>
        <s v="05243853/05243855/05243854"/>
        <s v="05243851/05243852"/>
        <s v="05243849/05243850"/>
        <s v="05243848"/>
        <s v="05243847"/>
        <s v="05243836"/>
        <s v="05243835"/>
        <s v="05243832"/>
        <s v="05243831"/>
        <s v="05243830"/>
        <s v="05243829"/>
        <s v="05243828"/>
        <s v="05243827"/>
        <s v="05243218/05243219"/>
        <s v="05243219/05243218"/>
        <s v="05243824/05243227"/>
        <s v="05243227/05243824"/>
        <s v="05243226/05243225"/>
        <s v="05243225/05243226"/>
        <s v="05243825"/>
        <s v="05243224"/>
        <s v="05243222"/>
        <s v="05243221"/>
        <s v="05243220"/>
        <s v="19839928"/>
        <s v="19839929"/>
        <s v="19839923/19839924"/>
        <s v="19839922"/>
        <s v="19839930/19839931/19839933"/>
        <s v="19839904"/>
        <s v="19839902/19839903"/>
        <s v="19839901"/>
        <s v="19839897"/>
        <s v="19839898"/>
        <s v="19839899/19839900"/>
        <s v="19839880"/>
        <s v="19839875/19839876"/>
        <s v="19839874"/>
        <s v="19839873"/>
        <s v="19839869/19839871/19839870"/>
        <s v="19839868"/>
        <s v="19832260"/>
        <s v="19832261"/>
        <s v="19839867"/>
        <s v="19828994"/>
        <s v="19828995"/>
        <s v="19828992"/>
        <s v="19828988/19828991/19828990/19828989"/>
        <s v="13001904"/>
        <s v="13001902/13001903"/>
        <s v="13001899/13001901/13001900"/>
        <s v="13001897/19828993"/>
        <s v="13001898"/>
        <s v="13001888"/>
        <s v="13001889"/>
        <s v="13001890"/>
        <s v="13001891/13001892"/>
        <s v="13001887"/>
        <s v="13001883/13001886/13001885/13001884"/>
        <s v="12973799"/>
        <s v="12973806/12973807"/>
        <s v="12973804/12973805"/>
        <s v="12973800/12973803/12973802/12973801"/>
        <s v="12973797"/>
        <s v="12973796"/>
        <s v="12973795"/>
        <s v="12973793/12973794"/>
        <s v="12973790/12973792/12973791"/>
        <s v="12973789"/>
        <s v="05243223"/>
        <s v="19839926/19839927"/>
        <s v="19839934/19839938/19839937/19839936/19839935"/>
        <s v="19839925"/>
      </sharedItems>
    </cacheField>
    <cacheField name="供应商编码" numFmtId="0">
      <sharedItems count="1">
        <s v="A021"/>
      </sharedItems>
    </cacheField>
    <cacheField name="供应商" numFmtId="0">
      <sharedItems count="1">
        <s v="西安光华荣昌汽车部件有限公司"/>
      </sharedItems>
    </cacheField>
    <cacheField name="立账类型" numFmtId="0">
      <sharedItems count="1">
        <s v="财务应付"/>
      </sharedItems>
    </cacheField>
    <cacheField name="仓库" numFmtId="0">
      <sharedItems count="2">
        <s v="新厂区供应商库(新M3000)"/>
        <s v="北郊车身供应商库"/>
      </sharedItems>
    </cacheField>
    <cacheField name="业务日期" numFmtId="0">
      <sharedItems count="28">
        <s v="2020/12/30"/>
        <s v="2020/12/16"/>
        <s v="2020/12/14"/>
        <s v="2020/12/9"/>
        <s v="2020/11/25"/>
        <s v="2020/11/6"/>
        <s v="2020/11/2"/>
        <s v="2020/10/24"/>
        <s v="2020/10/23"/>
        <s v="2020/10/22"/>
        <s v="2020/10/14"/>
        <s v="2020/9/24"/>
        <s v="2020/9/19"/>
        <s v="2020/9/3"/>
        <s v="2020/8/25"/>
        <s v="2020/8/18"/>
        <s v="2020/8/10"/>
        <s v="2020/8/6"/>
        <s v="2020/7/13"/>
        <s v="2020/7/6"/>
        <s v="2020/6/18"/>
        <s v="2020/6/10"/>
        <s v="2020/5/25"/>
        <s v="2020/5/14"/>
        <s v="2020/5/5"/>
        <s v="2020/4/23"/>
        <s v="2020/4/15"/>
        <s v="2020/4/10"/>
      </sharedItems>
    </cacheField>
    <cacheField name="单据编号" numFmtId="0">
      <sharedItems count="118">
        <s v="SQ2101000197"/>
        <s v="SQ2101000196"/>
        <s v="SQ2101000195"/>
        <s v="SQ2101000194"/>
        <s v="SQ2101000193"/>
        <s v="SQ2101000192"/>
        <s v="SQ2101000191"/>
        <s v="SQ2012002689"/>
        <s v="SQ2012002688"/>
        <s v="SQ2012002013"/>
        <s v="SQ2012001631"/>
        <s v="SQ2012001630"/>
        <s v="SQ2012001629"/>
        <s v="SQ2012000145"/>
        <s v="SQ2012000144"/>
        <s v="SQ2012000143"/>
        <s v="SQ2011005262"/>
        <s v="SQ2011005260"/>
        <s v="SQ2011005259"/>
        <s v="SQ2011005258"/>
        <s v="SQ2011000770"/>
        <s v="SQ2011000769"/>
        <s v="SQ2011000768"/>
        <s v="SQ2011000230"/>
        <s v="SQ2011000229"/>
        <s v="SQ2011000228"/>
        <s v="SQ2010004489"/>
        <s v="SQ2010004486"/>
        <s v="SQ2010004485"/>
        <s v="SQ2010004480"/>
        <s v="SQ2010004446"/>
        <s v="SQ2010004445"/>
        <s v="SQ2010004444"/>
        <s v="SQ2010004321"/>
        <s v="SQ2010004320"/>
        <s v="SQ2010004319"/>
        <s v="SQ2010004318"/>
        <s v="SQ2010004317"/>
        <s v="SQ2010004316"/>
        <s v="SQ2010004315"/>
        <s v="SQ2010004314"/>
        <s v="SQ2010002093"/>
        <s v="SQ2010002090"/>
        <s v="SQ2010002089"/>
        <s v="SQ2009006431"/>
        <s v="SQ2009006430"/>
        <s v="SQ2009006429"/>
        <s v="SQ2009006428"/>
        <s v="SQ2009006427"/>
        <s v="SQ2009005284"/>
        <s v="SQ2009001342"/>
        <s v="SQ2009001341"/>
        <s v="SQ2008005594"/>
        <s v="SQ2008005593"/>
        <s v="SQ2008005592"/>
        <s v="SQ2008002493"/>
        <s v="SQ2008002489"/>
        <s v="SQ2008002488"/>
        <s v="SQ2008001130"/>
        <s v="SQ2008001128"/>
        <s v="SQ2008000979"/>
        <s v="SQ2008000978"/>
        <s v="SQ2008000976"/>
        <s v="SQ2008000975"/>
        <s v="SQ2008000974"/>
        <s v="SQ2008000970"/>
        <s v="SQ2008000968"/>
        <s v="SQ2008000967"/>
        <s v="SQ2008000966"/>
        <s v="SQ2007004835"/>
        <s v="SQ2007004832"/>
        <s v="SQ2007004830"/>
        <s v="SQ2007004829"/>
        <s v="SQ2007004828"/>
        <s v="19839904"/>
        <s v="19839902/19839903"/>
        <s v="19839901"/>
        <s v="19839897"/>
        <s v="19839898"/>
        <s v="19839899/19839900"/>
        <s v="19839880"/>
        <s v="19839875/19839876"/>
        <s v="19839874"/>
        <s v="19839873"/>
        <s v="19839869/19839871/19839870"/>
        <s v="19839868"/>
        <s v="19832260"/>
        <s v="19832261"/>
        <s v="19839867"/>
        <s v="19828994"/>
        <s v="19828995"/>
        <s v="19828992"/>
        <s v="19828988/19828991/19828990/19828989"/>
        <s v="13001904"/>
        <s v="13001902/13001903"/>
        <s v="13001899/13001901/13001900"/>
        <s v="13001897/19828993"/>
        <s v="13001898"/>
        <s v="13001888"/>
        <s v="13001889"/>
        <s v="13001890"/>
        <s v="13001891/13001892"/>
        <s v="13001887"/>
        <s v="13001883/13001886/13001885/13001884"/>
        <s v="12973799"/>
        <s v="12973806/12973807"/>
        <s v="12973804/12973805"/>
        <s v="12973800/12973803/12973802/12973801"/>
        <s v="12973797"/>
        <s v="12973796"/>
        <s v="12973795"/>
        <s v="12973793/12973794"/>
        <s v="12973790/12973792/12973791"/>
        <s v="12973789"/>
        <s v="SQ2008000969"/>
        <s v="SQ2007004834"/>
        <s v="SQ2007004833"/>
        <s v="SQ2007004831"/>
      </sharedItems>
    </cacheField>
    <cacheField name="物料编码" numFmtId="0">
      <sharedItems containsBlank="1" count="35">
        <s v="BZ14221510002"/>
        <s v="DZ15221511024"/>
        <s v="DZ15221519995"/>
        <s v="DZ15221510211"/>
        <s v="DZ15221519997"/>
        <s v="BZ14221510007"/>
        <s v="DZ15221510049"/>
        <s v="DZ15221510040"/>
        <s v="DZ15221510113"/>
        <s v="DZ15221510052"/>
        <s v="DZ15221510145"/>
        <s v="DZ15221510146"/>
        <s v="DZ15221510012"/>
        <s v="DZ15221510149"/>
        <s v="DZ15221519998"/>
        <s v="DZ15221510161"/>
        <s v="DZ15221510114"/>
        <s v="DZ15221510158"/>
        <s v="DZ15221510183"/>
        <s v="DZ15221510164"/>
        <m/>
        <s v="DZ15221510118"/>
        <s v="DZ15221510137"/>
        <s v="DZ15221510117"/>
        <s v="DZ15221510051"/>
        <s v="DZ15221510115"/>
        <s v="DZ15221519994"/>
        <s v="DZ15221510013"/>
        <s v="DZ15221510157"/>
        <s v="BZ14221510004"/>
        <s v="BZ14221510003"/>
        <s v="MZ15221510011"/>
        <s v="MZ15221510113"/>
        <s v="DZ15221510043"/>
        <s v="MZ15221510014"/>
      </sharedItems>
    </cacheField>
    <cacheField name="物料名称" numFmtId="0">
      <sharedItems containsBlank="1" count="34">
        <s v="X6气囊减震主座椅"/>
        <s v="新M3000左空气悬浮座椅总成/气动升降"/>
        <s v="新M3000左液压座椅总成/17内饰"/>
        <s v="L3000左液压座椅总成/报警锁扣"/>
        <s v="新M3000左空气悬浮座椅总成/17内饰"/>
        <s v="X6气囊减震主座椅/可变阻尼/快降/带腰脱"/>
        <s v="第三座椅总成/两点式安全带"/>
        <s v="新M3000空气座椅连接气管"/>
        <s v="新M3000左空气悬浮座椅总成/17内饰/气动升降"/>
        <s v="LE右固定座椅总成"/>
        <s v="新M3000左空气悬浮座椅总成/19款/气动升降"/>
        <s v="新M3000右固定座椅总成/19款"/>
        <s v="新M3000右固定座椅"/>
        <s v="座椅"/>
        <s v="新M3000右固定座椅总成/17内饰"/>
        <s v="新M3000左空气悬浮座椅总成/17内饰/气动升降/报警锁扣"/>
        <s v="L3000 左空气座椅/气动升降/报警锁扣"/>
        <s v="L3000左空气悬浮座椅/气动升降/通风/加热/扶手/报警锁扣"/>
        <s v="右空气座椅17款面料"/>
        <m/>
        <s v="右固定座椅总成/通风"/>
        <s v="通风主座椅"/>
        <s v="气动升降主司机总成/通风"/>
        <s v="LE左液压座椅总成"/>
        <s v="新M3000左液压座椅总成/17内饰/报警锁扣"/>
        <s v="新M3000左空气悬浮座椅总成/17内饰/报警锁扣"/>
        <s v="新M3000左液压座椅"/>
        <s v="L3000左空气悬浮座椅/气动升降"/>
        <s v="X6第三座椅"/>
        <s v="X6副座椅"/>
        <s v="气动座椅总成"/>
        <s v="左空气悬浮座椅总成/17内饰/气动升降电加热"/>
        <s v="新M3000右空气悬浮座椅"/>
        <s v="左座椅总成/17内饰/气动升降/阻尼可调/带扶/报警锁扣"/>
      </sharedItems>
    </cacheField>
    <cacheField name="计价单位" numFmtId="0">
      <sharedItems containsBlank="1" count="2">
        <s v="件"/>
        <m/>
      </sharedItems>
    </cacheField>
    <cacheField name="计价数量" numFmtId="179">
      <sharedItems containsSemiMixedTypes="0" containsString="0" containsNumber="1" containsInteger="1" minValue="-1" maxValue="7000" count="288">
        <n v="105"/>
        <n v="95"/>
        <n v="76"/>
        <n v="41"/>
        <n v="27"/>
        <n v="96"/>
        <n v="29"/>
        <n v="3"/>
        <n v="110"/>
        <n v="1"/>
        <n v="2"/>
        <n v="228"/>
        <n v="291"/>
        <n v="5"/>
        <n v="33"/>
        <n v="9"/>
        <n v="65"/>
        <n v="181"/>
        <n v="6"/>
        <n v="272"/>
        <n v="31"/>
        <n v="8"/>
        <n v="248"/>
        <n v="290"/>
        <n v="140"/>
        <n v="1600"/>
        <n v="39"/>
        <n v="146"/>
        <n v="68"/>
        <n v="159"/>
        <n v="32"/>
        <n v="10"/>
        <n v="48"/>
        <n v="99"/>
        <n v="368"/>
        <n v="4"/>
        <n v="512"/>
        <n v="61"/>
        <n v="461"/>
        <n v="145"/>
        <n v="236"/>
        <n v="11"/>
        <n v="78"/>
        <n v="30"/>
        <n v="800"/>
        <n v="13"/>
        <n v="15"/>
        <n v="275"/>
        <n v="130"/>
        <n v="135"/>
        <n v="38"/>
        <n v="59"/>
        <n v="282"/>
        <n v="157"/>
        <n v="69"/>
        <n v="42"/>
        <n v="64"/>
        <n v="141"/>
        <n v="73"/>
        <n v="266"/>
        <n v="164"/>
        <n v="7"/>
        <n v="172"/>
        <n v="569"/>
        <n v="129"/>
        <n v="1400"/>
        <n v="25"/>
        <n v="151"/>
        <n v="209"/>
        <n v="12"/>
        <n v="638"/>
        <n v="23"/>
        <n v="535"/>
        <n v="246"/>
        <n v="187"/>
        <n v="166"/>
        <n v="93"/>
        <n v="276"/>
        <n v="19"/>
        <n v="421"/>
        <n v="58"/>
        <n v="63"/>
        <n v="22"/>
        <n v="254"/>
        <n v="55"/>
        <n v="288"/>
        <n v="47"/>
        <n v="49"/>
        <n v="318"/>
        <n v="51"/>
        <n v="360"/>
        <n v="50"/>
        <n v="400"/>
        <n v="567"/>
        <n v="3200"/>
        <n v="52"/>
        <n v="342"/>
        <n v="809"/>
        <n v="774"/>
        <n v="18"/>
        <n v="621"/>
        <n v="43"/>
        <n v="1143"/>
        <n v="245"/>
        <n v="1191"/>
        <n v="36"/>
        <n v="573"/>
        <n v="2400"/>
        <n v="233"/>
        <n v="682"/>
        <n v="258"/>
        <n v="1217"/>
        <n v="1260"/>
        <n v="388"/>
        <n v="447"/>
        <n v="185"/>
        <n v="2270"/>
        <n v="147"/>
        <n v="188"/>
        <n v="-1"/>
        <n v="100"/>
        <n v="125"/>
        <n v="102"/>
        <n v="280"/>
        <n v="1707"/>
        <n v="122"/>
        <n v="255"/>
        <n v="1717"/>
        <n v="478"/>
        <n v="924"/>
        <n v="14"/>
        <n v="28"/>
        <n v="391"/>
        <n v="940"/>
        <n v="2000"/>
        <n v="1362"/>
        <n v="82"/>
        <n v="2262"/>
        <n v="2383"/>
        <n v="1204"/>
        <n v="433"/>
        <n v="84"/>
        <n v="4900"/>
        <n v="434"/>
        <n v="444"/>
        <n v="16"/>
        <n v="103"/>
        <n v="115"/>
        <n v="198"/>
        <n v="293"/>
        <n v="336"/>
        <n v="224"/>
        <n v="313"/>
        <n v="454"/>
        <n v="394"/>
        <n v="1200"/>
        <n v="429"/>
        <n v="386"/>
        <n v="409"/>
        <n v="856"/>
        <n v="24"/>
        <n v="557"/>
        <n v="215"/>
        <n v="583"/>
        <n v="216"/>
        <n v="184"/>
        <n v="723"/>
        <n v="660"/>
        <n v="197"/>
        <n v="944"/>
        <n v="1900"/>
        <n v="26"/>
        <n v="900"/>
        <n v="1469"/>
        <n v="2500"/>
        <n v="81"/>
        <n v="162"/>
        <n v="34"/>
        <n v="17"/>
        <n v="136"/>
        <n v="1072"/>
        <n v="137"/>
        <n v="725"/>
        <n v="751"/>
        <n v="599"/>
        <n v="630"/>
        <n v="1142"/>
        <n v="1535"/>
        <n v="158"/>
        <n v="823"/>
        <n v="859"/>
        <n v="1151"/>
        <n v="1065"/>
        <n v="1814"/>
        <n v="1534"/>
        <n v="278"/>
        <n v="1473"/>
        <n v="3700"/>
        <n v="46"/>
        <n v="208"/>
        <n v="292"/>
        <n v="1811"/>
        <n v="2140"/>
        <n v="1058"/>
        <n v="1057"/>
        <n v="450"/>
        <n v="45"/>
        <n v="452"/>
        <n v="4300"/>
        <n v="2139"/>
        <n v="3358"/>
        <n v="1208"/>
        <n v="471"/>
        <n v="1348"/>
        <n v="3275"/>
        <n v="83"/>
        <n v="37"/>
        <n v="476"/>
        <n v="87"/>
        <n v="502"/>
        <n v="497"/>
        <n v="538"/>
        <n v="520"/>
        <n v="850"/>
        <n v="289"/>
        <n v="808"/>
        <n v="335"/>
        <n v="263"/>
        <n v="697"/>
        <n v="2711"/>
        <n v="2859"/>
        <n v="54"/>
        <n v="2816"/>
        <n v="2768"/>
        <n v="5600"/>
        <n v="20"/>
        <n v="308"/>
        <n v="402"/>
        <n v="359"/>
        <n v="66"/>
        <n v="108"/>
        <n v="79"/>
        <n v="60"/>
        <n v="1075"/>
        <n v="979"/>
        <n v="901"/>
        <n v="884"/>
        <n v="175"/>
        <n v="168"/>
        <n v="2937"/>
        <n v="7000"/>
        <n v="211"/>
        <n v="201"/>
        <n v="3001"/>
        <n v="4146"/>
        <n v="3780"/>
        <n v="848"/>
        <n v="67"/>
        <n v="295"/>
        <n v="760"/>
        <n v="71"/>
        <n v="286"/>
        <n v="1300"/>
        <n v="3080"/>
        <n v="1482"/>
        <n v="2997"/>
        <n v="1487"/>
        <n v="5000"/>
        <n v="53"/>
        <n v="144"/>
        <n v="160"/>
        <n v="600"/>
        <n v="419"/>
        <n v="395"/>
        <n v="700"/>
        <n v="438"/>
        <n v="200"/>
        <n v="174"/>
        <n v="504"/>
        <n v="498"/>
        <n v="732"/>
        <n v="420"/>
        <n v="3639"/>
        <n v="3659"/>
        <n v="1009"/>
        <n v="458"/>
        <n v="551"/>
        <n v="4700"/>
      </sharedItems>
    </cacheField>
    <cacheField name="单价" numFmtId="177">
      <sharedItems containsSemiMixedTypes="0" containsString="0" containsNumber="1" minValue="0" maxValue="897308.34" count="53">
        <n v="1637.73"/>
        <n v="752.72"/>
        <n v="541.72"/>
        <n v="609.26"/>
        <n v="776.84"/>
        <n v="2093.43"/>
        <n v="249.94"/>
        <n v="6.43"/>
        <n v="792.86"/>
        <n v="316.76"/>
        <n v="965.92"/>
        <n v="460"/>
        <n v="249.12"/>
        <n v="997.5"/>
        <n v="282.34"/>
        <n v="1067.52"/>
        <n v="833.86"/>
        <n v="851.36"/>
        <n v="2003.48"/>
        <n v="770.22"/>
        <n v="63303.8"/>
        <n v="118038.8"/>
        <n v="897308.34"/>
        <n v="40181"/>
        <n v="64768"/>
        <n v="92805.38"/>
        <n v="207198.65"/>
        <n v="751466.1"/>
        <n v="483"/>
        <n v="776"/>
        <n v="877.69"/>
        <n v="628.11"/>
        <n v="800.871794"/>
        <n v="256.83"/>
        <n v="6.63"/>
        <n v="817.38"/>
        <n v="257.68"/>
        <n v="491.8964"/>
        <n v="1515.69"/>
        <n v="326.56"/>
        <n v="1000.96"/>
        <n v="1112"/>
        <n v="1497.0884"/>
        <n v="608.06"/>
        <n v="563.92"/>
        <n v="851.45"/>
        <n v="516.21"/>
        <n v="855.89"/>
        <n v="306.81"/>
        <n v="601.02"/>
        <n v="1390.59"/>
        <n v="741.22"/>
        <n v="1237.4"/>
      </sharedItems>
    </cacheField>
    <cacheField name="含税单价" numFmtId="177">
      <sharedItems containsSemiMixedTypes="0" containsString="0" containsNumber="1" minValue="0" maxValue="1013958.4242" count="53">
        <n v="1850.6349"/>
        <n v="850.5736"/>
        <n v="612.1436"/>
        <n v="688.4638"/>
        <n v="877.8292"/>
        <n v="2365.5759"/>
        <n v="282.4322"/>
        <n v="7.2659"/>
        <n v="895.9318"/>
        <n v="357.9388"/>
        <n v="1091.4896"/>
        <n v="519.8"/>
        <n v="281.5056"/>
        <n v="1127.175"/>
        <n v="319.0442"/>
        <n v="1206.2976"/>
        <n v="942.2618"/>
        <n v="962.0368"/>
        <n v="2263.9324"/>
        <n v="870.3486"/>
        <n v="71533.294"/>
        <n v="133383.844"/>
        <n v="1013958.4242"/>
        <n v="45404.53"/>
        <n v="73187.84"/>
        <n v="104870.0794"/>
        <n v="234134.4745"/>
        <n v="849156.693"/>
        <n v="545.79"/>
        <n v="876.88"/>
        <n v="991.7897"/>
        <n v="709.7643"/>
        <n v="904.985127"/>
        <n v="290.2179"/>
        <n v="7.4919"/>
        <n v="923.6394"/>
        <n v="291.1784"/>
        <n v="555.842932"/>
        <n v="1712.7297"/>
        <n v="369.0128"/>
        <n v="1131.0848"/>
        <n v="1256.56"/>
        <n v="1691.709892"/>
        <n v="687.1078"/>
        <n v="637.2296"/>
        <n v="962.1385"/>
        <n v="583.3173"/>
        <n v="967.1557"/>
        <n v="346.6953"/>
        <n v="679.1526"/>
        <n v="1571.3667"/>
        <n v="837.5786"/>
        <n v="1398.262"/>
      </sharedItems>
    </cacheField>
    <cacheField name="税率(%)" numFmtId="4">
      <sharedItems containsSemiMixedTypes="0" containsString="0" containsNumber="1" containsInteger="1" minValue="0" maxValue="13" count="1">
        <n v="13"/>
      </sharedItems>
    </cacheField>
    <cacheField name="不含税金额" numFmtId="4">
      <sharedItems containsSemiMixedTypes="0" containsString="0" containsNumber="1" minValue="-897308.34" maxValue="4068808" count="526">
        <n v="171961.65"/>
        <n v="155584.35"/>
        <n v="124467.48"/>
        <n v="67146.93"/>
        <n v="44218.71"/>
        <n v="157222.08"/>
        <n v="47494.17"/>
        <n v="4913.19"/>
        <n v="180150.3"/>
        <n v="752.72"/>
        <n v="1083.44"/>
        <n v="609.26"/>
        <n v="776.84"/>
        <n v="373402.44"/>
        <n v="476579.43"/>
        <n v="8188.65"/>
        <n v="3275.46"/>
        <n v="54045.09"/>
        <n v="2093.43"/>
        <n v="18840.87"/>
        <n v="106452.45"/>
        <n v="296429.13"/>
        <n v="12560.58"/>
        <n v="445462.56"/>
        <n v="4186.86"/>
        <n v="50769.63"/>
        <n v="13101.84"/>
        <n v="406157.04"/>
        <n v="474941.7"/>
        <n v="34991.6"/>
        <n v="10288"/>
        <n v="30921.54"/>
        <n v="46246.96"/>
        <n v="2897.76"/>
        <n v="31280"/>
        <n v="260399.07"/>
        <n v="498.24"/>
        <n v="66989.76"/>
        <n v="20934.3"/>
        <n v="10467.15"/>
        <n v="6280.29"/>
        <n v="78611.04"/>
        <n v="162135.27"/>
        <n v="602684.64"/>
        <n v="3990"/>
        <n v="144558.08"/>
        <n v="65118.72"/>
        <n v="384409.46"/>
        <n v="123447.2"/>
        <n v="196790.96"/>
        <n v="10972.5"/>
        <n v="24707.28"/>
        <n v="19495.32"/>
        <n v="3863.68"/>
        <n v="13800"/>
        <n v="5144"/>
        <n v="996.48"/>
        <n v="10307.18"/>
        <n v="16012.8"/>
        <n v="66406.08"/>
        <n v="2708.6"/>
        <n v="77643.5"/>
        <n v="1625.16"/>
        <n v="110676.8"/>
        <n v="3046.3"/>
        <n v="42762.6"/>
        <n v="9497.72"/>
        <n v="32351.68"/>
        <n v="62983.68"/>
        <n v="5985"/>
        <n v="1931.84"/>
        <n v="79619.88"/>
        <n v="130916.02"/>
        <n v="31740"/>
        <n v="2437.04"/>
        <n v="13303.92"/>
        <n v="68321.28"/>
        <n v="3171.44"/>
        <n v="35241.54"/>
        <n v="7980"/>
        <n v="2003.48"/>
        <n v="33580"/>
        <n v="221806.76"/>
        <n v="46303.76"/>
        <n v="249.12"/>
        <n v="5550.02"/>
        <n v="33300.12"/>
        <n v="54482.72"/>
        <n v="474466.34"/>
        <n v="32242.26"/>
        <n v="9002"/>
        <n v="24937.5"/>
        <n v="128555.36"/>
        <n v="96140"/>
        <n v="11591.04"/>
        <n v="180132.92"/>
        <n v="10017.4"/>
        <n v="17715.06"/>
        <n v="183613.44"/>
        <n v="3250.32"/>
        <n v="19421"/>
        <n v="151051.9"/>
        <n v="6010.44"/>
        <n v="6991.56"/>
        <n v="262609.92"/>
        <n v="3792.04"/>
        <n v="46738.78"/>
        <n v="141325.76"/>
        <n v="57333.56"/>
        <n v="73735.98"/>
        <n v="1494.72"/>
        <n v="126960"/>
        <n v="10625.12"/>
        <n v="18952.5"/>
        <n v="351055.06"/>
        <n v="14496.52"/>
        <n v="26680"/>
        <n v="19955.88"/>
        <n v="1827.78"/>
        <n v="9975"/>
        <n v="17442.92"/>
        <n v="211800.44"/>
        <n v="747.36"/>
        <n v="46824.8"/>
        <n v="81313.92"/>
        <n v="965.92"/>
        <n v="50173.44"/>
        <n v="5958.92"/>
        <n v="12247.06"/>
        <n v="79480.92"/>
        <n v="25371.52"/>
        <n v="43419.36"/>
        <n v="114033.6"/>
        <n v="23000"/>
        <n v="2572"/>
        <n v="472798.62"/>
        <n v="792.86"/>
        <n v="31920"/>
        <n v="1992.96"/>
        <n v="1995"/>
        <n v="20576"/>
        <n v="34188.26"/>
        <n v="16471.52"/>
        <n v="291165.12"/>
        <n v="372140"/>
        <n v="826260.48"/>
        <n v="10966.68"/>
        <n v="51240.96"/>
        <n v="3107.36"/>
        <n v="175333.14"/>
        <n v="12140.62"/>
        <n v="4006.96"/>
        <n v="1220175.36"/>
        <n v="208583.2"/>
        <n v="547860"/>
        <n v="35910"/>
        <n v="22210.52"/>
        <n v="7311.12"/>
        <n v="2242.08"/>
        <n v="40435.86"/>
        <n v="10098.92"/>
        <n v="477801.78"/>
        <n v="15432"/>
        <n v="58236.02"/>
        <n v="5391.54"/>
        <n v="192555.88"/>
        <n v="81724.08"/>
        <n v="1299171.84"/>
        <n v="579600"/>
        <n v="30922.5"/>
        <n v="323537.68"/>
        <n v="126205.98"/>
        <n v="157501.6"/>
        <n v="14596.1"/>
        <n v="1218.52"/>
        <n v="1553.68"/>
        <n v="38057.28"/>
        <n v="1505.44"/>
        <n v="36741.18"/>
        <n v="59550.88"/>
        <n v="-63303.8"/>
        <n v="-118038.8"/>
        <n v="-897308.34"/>
        <n v="-40181"/>
        <n v="-64768"/>
        <n v="-92805.38"/>
        <n v="-207198.65"/>
        <n v="-751466.1"/>
        <n v="5437.88"/>
        <n v="3736.8"/>
        <n v="24994"/>
        <n v="35292.5"/>
        <n v="2378.58"/>
        <n v="997.5"/>
        <n v="12497"/>
        <n v="541.72"/>
        <n v="13340"/>
        <n v="3851.1"/>
        <n v="19322.36"/>
        <n v="2258.16"/>
        <n v="30958.08"/>
        <n v="32309.52"/>
        <n v="19821.5"/>
        <n v="79055.2"/>
        <n v="1822256.64"/>
        <n v="51932.96"/>
        <n v="85136"/>
        <n v="101730.92"/>
        <n v="212634.3"/>
        <n v="789820"/>
        <n v="26002.56"/>
        <n v="20034.8"/>
        <n v="134958.52"/>
        <n v="4516.32"/>
        <n v="986388.48"/>
        <n v="3487.68"/>
        <n v="7498.2"/>
        <n v="23838.08"/>
        <n v="28542.96"/>
        <n v="326039.26"/>
        <n v="432400"/>
        <n v="9502.8"/>
        <n v="6761.44"/>
        <n v="12860"/>
        <n v="384547.08"/>
        <n v="164285.36"/>
        <n v="2414730.24"/>
        <n v="1096180"/>
        <n v="1003967.44"/>
        <n v="33044.92"/>
        <n v="368638.88"/>
        <n v="83790"/>
        <n v="4874.08"/>
        <n v="31507"/>
        <n v="11553.3"/>
        <n v="108473.96"/>
        <n v="140641.44"/>
        <n v="3985.92"/>
        <n v="17867.32"/>
        <n v="36704.96"/>
        <n v="81664.58"/>
        <n v="36427.4"/>
        <n v="27493.4"/>
        <n v="211368.96"/>
        <n v="97906.4"/>
        <n v="4757.16"/>
        <n v="244320.98"/>
        <n v="21945"/>
        <n v="94866.24"/>
        <n v="103040"/>
        <n v="16251.6"/>
        <n v="334133.76"/>
        <n v="7920.38"/>
        <n v="128182.36"/>
        <n v="335435.84"/>
        <n v="1743.84"/>
        <n v="7716"/>
        <n v="357725.94"/>
        <n v="28927.5"/>
        <n v="177560"/>
        <n v="11892.9"/>
        <n v="83979.84"/>
        <n v="129554.84"/>
        <n v="241683.04"/>
        <n v="14024.36"/>
        <n v="13001.28"/>
        <n v="594608.64"/>
        <n v="12429.44"/>
        <n v="183042.4"/>
        <n v="268180"/>
        <n v="68420.16"/>
        <n v="28011.68"/>
        <n v="50743.04"/>
        <n v="45988.96"/>
        <n v="602880.78"/>
        <n v="704563.2"/>
        <n v="167717.92"/>
        <n v="6214.72"/>
        <n v="4333.76"/>
        <n v="266528.96"/>
        <n v="313720"/>
        <n v="8693.28"/>
        <n v="12217"/>
        <n v="2740.32"/>
        <n v="49488.12"/>
        <n v="20614.36"/>
        <n v="750474"/>
        <n v="66202.84"/>
        <n v="1224940.34"/>
        <n v="16075"/>
        <n v="16995.92"/>
        <n v="25657.56"/>
        <n v="3238.56"/>
        <n v="39240.58"/>
        <n v="57878.78"/>
        <n v="51315.12"/>
        <n v="26957.24"/>
        <n v="16420.64"/>
        <n v="62784.8"/>
        <n v="115784.96"/>
        <n v="1144381.44"/>
        <n v="13522.88"/>
        <n v="33741.9"/>
        <n v="43396.12"/>
        <n v="604548.5"/>
        <n v="26932.5"/>
        <n v="212037.34"/>
        <n v="639444.48"/>
        <n v="289800"/>
        <n v="29794.6"/>
        <n v="4264.82"/>
        <n v="322432.28"/>
        <n v="433391.9"/>
        <n v="12020.88"/>
        <n v="8013.92"/>
        <n v="13965"/>
        <n v="134514.88"/>
        <n v="20025.72"/>
        <n v="71514.24"/>
        <n v="878568.96"/>
        <n v="395140"/>
        <n v="529460"/>
        <n v="888060.9"/>
        <n v="876162"/>
        <n v="433109.56"/>
        <n v="776"/>
        <n v="243997.82"/>
        <n v="628.11"/>
        <n v="800.87"/>
        <n v="1228275.78"/>
        <n v="2311.47"/>
        <n v="24531"/>
        <n v="37599.48"/>
        <n v="53597.44"/>
        <n v="491.9"/>
        <n v="1515.69"/>
        <n v="95355.52"/>
        <n v="8007.68"/>
        <n v="2013832"/>
        <n v="604207.6"/>
        <n v="1176496"/>
        <n v="15702.75"/>
        <n v="376529.01"/>
        <n v="510531"/>
        <n v="3031.38"/>
        <n v="146952"/>
        <n v="2568.3"/>
        <n v="1497.09"/>
        <n v="36782.1"/>
        <n v="16015.36"/>
        <n v="608.06"/>
        <n v="116471.36"/>
        <n v="6203.12"/>
        <n v="3935.17"/>
        <n v="28509"/>
        <n v="1783626.54"/>
        <n v="948097.72"/>
        <n v="1343296"/>
        <n v="413391.99"/>
        <n v="651084"/>
        <n v="2730891.5"/>
        <n v="2992.5"/>
        <n v="17955"/>
        <n v="15960"/>
        <n v="82792.5"/>
        <n v="6982.5"/>
        <n v="36907.5"/>
        <n v="13641.21"/>
        <n v="13543"/>
        <n v="30243.06"/>
        <n v="122655.68"/>
        <n v="86782.5"/>
        <n v="18731.9"/>
        <n v="516.21"/>
        <n v="6406.97"/>
        <n v="2567.67"/>
        <n v="2825.13"/>
        <n v="22021.12"/>
        <n v="20727.63"/>
        <n v="163933.12"/>
        <n v="770.49"/>
        <n v="46044.96"/>
        <n v="25510.32"/>
        <n v="613.62"/>
        <n v="7956"/>
        <n v="1202.04"/>
        <n v="5004.8"/>
        <n v="414428.42"/>
        <n v="2064.84"/>
        <n v="5721.66"/>
        <n v="114099.7"/>
        <n v="259854"/>
        <n v="160651.46"/>
        <n v="578240"/>
        <n v="11934.09"/>
        <n v="1711.78"/>
        <n v="410550"/>
        <n v="2328"/>
        <n v="29521.17"/>
        <n v="4805.23"/>
        <n v="253652.41"/>
        <n v="898496"/>
        <n v="15912"/>
        <n v="109397.6"/>
        <n v="6005.76"/>
        <n v="67769.84"/>
        <n v="581200.42"/>
        <n v="19617.12"/>
        <n v="2459.48"/>
        <n v="3014632"/>
        <n v="27246.4"/>
        <n v="807210.06"/>
        <n v="33917.94"/>
        <n v="1601.74"/>
        <n v="1390.59"/>
        <n v="1360128"/>
        <n v="2308124.48"/>
        <n v="37128"/>
        <n v="12161.2"/>
        <n v="270328.52"/>
        <n v="2404.08"/>
        <n v="1482.44"/>
        <n v="131277.12"/>
        <n v="6886.55"/>
        <n v="855.89"/>
        <n v="92507.12"/>
        <n v="53947.08"/>
        <n v="15156.9"/>
        <n v="3338.79"/>
        <n v="35268.48"/>
        <n v="7207.85"/>
        <n v="1797.81"/>
        <n v="920.43"/>
        <n v="1803.06"/>
        <n v="13260"/>
        <n v="28344.8"/>
        <n v="69337.51"/>
        <n v="49042.8"/>
        <n v="19471.41"/>
        <n v="303515.5"/>
        <n v="816348.94"/>
        <n v="435183"/>
        <n v="983008"/>
        <n v="153595.75"/>
        <n v="91008.96"/>
        <n v="1552"/>
        <n v="13818.42"/>
        <n v="5960.15"/>
        <n v="4656"/>
        <n v="25627.9"/>
        <n v="3265944"/>
        <n v="76016.34"/>
        <n v="47045.12"/>
        <n v="741.22"/>
        <n v="4864.48"/>
        <n v="46410"/>
        <n v="7485.44"/>
        <n v="68904.16"/>
        <n v="2951.38"/>
        <n v="5650.26"/>
        <n v="51793.68"/>
        <n v="1449483"/>
        <n v="1170581.64"/>
        <n v="3151990.8"/>
        <n v="4396.77"/>
        <n v="239424.32"/>
        <n v="58805.23"/>
        <n v="14084.72"/>
        <n v="328040"/>
        <n v="633733.6"/>
        <n v="2001.92"/>
        <n v="23185.76"/>
        <n v="138138"/>
        <n v="8619"/>
        <n v="17264.56"/>
        <n v="869607.2"/>
        <n v="2512.44"/>
        <n v="1237.4"/>
        <n v="24919.12"/>
        <n v="5432"/>
        <n v="1647984"/>
        <n v="2499078.42"/>
        <n v="45639.88"/>
        <n v="1027.32"/>
        <n v="718221"/>
        <n v="18017.28"/>
        <n v="33150"/>
        <n v="13657.04"/>
        <n v="38416.86"/>
        <n v="18940.48"/>
        <n v="10728.92"/>
        <n v="31686.68"/>
        <n v="153722.88"/>
        <n v="73600"/>
        <n v="3858"/>
        <n v="12507.9"/>
        <n v="192740"/>
        <n v="16957.5"/>
        <n v="5364.46"/>
        <n v="421670.4"/>
        <n v="4501"/>
        <n v="201480"/>
        <n v="473978.88"/>
        <n v="118680"/>
        <n v="1286"/>
        <n v="185748.48"/>
        <n v="77280"/>
        <n v="24840"/>
        <n v="64051.2"/>
        <n v="231840"/>
        <n v="531624.96"/>
        <n v="10006.32"/>
        <n v="336720"/>
        <n v="193200"/>
        <n v="448358.4"/>
        <n v="3388.08"/>
        <n v="294635.52"/>
        <n v="781424.64"/>
        <n v="1757637"/>
        <n v="4068808"/>
        <n v="284881.06"/>
        <n v="381907.88"/>
        <n v="459456.86"/>
        <n v="31161"/>
        <n v="20286"/>
        <n v="13344"/>
      </sharedItems>
    </cacheField>
    <cacheField name="税额" numFmtId="4">
      <sharedItems containsSemiMixedTypes="0" containsString="0" containsNumber="1" minValue="-116650.08" maxValue="528945.04" count="526">
        <n v="22355.01"/>
        <n v="20225.97"/>
        <n v="16180.77"/>
        <n v="8729.1"/>
        <n v="5748.43"/>
        <n v="20438.87"/>
        <n v="6174.24"/>
        <n v="638.71"/>
        <n v="23419.54"/>
        <n v="97.85"/>
        <n v="140.85"/>
        <n v="79.2"/>
        <n v="100.99"/>
        <n v="48542.32"/>
        <n v="61955.33"/>
        <n v="1064.52"/>
        <n v="425.81"/>
        <n v="7025.86"/>
        <n v="272.15"/>
        <n v="2449.31"/>
        <n v="13838.82"/>
        <n v="38535.79"/>
        <n v="1632.88"/>
        <n v="57910.13"/>
        <n v="544.29"/>
        <n v="6600.05"/>
        <n v="1703.24"/>
        <n v="52800.42"/>
        <n v="61742.42"/>
        <n v="4548.91"/>
        <n v="1337.44"/>
        <n v="4019.8"/>
        <n v="6012.1"/>
        <n v="376.71"/>
        <n v="4066.4"/>
        <n v="33851.88"/>
        <n v="64.77"/>
        <n v="8708.67"/>
        <n v="2721.46"/>
        <n v="1360.73"/>
        <n v="816.44"/>
        <n v="10219.44"/>
        <n v="21077.59"/>
        <n v="78349"/>
        <n v="518.7"/>
        <n v="18792.55"/>
        <n v="8465.43"/>
        <n v="49973.23"/>
        <n v="16048.14"/>
        <n v="25582.82"/>
        <n v="1426.43"/>
        <n v="3211.95"/>
        <n v="2534.39"/>
        <n v="502.28"/>
        <n v="1794"/>
        <n v="668.72"/>
        <n v="129.54"/>
        <n v="1339.93"/>
        <n v="2081.66"/>
        <n v="8632.79"/>
        <n v="352.12"/>
        <n v="10093.66"/>
        <n v="211.27"/>
        <n v="14387.98"/>
        <n v="396.02"/>
        <n v="5559.14"/>
        <n v="1234.7"/>
        <n v="4205.72"/>
        <n v="8187.88"/>
        <n v="778.05"/>
        <n v="251.14"/>
        <n v="10350.58"/>
        <n v="17019.08"/>
        <n v="4126.2"/>
        <n v="316.82"/>
        <n v="1729.51"/>
        <n v="8881.77"/>
        <n v="412.29"/>
        <n v="4581.4"/>
        <n v="1037.4"/>
        <n v="260.45"/>
        <n v="4365.4"/>
        <n v="28834.88"/>
        <n v="6019.49"/>
        <n v="32.39"/>
        <n v="721.5"/>
        <n v="4329.02"/>
        <n v="7082.75"/>
        <n v="61680.62"/>
        <n v="4191.49"/>
        <n v="1170.26"/>
        <n v="3241.88"/>
        <n v="16712.2"/>
        <n v="12498.2"/>
        <n v="1506.84"/>
        <n v="23417.28"/>
        <n v="1302.26"/>
        <n v="2302.96"/>
        <n v="23869.75"/>
        <n v="422.54"/>
        <n v="2524.73"/>
        <n v="19636.75"/>
        <n v="781.36"/>
        <n v="908.9"/>
        <n v="34139.29"/>
        <n v="492.97"/>
        <n v="6076.04"/>
        <n v="18372.35"/>
        <n v="7453.36"/>
        <n v="9585.68"/>
        <n v="194.31"/>
        <n v="16504.8"/>
        <n v="1381.27"/>
        <n v="2463.83"/>
        <n v="45637.16"/>
        <n v="1884.55"/>
        <n v="3468.4"/>
        <n v="2594.26"/>
        <n v="237.61"/>
        <n v="1296.75"/>
        <n v="2267.58"/>
        <n v="27534.06"/>
        <n v="97.16"/>
        <n v="6087.22"/>
        <n v="10570.81"/>
        <n v="125.57"/>
        <n v="6522.55"/>
        <n v="774.66"/>
        <n v="1592.12"/>
        <n v="10332.52"/>
        <n v="3298.3"/>
        <n v="5644.52"/>
        <n v="14824.37"/>
        <n v="2990"/>
        <n v="334.36"/>
        <n v="61463.82"/>
        <n v="103.07"/>
        <n v="4149.6"/>
        <n v="259.08"/>
        <n v="259.35"/>
        <n v="2674.88"/>
        <n v="4444.47"/>
        <n v="2141.3"/>
        <n v="37851.47"/>
        <n v="48378.2"/>
        <n v="107413.86"/>
        <n v="1425.67"/>
        <n v="6661.32"/>
        <n v="403.96"/>
        <n v="22793.31"/>
        <n v="1578.28"/>
        <n v="520.9"/>
        <n v="158622.8"/>
        <n v="27115.82"/>
        <n v="71221.8"/>
        <n v="4668.3"/>
        <n v="2887.37"/>
        <n v="950.45"/>
        <n v="291.47"/>
        <n v="5256.66"/>
        <n v="1312.86"/>
        <n v="62114.23"/>
        <n v="2006.16"/>
        <n v="7570.68"/>
        <n v="700.9"/>
        <n v="25032.26"/>
        <n v="10624.13"/>
        <n v="168892.34"/>
        <n v="75348"/>
        <n v="4019.93"/>
        <n v="42059.9"/>
        <n v="16406.78"/>
        <n v="20475.21"/>
        <n v="1897.49"/>
        <n v="158.41"/>
        <n v="201.98"/>
        <n v="4947.45"/>
        <n v="195.71"/>
        <n v="4776.35"/>
        <n v="7741.61"/>
        <n v="-8229.49"/>
        <n v="-15345.04"/>
        <n v="-116650.08"/>
        <n v="-5223.53"/>
        <n v="-8419.84"/>
        <n v="-12064.7"/>
        <n v="-26935.82"/>
        <n v="-97690.59"/>
        <n v="706.92"/>
        <n v="485.78"/>
        <n v="3249.22"/>
        <n v="4588.03"/>
        <n v="309.22"/>
        <n v="129.68"/>
        <n v="1624.61"/>
        <n v="70.42"/>
        <n v="1734.2"/>
        <n v="500.64"/>
        <n v="2511.91"/>
        <n v="293.56"/>
        <n v="4024.55"/>
        <n v="4200.24"/>
        <n v="2576.8"/>
        <n v="10277.18"/>
        <n v="236893.36"/>
        <n v="6751.28"/>
        <n v="11067.68"/>
        <n v="13225.02"/>
        <n v="27642.46"/>
        <n v="102676.6"/>
        <n v="3380.33"/>
        <n v="2604.52"/>
        <n v="17544.61"/>
        <n v="587.12"/>
        <n v="128230.5"/>
        <n v="453.4"/>
        <n v="974.77"/>
        <n v="3098.95"/>
        <n v="3710.58"/>
        <n v="42385.1"/>
        <n v="56212"/>
        <n v="1235.36"/>
        <n v="878.99"/>
        <n v="1671.8"/>
        <n v="49991.12"/>
        <n v="21357.1"/>
        <n v="313914.94"/>
        <n v="142503.4"/>
        <n v="130515.77"/>
        <n v="4295.84"/>
        <n v="47923.05"/>
        <n v="10892.7"/>
        <n v="633.63"/>
        <n v="4095.91"/>
        <n v="1501.93"/>
        <n v="14101.61"/>
        <n v="18283.39"/>
        <n v="518.17"/>
        <n v="2322.75"/>
        <n v="4771.64"/>
        <n v="10616.4"/>
        <n v="4735.56"/>
        <n v="3574.14"/>
        <n v="27477.96"/>
        <n v="12727.83"/>
        <n v="618.43"/>
        <n v="31761.73"/>
        <n v="2852.85"/>
        <n v="12332.61"/>
        <n v="13395.2"/>
        <n v="2112.71"/>
        <n v="43437.39"/>
        <n v="1029.65"/>
        <n v="16663.71"/>
        <n v="43606.66"/>
        <n v="226.7"/>
        <n v="1003.08"/>
        <n v="46504.37"/>
        <n v="3760.58"/>
        <n v="23082.8"/>
        <n v="1546.08"/>
        <n v="10917.38"/>
        <n v="16842.13"/>
        <n v="31418.8"/>
        <n v="1823.17"/>
        <n v="1690.17"/>
        <n v="77299.12"/>
        <n v="1615.83"/>
        <n v="23795.51"/>
        <n v="34863.4"/>
        <n v="8894.62"/>
        <n v="3641.52"/>
        <n v="6596.6"/>
        <n v="5978.56"/>
        <n v="78374.5"/>
        <n v="91593.22"/>
        <n v="21803.33"/>
        <n v="807.91"/>
        <n v="563.39"/>
        <n v="34648.76"/>
        <n v="40783.6"/>
        <n v="1130.13"/>
        <n v="1588.21"/>
        <n v="356.24"/>
        <n v="6433.46"/>
        <n v="2679.87"/>
        <n v="97561.62"/>
        <n v="8606.37"/>
        <n v="159242.24"/>
        <n v="2089.76"/>
        <n v="2209.47"/>
        <n v="3335.48"/>
        <n v="421.01"/>
        <n v="5101.28"/>
        <n v="7524.24"/>
        <n v="6670.97"/>
        <n v="3504.44"/>
        <n v="2134.68"/>
        <n v="8162.02"/>
        <n v="15052.04"/>
        <n v="148769.59"/>
        <n v="1757.97"/>
        <n v="4386.45"/>
        <n v="5641.5"/>
        <n v="78591.31"/>
        <n v="3501.23"/>
        <n v="27564.85"/>
        <n v="83127.78"/>
        <n v="37674"/>
        <n v="3873.3"/>
        <n v="554.43"/>
        <n v="41916.2"/>
        <n v="56340.95"/>
        <n v="1562.71"/>
        <n v="1041.81"/>
        <n v="1815.45"/>
        <n v="17486.93"/>
        <n v="2603.34"/>
        <n v="9296.85"/>
        <n v="114213.96"/>
        <n v="51368.2"/>
        <n v="68829.8"/>
        <n v="115447.92"/>
        <n v="113901.06"/>
        <n v="56304.24"/>
        <n v="100.88"/>
        <n v="31719.72"/>
        <n v="81.65"/>
        <n v="104.11"/>
        <n v="159675.85"/>
        <n v="300.49"/>
        <n v="3189.03"/>
        <n v="4887.93"/>
        <n v="6967.67"/>
        <n v="63.95"/>
        <n v="197.04"/>
        <n v="12396.22"/>
        <n v="1041"/>
        <n v="261798.16"/>
        <n v="78546.99"/>
        <n v="152944.48"/>
        <n v="2041.36"/>
        <n v="48948.77"/>
        <n v="66369.03"/>
        <n v="394.08"/>
        <n v="19103.76"/>
        <n v="333.88"/>
        <n v="194.62"/>
        <n v="4781.67"/>
        <n v="2082"/>
        <n v="79.05"/>
        <n v="15141.28"/>
        <n v="806.41"/>
        <n v="511.57"/>
        <n v="3706.17"/>
        <n v="231871.45"/>
        <n v="123252.7"/>
        <n v="174628.48"/>
        <n v="53740.96"/>
        <n v="84640.92"/>
        <n v="355015.9"/>
        <n v="389.03"/>
        <n v="2334.15"/>
        <n v="2074.8"/>
        <n v="10763.03"/>
        <n v="907.73"/>
        <n v="4797.98"/>
        <n v="1773.36"/>
        <n v="1760.59"/>
        <n v="3931.6"/>
        <n v="15945.24"/>
        <n v="11281.73"/>
        <n v="2435.15"/>
        <n v="67.11"/>
        <n v="832.91"/>
        <n v="333.8"/>
        <n v="367.27"/>
        <n v="2862.75"/>
        <n v="2694.59"/>
        <n v="21311.31"/>
        <n v="100.16"/>
        <n v="5985.84"/>
        <n v="3316.34"/>
        <n v="79.77"/>
        <n v="1034.28"/>
        <n v="156.27"/>
        <n v="650.62"/>
        <n v="53875.69"/>
        <n v="268.43"/>
        <n v="743.82"/>
        <n v="14832.96"/>
        <n v="33781.02"/>
        <n v="20884.69"/>
        <n v="75171.2"/>
        <n v="1551.43"/>
        <n v="222.53"/>
        <n v="53371.5"/>
        <n v="302.64"/>
        <n v="3837.75"/>
        <n v="624.68"/>
        <n v="32974.81"/>
        <n v="116804.48"/>
        <n v="2068.56"/>
        <n v="14221.69"/>
        <n v="780.75"/>
        <n v="8810.08"/>
        <n v="75556.05"/>
        <n v="2550.23"/>
        <n v="319.73"/>
        <n v="391902.16"/>
        <n v="3542.03"/>
        <n v="104937.31"/>
        <n v="4409.33"/>
        <n v="208.23"/>
        <n v="180.78"/>
        <n v="176816.64"/>
        <n v="300056.18"/>
        <n v="4826.64"/>
        <n v="1580.96"/>
        <n v="35142.71"/>
        <n v="312.53"/>
        <n v="192.72"/>
        <n v="17066.03"/>
        <n v="895.25"/>
        <n v="111.27"/>
        <n v="12025.93"/>
        <n v="7013.12"/>
        <n v="1970.4"/>
        <n v="434.04"/>
        <n v="4584.9"/>
        <n v="937.02"/>
        <n v="233.72"/>
        <n v="119.66"/>
        <n v="234.4"/>
        <n v="1723.8"/>
        <n v="3684.82"/>
        <n v="9013.88"/>
        <n v="6375.56"/>
        <n v="2531.28"/>
        <n v="39457.02"/>
        <n v="106125.36"/>
        <n v="56573.79"/>
        <n v="127791.04"/>
        <n v="19967.45"/>
        <n v="11831.16"/>
        <n v="201.76"/>
        <n v="1796.39"/>
        <n v="774.82"/>
        <n v="605.28"/>
        <n v="3331.63"/>
        <n v="424572.72"/>
        <n v="9882.12"/>
        <n v="6115.87"/>
        <n v="96.36"/>
        <n v="632.38"/>
        <n v="6033.3"/>
        <n v="973.11"/>
        <n v="8957.54"/>
        <n v="383.68"/>
        <n v="734.53"/>
        <n v="6733.18"/>
        <n v="188432.79"/>
        <n v="152175.62"/>
        <n v="409758.8"/>
        <n v="571.58"/>
        <n v="31125.16"/>
        <n v="7644.68"/>
        <n v="1831.01"/>
        <n v="42645.2"/>
        <n v="82385.37"/>
        <n v="260.25"/>
        <n v="3014.15"/>
        <n v="17957.94"/>
        <n v="1120.47"/>
        <n v="2244.39"/>
        <n v="113048.94"/>
        <n v="326.62"/>
        <n v="160.86"/>
        <n v="3239.49"/>
        <n v="706.16"/>
        <n v="214237.92"/>
        <n v="324880.2"/>
        <n v="5933.18"/>
        <n v="133.55"/>
        <n v="93368.73"/>
        <n v="2342.25"/>
        <n v="4309.5"/>
        <n v="1775.42"/>
        <n v="4994.19"/>
        <n v="2462.26"/>
        <n v="1394.76"/>
        <n v="4119.27"/>
        <n v="19983.97"/>
        <n v="9568"/>
        <n v="501.54"/>
        <n v="1626.03"/>
        <n v="25056.2"/>
        <n v="2204.48"/>
        <n v="697.38"/>
        <n v="54817.15"/>
        <n v="585.13"/>
        <n v="26192.4"/>
        <n v="61617.25"/>
        <n v="15428.4"/>
        <n v="167.18"/>
        <n v="24147.3"/>
        <n v="10046.4"/>
        <n v="3229.2"/>
        <n v="8326.66"/>
        <n v="30139.2"/>
        <n v="69111.24"/>
        <n v="1300.82"/>
        <n v="43773.6"/>
        <n v="25116"/>
        <n v="58286.59"/>
        <n v="440.45"/>
        <n v="38302.62"/>
        <n v="101585.2"/>
        <n v="228492.81"/>
        <n v="528945.04"/>
        <n v="37034.54"/>
        <n v="49648.03"/>
        <n v="59729.39"/>
        <n v="4050.93"/>
        <n v="2637.18"/>
        <n v="1734.72"/>
      </sharedItems>
    </cacheField>
    <cacheField name="价税合计" numFmtId="4">
      <sharedItems containsSemiMixedTypes="0" containsString="0" containsNumber="1" minValue="-1013958.42" maxValue="4597753.04" count="526">
        <n v="194316.66"/>
        <n v="175810.32"/>
        <n v="140648.25"/>
        <n v="75876.03"/>
        <n v="49967.14"/>
        <n v="177660.95"/>
        <n v="53668.41"/>
        <n v="5551.9"/>
        <n v="203569.84"/>
        <n v="850.57"/>
        <n v="1224.29"/>
        <n v="688.46"/>
        <n v="877.83"/>
        <n v="421944.76"/>
        <n v="538534.76"/>
        <n v="9253.17"/>
        <n v="3701.27"/>
        <n v="61070.95"/>
        <n v="2365.58"/>
        <n v="21290.18"/>
        <n v="120291.27"/>
        <n v="334964.92"/>
        <n v="14193.46"/>
        <n v="503372.69"/>
        <n v="4731.15"/>
        <n v="57369.68"/>
        <n v="14805.08"/>
        <n v="458957.46"/>
        <n v="536684.12"/>
        <n v="39540.51"/>
        <n v="11625.44"/>
        <n v="34941.34"/>
        <n v="52259.06"/>
        <n v="3274.47"/>
        <n v="35346.4"/>
        <n v="294250.95"/>
        <n v="563.01"/>
        <n v="75698.43"/>
        <n v="23655.76"/>
        <n v="11827.88"/>
        <n v="7096.73"/>
        <n v="88830.48"/>
        <n v="183212.86"/>
        <n v="681033.64"/>
        <n v="4508.7"/>
        <n v="163350.63"/>
        <n v="73584.15"/>
        <n v="434382.69"/>
        <n v="139495.34"/>
        <n v="222373.78"/>
        <n v="12398.93"/>
        <n v="27919.23"/>
        <n v="22029.71"/>
        <n v="4365.96"/>
        <n v="15594"/>
        <n v="5812.72"/>
        <n v="1126.02"/>
        <n v="11647.11"/>
        <n v="18094.46"/>
        <n v="75038.87"/>
        <n v="3060.72"/>
        <n v="87737.16"/>
        <n v="1836.43"/>
        <n v="125064.78"/>
        <n v="3442.32"/>
        <n v="48321.74"/>
        <n v="10732.42"/>
        <n v="36557.4"/>
        <n v="71171.56"/>
        <n v="6763.05"/>
        <n v="2182.98"/>
        <n v="89970.46"/>
        <n v="147935.1"/>
        <n v="35866.2"/>
        <n v="2753.86"/>
        <n v="15033.43"/>
        <n v="77203.05"/>
        <n v="3583.73"/>
        <n v="39822.94"/>
        <n v="9017.4"/>
        <n v="2263.93"/>
        <n v="37945.4"/>
        <n v="250641.64"/>
        <n v="52323.25"/>
        <n v="281.51"/>
        <n v="6271.52"/>
        <n v="37629.14"/>
        <n v="61565.47"/>
        <n v="536146.96"/>
        <n v="36433.75"/>
        <n v="10172.26"/>
        <n v="28179.38"/>
        <n v="145267.56"/>
        <n v="108638.2"/>
        <n v="13097.88"/>
        <n v="203550.2"/>
        <n v="11319.66"/>
        <n v="20018.02"/>
        <n v="207483.19"/>
        <n v="3672.86"/>
        <n v="21945.73"/>
        <n v="170688.65"/>
        <n v="6791.8"/>
        <n v="7900.46"/>
        <n v="296749.21"/>
        <n v="4285.01"/>
        <n v="52814.82"/>
        <n v="159698.11"/>
        <n v="64786.92"/>
        <n v="83321.66"/>
        <n v="1689.03"/>
        <n v="143464.8"/>
        <n v="12006.39"/>
        <n v="21416.33"/>
        <n v="396692.22"/>
        <n v="16381.07"/>
        <n v="30148.4"/>
        <n v="22550.14"/>
        <n v="2065.39"/>
        <n v="11271.75"/>
        <n v="19710.5"/>
        <n v="239334.5"/>
        <n v="844.52"/>
        <n v="52912.02"/>
        <n v="91884.73"/>
        <n v="1091.49"/>
        <n v="56695.99"/>
        <n v="6733.58"/>
        <n v="13839.18"/>
        <n v="89813.44"/>
        <n v="28669.82"/>
        <n v="49063.88"/>
        <n v="128857.97"/>
        <n v="25990"/>
        <n v="2906.36"/>
        <n v="534262.44"/>
        <n v="895.93"/>
        <n v="36069.6"/>
        <n v="2252.04"/>
        <n v="2254.35"/>
        <n v="23250.88"/>
        <n v="38632.73"/>
        <n v="18612.82"/>
        <n v="329016.59"/>
        <n v="420518.2"/>
        <n v="933674.34"/>
        <n v="12392.35"/>
        <n v="57902.28"/>
        <n v="3511.32"/>
        <n v="198126.45"/>
        <n v="13718.9"/>
        <n v="4527.86"/>
        <n v="1378798.16"/>
        <n v="235699.02"/>
        <n v="619081.8"/>
        <n v="40578.3"/>
        <n v="25097.89"/>
        <n v="8261.57"/>
        <n v="2533.55"/>
        <n v="45692.52"/>
        <n v="11411.78"/>
        <n v="539916.01"/>
        <n v="17438.16"/>
        <n v="65806.7"/>
        <n v="6092.44"/>
        <n v="217588.14"/>
        <n v="92348.21"/>
        <n v="1468064.18"/>
        <n v="654948"/>
        <n v="34942.43"/>
        <n v="365597.58"/>
        <n v="142612.76"/>
        <n v="177976.81"/>
        <n v="16493.59"/>
        <n v="1376.93"/>
        <n v="1755.66"/>
        <n v="43004.73"/>
        <n v="1701.15"/>
        <n v="41517.53"/>
        <n v="67292.49"/>
        <n v="-71533.29"/>
        <n v="-133383.84"/>
        <n v="-1013958.42"/>
        <n v="-45404.53"/>
        <n v="-73187.84"/>
        <n v="-104870.08"/>
        <n v="-234134.47"/>
        <n v="-849156.69"/>
        <n v="6144.8"/>
        <n v="4222.58"/>
        <n v="28243.22"/>
        <n v="39880.53"/>
        <n v="2687.8"/>
        <n v="1127.18"/>
        <n v="14121.61"/>
        <n v="612.14"/>
        <n v="15074.2"/>
        <n v="4351.74"/>
        <n v="21834.27"/>
        <n v="2551.72"/>
        <n v="34982.63"/>
        <n v="36509.76"/>
        <n v="22398.3"/>
        <n v="89332.38"/>
        <n v="2059150"/>
        <n v="58684.24"/>
        <n v="96203.68"/>
        <n v="114955.94"/>
        <n v="240276.76"/>
        <n v="892496.6"/>
        <n v="29382.89"/>
        <n v="22639.32"/>
        <n v="152503.13"/>
        <n v="5103.44"/>
        <n v="1114618.98"/>
        <n v="3941.08"/>
        <n v="8472.97"/>
        <n v="26937.03"/>
        <n v="32253.54"/>
        <n v="368424.36"/>
        <n v="488612"/>
        <n v="10738.16"/>
        <n v="7640.43"/>
        <n v="14531.8"/>
        <n v="434538.2"/>
        <n v="185642.46"/>
        <n v="2728645.18"/>
        <n v="1238683.4"/>
        <n v="1134483.21"/>
        <n v="37340.76"/>
        <n v="416561.93"/>
        <n v="94682.7"/>
        <n v="5507.71"/>
        <n v="35602.91"/>
        <n v="13055.23"/>
        <n v="122575.57"/>
        <n v="158924.83"/>
        <n v="4504.09"/>
        <n v="20190.07"/>
        <n v="41476.6"/>
        <n v="92280.98"/>
        <n v="41162.96"/>
        <n v="31067.54"/>
        <n v="238846.92"/>
        <n v="110634.23"/>
        <n v="5375.59"/>
        <n v="276082.71"/>
        <n v="24797.85"/>
        <n v="107198.85"/>
        <n v="116435.2"/>
        <n v="18364.31"/>
        <n v="377571.15"/>
        <n v="8950.03"/>
        <n v="144846.07"/>
        <n v="379042.5"/>
        <n v="1970.54"/>
        <n v="8719.08"/>
        <n v="404230.31"/>
        <n v="32688.08"/>
        <n v="200642.8"/>
        <n v="13438.98"/>
        <n v="94897.22"/>
        <n v="146396.97"/>
        <n v="273101.84"/>
        <n v="15847.53"/>
        <n v="14691.45"/>
        <n v="671907.76"/>
        <n v="14045.27"/>
        <n v="206837.91"/>
        <n v="303043.4"/>
        <n v="77314.78"/>
        <n v="31653.2"/>
        <n v="57339.64"/>
        <n v="51967.52"/>
        <n v="681255.28"/>
        <n v="796156.42"/>
        <n v="189521.25"/>
        <n v="7022.63"/>
        <n v="4897.15"/>
        <n v="301177.72"/>
        <n v="354503.6"/>
        <n v="9823.41"/>
        <n v="13805.21"/>
        <n v="3096.56"/>
        <n v="55921.58"/>
        <n v="23294.23"/>
        <n v="848035.62"/>
        <n v="74809.21"/>
        <n v="1384182.58"/>
        <n v="18164.76"/>
        <n v="19205.39"/>
        <n v="28993.04"/>
        <n v="3659.57"/>
        <n v="44341.86"/>
        <n v="65403.02"/>
        <n v="57986.09"/>
        <n v="30461.68"/>
        <n v="18555.32"/>
        <n v="70946.82"/>
        <n v="130837"/>
        <n v="1293151.03"/>
        <n v="15280.85"/>
        <n v="38128.35"/>
        <n v="49037.62"/>
        <n v="683139.81"/>
        <n v="30433.73"/>
        <n v="239602.19"/>
        <n v="722572.26"/>
        <n v="327474"/>
        <n v="33667.9"/>
        <n v="4819.25"/>
        <n v="364348.48"/>
        <n v="489732.85"/>
        <n v="13583.59"/>
        <n v="9055.73"/>
        <n v="15780.45"/>
        <n v="152001.81"/>
        <n v="22629.06"/>
        <n v="80811.09"/>
        <n v="992782.92"/>
        <n v="446508.2"/>
        <n v="598289.8"/>
        <n v="1003508.82"/>
        <n v="990063.06"/>
        <n v="489413.8"/>
        <n v="876.88"/>
        <n v="275717.54"/>
        <n v="709.76"/>
        <n v="904.98"/>
        <n v="1387951.63"/>
        <n v="2611.96"/>
        <n v="27720.03"/>
        <n v="42487.41"/>
        <n v="60565.11"/>
        <n v="555.85"/>
        <n v="1712.73"/>
        <n v="107751.74"/>
        <n v="9048.68"/>
        <n v="2275630.16"/>
        <n v="682754.59"/>
        <n v="1329440.48"/>
        <n v="17744.11"/>
        <n v="425477.78"/>
        <n v="576900.03"/>
        <n v="3425.46"/>
        <n v="166055.76"/>
        <n v="2902.18"/>
        <n v="1691.71"/>
        <n v="41563.77"/>
        <n v="18097.36"/>
        <n v="687.11"/>
        <n v="131612.64"/>
        <n v="7009.53"/>
        <n v="4446.74"/>
        <n v="32215.17"/>
        <n v="2015497.99"/>
        <n v="1071350.42"/>
        <n v="1517924.48"/>
        <n v="467132.95"/>
        <n v="735724.92"/>
        <n v="3085907.4"/>
        <n v="3381.53"/>
        <n v="20289.15"/>
        <n v="18034.8"/>
        <n v="93555.53"/>
        <n v="7890.23"/>
        <n v="41705.48"/>
        <n v="15414.57"/>
        <n v="15303.59"/>
        <n v="34174.66"/>
        <n v="138600.92"/>
        <n v="98064.23"/>
        <n v="21167.05"/>
        <n v="583.32"/>
        <n v="7239.88"/>
        <n v="2901.47"/>
        <n v="3192.4"/>
        <n v="24883.87"/>
        <n v="23422.22"/>
        <n v="185244.43"/>
        <n v="870.65"/>
        <n v="52030.8"/>
        <n v="28826.66"/>
        <n v="693.39"/>
        <n v="8990.28"/>
        <n v="1358.31"/>
        <n v="5655.42"/>
        <n v="468304.11"/>
        <n v="2333.27"/>
        <n v="6465.48"/>
        <n v="128932.66"/>
        <n v="293635.02"/>
        <n v="181536.15"/>
        <n v="653411.2"/>
        <n v="13485.52"/>
        <n v="1934.31"/>
        <n v="463921.5"/>
        <n v="2630.64"/>
        <n v="33358.92"/>
        <n v="5429.91"/>
        <n v="286627.22"/>
        <n v="1015300.48"/>
        <n v="17980.56"/>
        <n v="123619.29"/>
        <n v="6786.51"/>
        <n v="76579.92"/>
        <n v="656756.47"/>
        <n v="22167.35"/>
        <n v="2779.21"/>
        <n v="3406534.16"/>
        <n v="30788.43"/>
        <n v="912147.37"/>
        <n v="38327.27"/>
        <n v="1809.97"/>
        <n v="1571.37"/>
        <n v="1536944.64"/>
        <n v="2608180.66"/>
        <n v="41954.64"/>
        <n v="13742.16"/>
        <n v="305471.23"/>
        <n v="2716.61"/>
        <n v="1675.16"/>
        <n v="148343.15"/>
        <n v="7781.8"/>
        <n v="967.16"/>
        <n v="104533.05"/>
        <n v="60960.2"/>
        <n v="17127.3"/>
        <n v="3772.83"/>
        <n v="39853.38"/>
        <n v="8144.87"/>
        <n v="2031.53"/>
        <n v="1040.09"/>
        <n v="2037.46"/>
        <n v="14983.8"/>
        <n v="32029.62"/>
        <n v="78351.39"/>
        <n v="55418.36"/>
        <n v="22002.69"/>
        <n v="342972.52"/>
        <n v="922474.3"/>
        <n v="491756.79"/>
        <n v="1110799.04"/>
        <n v="173563.2"/>
        <n v="102840.12"/>
        <n v="1753.76"/>
        <n v="15614.81"/>
        <n v="6734.97"/>
        <n v="5261.28"/>
        <n v="28959.53"/>
        <n v="3690516.72"/>
        <n v="85898.46"/>
        <n v="53160.99"/>
        <n v="837.58"/>
        <n v="5496.86"/>
        <n v="52443.3"/>
        <n v="8458.55"/>
        <n v="77861.7"/>
        <n v="3335.06"/>
        <n v="6384.79"/>
        <n v="58526.86"/>
        <n v="1637915.79"/>
        <n v="1322757.26"/>
        <n v="3561749.6"/>
        <n v="4968.35"/>
        <n v="270549.48"/>
        <n v="66449.91"/>
        <n v="15915.73"/>
        <n v="370685.2"/>
        <n v="716118.97"/>
        <n v="2262.17"/>
        <n v="26199.91"/>
        <n v="156095.94"/>
        <n v="9739.47"/>
        <n v="19508.95"/>
        <n v="982656.14"/>
        <n v="2839.06"/>
        <n v="1398.26"/>
        <n v="28158.61"/>
        <n v="6138.16"/>
        <n v="1862221.92"/>
        <n v="2823958.62"/>
        <n v="51573.06"/>
        <n v="1160.87"/>
        <n v="811589.73"/>
        <n v="20359.53"/>
        <n v="37459.5"/>
        <n v="15432.46"/>
        <n v="43411.05"/>
        <n v="21402.74"/>
        <n v="12123.68"/>
        <n v="35805.95"/>
        <n v="173706.85"/>
        <n v="83168"/>
        <n v="4359.54"/>
        <n v="14133.93"/>
        <n v="217796.2"/>
        <n v="19161.98"/>
        <n v="6061.84"/>
        <n v="476487.55"/>
        <n v="5086.13"/>
        <n v="227672.4"/>
        <n v="535596.13"/>
        <n v="134108.4"/>
        <n v="1453.18"/>
        <n v="209895.78"/>
        <n v="87326.4"/>
        <n v="28069.2"/>
        <n v="72377.86"/>
        <n v="261979.2"/>
        <n v="600736.2"/>
        <n v="11307.14"/>
        <n v="380493.6"/>
        <n v="218316"/>
        <n v="506644.99"/>
        <n v="3828.53"/>
        <n v="332938.14"/>
        <n v="883009.84"/>
        <n v="1986129.81"/>
        <n v="4597753.04"/>
        <n v="321915.6"/>
        <n v="431555.91"/>
        <n v="519186.25"/>
        <n v="35211.93"/>
        <n v="22923.18"/>
        <n v="15078.72"/>
      </sharedItems>
    </cacheField>
    <cacheField name="暂估应付日期" numFmtId="0">
      <sharedItems containsBlank="1" count="12">
        <s v="2020/10/1"/>
        <s v="2020/12/1"/>
        <s v="2020/7/1"/>
        <s v="2020/6/1"/>
        <s v="2020/11/1"/>
        <s v="2020/4/1"/>
        <s v="2020/5/1"/>
        <s v="2020/9/1"/>
        <s v="2020/8/1"/>
        <m/>
        <s v="2020/7/20"/>
        <s v="2020/3/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5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S1:U37" firstHeaderRow="0" firstDataRow="1" firstDataCol="1"/>
  <pivotFields count="18">
    <pivotField compact="0" showAll="0">
      <items count="113">
        <item x="10"/>
        <item x="11"/>
        <item x="12"/>
        <item x="9"/>
        <item x="7"/>
        <item x="8"/>
        <item x="1"/>
        <item x="0"/>
        <item x="3"/>
        <item x="2"/>
        <item x="5"/>
        <item x="4"/>
        <item x="6"/>
        <item x="52"/>
        <item x="53"/>
        <item x="62"/>
        <item x="61"/>
        <item x="60"/>
        <item x="108"/>
        <item x="59"/>
        <item x="57"/>
        <item x="56"/>
        <item x="55"/>
        <item x="54"/>
        <item x="58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3"/>
        <item x="32"/>
        <item x="31"/>
        <item x="30"/>
        <item x="29"/>
        <item x="28"/>
        <item x="34"/>
        <item x="27"/>
        <item x="26"/>
        <item x="25"/>
        <item x="24"/>
        <item x="23"/>
        <item x="22"/>
        <item x="21"/>
        <item x="20"/>
        <item x="16"/>
        <item x="17"/>
        <item x="19"/>
        <item x="18"/>
        <item x="15"/>
        <item x="14"/>
        <item x="13"/>
        <item x="107"/>
        <item x="106"/>
        <item x="105"/>
        <item x="104"/>
        <item x="103"/>
        <item x="102"/>
        <item x="98"/>
        <item x="101"/>
        <item x="100"/>
        <item x="99"/>
        <item x="97"/>
        <item x="96"/>
        <item x="92"/>
        <item x="93"/>
        <item x="94"/>
        <item x="95"/>
        <item x="90"/>
        <item x="91"/>
        <item x="89"/>
        <item x="88"/>
        <item x="87"/>
        <item x="86"/>
        <item x="85"/>
        <item x="83"/>
        <item x="84"/>
        <item x="80"/>
        <item x="81"/>
        <item x="82"/>
        <item x="79"/>
        <item x="78"/>
        <item x="77"/>
        <item x="76"/>
        <item x="75"/>
        <item x="74"/>
        <item x="71"/>
        <item x="72"/>
        <item x="73"/>
        <item x="70"/>
        <item x="69"/>
        <item x="68"/>
        <item x="66"/>
        <item x="65"/>
        <item x="111"/>
        <item x="109"/>
        <item x="63"/>
        <item x="64"/>
        <item x="67"/>
        <item x="11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29">
        <item x="10"/>
        <item x="9"/>
        <item x="8"/>
        <item x="7"/>
        <item x="6"/>
        <item x="4"/>
        <item x="5"/>
        <item x="2"/>
        <item x="1"/>
        <item x="0"/>
        <item x="3"/>
        <item x="27"/>
        <item x="26"/>
        <item x="25"/>
        <item x="23"/>
        <item x="22"/>
        <item x="24"/>
        <item x="21"/>
        <item x="20"/>
        <item x="18"/>
        <item x="19"/>
        <item x="16"/>
        <item x="15"/>
        <item x="14"/>
        <item x="17"/>
        <item x="12"/>
        <item x="11"/>
        <item x="13"/>
        <item t="default"/>
      </items>
    </pivotField>
    <pivotField compact="0" showAll="0">
      <items count="119">
        <item x="113"/>
        <item x="112"/>
        <item x="111"/>
        <item x="110"/>
        <item x="109"/>
        <item x="108"/>
        <item x="104"/>
        <item x="107"/>
        <item x="106"/>
        <item x="105"/>
        <item x="103"/>
        <item x="102"/>
        <item x="98"/>
        <item x="99"/>
        <item x="100"/>
        <item x="101"/>
        <item x="96"/>
        <item x="97"/>
        <item x="95"/>
        <item x="94"/>
        <item x="93"/>
        <item x="92"/>
        <item x="91"/>
        <item x="89"/>
        <item x="90"/>
        <item x="86"/>
        <item x="87"/>
        <item x="88"/>
        <item x="85"/>
        <item x="84"/>
        <item x="83"/>
        <item x="82"/>
        <item x="81"/>
        <item x="80"/>
        <item x="77"/>
        <item x="78"/>
        <item x="79"/>
        <item x="76"/>
        <item x="75"/>
        <item x="74"/>
        <item x="73"/>
        <item x="72"/>
        <item x="71"/>
        <item x="117"/>
        <item x="70"/>
        <item x="116"/>
        <item x="115"/>
        <item x="69"/>
        <item x="68"/>
        <item x="67"/>
        <item x="66"/>
        <item x="114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compact="0" showAll="0">
      <items count="36">
        <item x="0"/>
        <item x="30"/>
        <item x="29"/>
        <item x="5"/>
        <item x="12"/>
        <item x="27"/>
        <item x="7"/>
        <item x="33"/>
        <item x="6"/>
        <item x="24"/>
        <item x="9"/>
        <item x="8"/>
        <item x="16"/>
        <item x="25"/>
        <item x="23"/>
        <item x="21"/>
        <item x="22"/>
        <item x="10"/>
        <item x="11"/>
        <item x="13"/>
        <item x="28"/>
        <item x="17"/>
        <item x="15"/>
        <item x="19"/>
        <item x="18"/>
        <item x="3"/>
        <item x="1"/>
        <item x="26"/>
        <item x="2"/>
        <item x="4"/>
        <item x="14"/>
        <item x="31"/>
        <item x="34"/>
        <item x="32"/>
        <item x="20"/>
        <item t="default"/>
      </items>
    </pivotField>
    <pivotField compact="0" showAll="0">
      <items count="35">
        <item x="16"/>
        <item x="27"/>
        <item x="17"/>
        <item x="3"/>
        <item x="9"/>
        <item x="23"/>
        <item x="28"/>
        <item x="29"/>
        <item x="0"/>
        <item x="5"/>
        <item x="6"/>
        <item x="22"/>
        <item x="30"/>
        <item x="21"/>
        <item x="7"/>
        <item x="12"/>
        <item x="14"/>
        <item x="11"/>
        <item x="32"/>
        <item x="4"/>
        <item x="25"/>
        <item x="8"/>
        <item x="15"/>
        <item x="10"/>
        <item x="1"/>
        <item x="26"/>
        <item x="2"/>
        <item x="24"/>
        <item x="20"/>
        <item x="18"/>
        <item x="31"/>
        <item x="33"/>
        <item x="13"/>
        <item x="19"/>
        <item t="default"/>
      </items>
    </pivotField>
    <pivotField compact="0" showAll="0">
      <items count="3">
        <item x="0"/>
        <item x="1"/>
        <item t="default"/>
      </items>
    </pivotField>
    <pivotField dataField="1" compact="0" numFmtId="179" showAll="0">
      <items count="289">
        <item x="119"/>
        <item x="9"/>
        <item x="10"/>
        <item x="7"/>
        <item x="35"/>
        <item x="13"/>
        <item x="18"/>
        <item x="61"/>
        <item x="21"/>
        <item x="15"/>
        <item x="31"/>
        <item x="41"/>
        <item x="69"/>
        <item x="45"/>
        <item x="130"/>
        <item x="46"/>
        <item x="145"/>
        <item x="178"/>
        <item x="99"/>
        <item x="78"/>
        <item x="235"/>
        <item x="82"/>
        <item x="71"/>
        <item x="160"/>
        <item x="66"/>
        <item x="171"/>
        <item x="4"/>
        <item x="131"/>
        <item x="6"/>
        <item x="43"/>
        <item x="20"/>
        <item x="30"/>
        <item x="14"/>
        <item x="177"/>
        <item x="105"/>
        <item x="216"/>
        <item x="50"/>
        <item x="26"/>
        <item x="3"/>
        <item x="55"/>
        <item x="101"/>
        <item x="206"/>
        <item x="198"/>
        <item x="86"/>
        <item x="32"/>
        <item x="87"/>
        <item x="91"/>
        <item x="89"/>
        <item x="95"/>
        <item x="268"/>
        <item x="231"/>
        <item x="84"/>
        <item x="80"/>
        <item x="51"/>
        <item x="242"/>
        <item x="37"/>
        <item x="81"/>
        <item x="56"/>
        <item x="16"/>
        <item x="239"/>
        <item x="257"/>
        <item x="28"/>
        <item x="54"/>
        <item x="260"/>
        <item x="58"/>
        <item x="2"/>
        <item x="42"/>
        <item x="241"/>
        <item x="175"/>
        <item x="136"/>
        <item x="215"/>
        <item x="141"/>
        <item x="218"/>
        <item x="76"/>
        <item x="1"/>
        <item x="5"/>
        <item x="33"/>
        <item x="120"/>
        <item x="122"/>
        <item x="146"/>
        <item x="0"/>
        <item x="240"/>
        <item x="8"/>
        <item x="147"/>
        <item x="125"/>
        <item x="121"/>
        <item x="64"/>
        <item x="48"/>
        <item x="49"/>
        <item x="179"/>
        <item x="181"/>
        <item x="24"/>
        <item x="57"/>
        <item x="269"/>
        <item x="39"/>
        <item x="27"/>
        <item x="117"/>
        <item x="67"/>
        <item x="53"/>
        <item x="188"/>
        <item x="29"/>
        <item x="270"/>
        <item x="176"/>
        <item x="60"/>
        <item x="75"/>
        <item x="248"/>
        <item x="62"/>
        <item x="277"/>
        <item x="247"/>
        <item x="17"/>
        <item x="165"/>
        <item x="115"/>
        <item x="74"/>
        <item x="118"/>
        <item x="168"/>
        <item x="148"/>
        <item x="276"/>
        <item x="252"/>
        <item x="199"/>
        <item x="68"/>
        <item x="251"/>
        <item x="162"/>
        <item x="164"/>
        <item x="151"/>
        <item x="11"/>
        <item x="108"/>
        <item x="40"/>
        <item x="103"/>
        <item x="73"/>
        <item x="22"/>
        <item x="83"/>
        <item x="126"/>
        <item x="110"/>
        <item x="227"/>
        <item x="59"/>
        <item x="19"/>
        <item x="47"/>
        <item x="77"/>
        <item x="195"/>
        <item x="123"/>
        <item x="52"/>
        <item x="261"/>
        <item x="85"/>
        <item x="224"/>
        <item x="23"/>
        <item x="12"/>
        <item x="200"/>
        <item x="149"/>
        <item x="258"/>
        <item x="236"/>
        <item x="152"/>
        <item x="88"/>
        <item x="226"/>
        <item x="150"/>
        <item x="96"/>
        <item x="238"/>
        <item x="90"/>
        <item x="34"/>
        <item x="157"/>
        <item x="113"/>
        <item x="132"/>
        <item x="154"/>
        <item x="273"/>
        <item x="92"/>
        <item x="237"/>
        <item x="158"/>
        <item x="272"/>
        <item x="281"/>
        <item x="79"/>
        <item x="156"/>
        <item x="140"/>
        <item x="143"/>
        <item x="275"/>
        <item x="144"/>
        <item x="114"/>
        <item x="205"/>
        <item x="207"/>
        <item x="153"/>
        <item x="285"/>
        <item x="38"/>
        <item x="212"/>
        <item x="217"/>
        <item x="128"/>
        <item x="220"/>
        <item x="279"/>
        <item x="219"/>
        <item x="278"/>
        <item x="36"/>
        <item x="222"/>
        <item x="72"/>
        <item x="221"/>
        <item x="286"/>
        <item x="161"/>
        <item x="93"/>
        <item x="63"/>
        <item x="106"/>
        <item x="163"/>
        <item x="184"/>
        <item x="271"/>
        <item x="100"/>
        <item x="185"/>
        <item x="70"/>
        <item x="167"/>
        <item x="109"/>
        <item x="228"/>
        <item x="274"/>
        <item x="166"/>
        <item x="182"/>
        <item x="280"/>
        <item x="183"/>
        <item x="259"/>
        <item x="98"/>
        <item x="44"/>
        <item x="225"/>
        <item x="97"/>
        <item x="189"/>
        <item x="256"/>
        <item x="223"/>
        <item x="159"/>
        <item x="190"/>
        <item x="246"/>
        <item x="172"/>
        <item x="245"/>
        <item x="129"/>
        <item x="133"/>
        <item x="169"/>
        <item x="244"/>
        <item x="284"/>
        <item x="204"/>
        <item x="203"/>
        <item x="192"/>
        <item x="180"/>
        <item x="243"/>
        <item x="186"/>
        <item x="102"/>
        <item x="191"/>
        <item x="104"/>
        <item x="155"/>
        <item x="139"/>
        <item x="211"/>
        <item x="111"/>
        <item x="112"/>
        <item x="262"/>
        <item x="213"/>
        <item x="135"/>
        <item x="65"/>
        <item x="173"/>
        <item x="196"/>
        <item x="264"/>
        <item x="266"/>
        <item x="194"/>
        <item x="187"/>
        <item x="25"/>
        <item x="124"/>
        <item x="127"/>
        <item x="201"/>
        <item x="193"/>
        <item x="170"/>
        <item x="134"/>
        <item x="209"/>
        <item x="202"/>
        <item x="137"/>
        <item x="116"/>
        <item x="138"/>
        <item x="107"/>
        <item x="174"/>
        <item x="229"/>
        <item x="233"/>
        <item x="232"/>
        <item x="230"/>
        <item x="249"/>
        <item x="265"/>
        <item x="253"/>
        <item x="263"/>
        <item x="94"/>
        <item x="214"/>
        <item x="210"/>
        <item x="282"/>
        <item x="283"/>
        <item x="197"/>
        <item x="255"/>
        <item x="254"/>
        <item x="208"/>
        <item x="287"/>
        <item x="142"/>
        <item x="267"/>
        <item x="234"/>
        <item x="250"/>
        <item t="default"/>
      </items>
    </pivotField>
    <pivotField compact="0" numFmtId="177" showAll="0">
      <items count="54">
        <item x="7"/>
        <item x="34"/>
        <item x="12"/>
        <item x="6"/>
        <item x="33"/>
        <item x="36"/>
        <item x="14"/>
        <item x="48"/>
        <item x="9"/>
        <item x="39"/>
        <item x="11"/>
        <item x="28"/>
        <item x="37"/>
        <item x="46"/>
        <item x="2"/>
        <item x="44"/>
        <item x="49"/>
        <item x="43"/>
        <item x="3"/>
        <item x="31"/>
        <item x="51"/>
        <item x="1"/>
        <item x="19"/>
        <item x="29"/>
        <item x="4"/>
        <item x="8"/>
        <item x="32"/>
        <item x="35"/>
        <item x="16"/>
        <item x="17"/>
        <item x="45"/>
        <item x="47"/>
        <item x="30"/>
        <item x="10"/>
        <item x="13"/>
        <item x="40"/>
        <item x="15"/>
        <item x="41"/>
        <item x="52"/>
        <item x="50"/>
        <item x="42"/>
        <item x="38"/>
        <item x="0"/>
        <item x="18"/>
        <item x="5"/>
        <item x="23"/>
        <item x="20"/>
        <item x="24"/>
        <item x="25"/>
        <item x="21"/>
        <item x="26"/>
        <item x="27"/>
        <item x="22"/>
        <item t="default"/>
      </items>
    </pivotField>
    <pivotField compact="0" numFmtId="177" showAll="0">
      <items count="54">
        <item x="7"/>
        <item x="34"/>
        <item x="12"/>
        <item x="6"/>
        <item x="33"/>
        <item x="36"/>
        <item x="14"/>
        <item x="48"/>
        <item x="9"/>
        <item x="39"/>
        <item x="11"/>
        <item x="28"/>
        <item x="37"/>
        <item x="46"/>
        <item x="2"/>
        <item x="44"/>
        <item x="49"/>
        <item x="43"/>
        <item x="3"/>
        <item x="31"/>
        <item x="51"/>
        <item x="1"/>
        <item x="19"/>
        <item x="29"/>
        <item x="4"/>
        <item x="8"/>
        <item x="32"/>
        <item x="35"/>
        <item x="16"/>
        <item x="17"/>
        <item x="45"/>
        <item x="47"/>
        <item x="30"/>
        <item x="10"/>
        <item x="13"/>
        <item x="40"/>
        <item x="15"/>
        <item x="41"/>
        <item x="52"/>
        <item x="50"/>
        <item x="42"/>
        <item x="38"/>
        <item x="0"/>
        <item x="18"/>
        <item x="5"/>
        <item x="23"/>
        <item x="20"/>
        <item x="24"/>
        <item x="25"/>
        <item x="21"/>
        <item x="26"/>
        <item x="27"/>
        <item x="22"/>
        <item t="default"/>
      </items>
    </pivotField>
    <pivotField compact="0" numFmtId="4" showAll="0">
      <items count="2">
        <item x="0"/>
        <item t="default"/>
      </items>
    </pivotField>
    <pivotField compact="0" numFmtId="4" showAll="0">
      <items count="527">
        <item x="182"/>
        <item x="187"/>
        <item x="186"/>
        <item x="181"/>
        <item x="185"/>
        <item x="184"/>
        <item x="180"/>
        <item x="183"/>
        <item x="84"/>
        <item x="334"/>
        <item x="36"/>
        <item x="373"/>
        <item x="195"/>
        <item x="350"/>
        <item x="11"/>
        <item x="383"/>
        <item x="327"/>
        <item x="453"/>
        <item x="122"/>
        <item x="9"/>
        <item x="380"/>
        <item x="325"/>
        <item x="12"/>
        <item x="136"/>
        <item x="328"/>
        <item x="424"/>
        <item x="432"/>
        <item x="125"/>
        <item x="56"/>
        <item x="193"/>
        <item x="483"/>
        <item x="10"/>
        <item x="385"/>
        <item x="174"/>
        <item x="477"/>
        <item x="504"/>
        <item x="414"/>
        <item x="421"/>
        <item x="110"/>
        <item x="347"/>
        <item x="177"/>
        <item x="335"/>
        <item x="445"/>
        <item x="175"/>
        <item x="413"/>
        <item x="62"/>
        <item x="395"/>
        <item x="255"/>
        <item x="431"/>
        <item x="433"/>
        <item x="118"/>
        <item x="70"/>
        <item x="138"/>
        <item x="139"/>
        <item x="470"/>
        <item x="80"/>
        <item x="388"/>
        <item x="18"/>
        <item x="158"/>
        <item x="199"/>
        <item x="330"/>
        <item x="397"/>
        <item x="192"/>
        <item x="420"/>
        <item x="74"/>
        <item x="408"/>
        <item x="476"/>
        <item x="375"/>
        <item x="346"/>
        <item x="134"/>
        <item x="60"/>
        <item x="283"/>
        <item x="376"/>
        <item x="33"/>
        <item x="458"/>
        <item x="361"/>
        <item x="344"/>
        <item x="64"/>
        <item x="148"/>
        <item x="77"/>
        <item x="292"/>
        <item x="99"/>
        <item x="16"/>
        <item x="428"/>
        <item x="515"/>
        <item x="215"/>
        <item x="189"/>
        <item x="105"/>
        <item x="197"/>
        <item x="494"/>
        <item x="53"/>
        <item x="353"/>
        <item x="237"/>
        <item x="44"/>
        <item x="151"/>
        <item x="24"/>
        <item x="310"/>
        <item x="278"/>
        <item x="464"/>
        <item x="500"/>
        <item x="213"/>
        <item x="448"/>
        <item x="245"/>
        <item x="399"/>
        <item x="454"/>
        <item x="232"/>
        <item x="7"/>
        <item x="386"/>
        <item x="55"/>
        <item x="498"/>
        <item x="164"/>
        <item x="479"/>
        <item x="188"/>
        <item x="85"/>
        <item x="459"/>
        <item x="389"/>
        <item x="127"/>
        <item x="447"/>
        <item x="69"/>
        <item x="404"/>
        <item x="102"/>
        <item x="352"/>
        <item x="277"/>
        <item x="40"/>
        <item x="374"/>
        <item x="222"/>
        <item x="423"/>
        <item x="365"/>
        <item x="103"/>
        <item x="430"/>
        <item x="157"/>
        <item x="456"/>
        <item x="216"/>
        <item x="256"/>
        <item x="252"/>
        <item x="384"/>
        <item x="79"/>
        <item x="337"/>
        <item x="314"/>
        <item x="15"/>
        <item x="473"/>
        <item x="281"/>
        <item x="90"/>
        <item x="66"/>
        <item x="221"/>
        <item x="119"/>
        <item x="511"/>
        <item x="96"/>
        <item x="160"/>
        <item x="30"/>
        <item x="57"/>
        <item x="39"/>
        <item x="112"/>
        <item x="490"/>
        <item x="146"/>
        <item x="50"/>
        <item x="234"/>
        <item x="94"/>
        <item x="260"/>
        <item x="394"/>
        <item x="313"/>
        <item x="150"/>
        <item x="418"/>
        <item x="282"/>
        <item x="128"/>
        <item x="267"/>
        <item x="194"/>
        <item x="495"/>
        <item x="22"/>
        <item x="223"/>
        <item x="265"/>
        <item x="26"/>
        <item x="434"/>
        <item x="75"/>
        <item x="196"/>
        <item x="525"/>
        <item x="301"/>
        <item x="368"/>
        <item x="367"/>
        <item x="487"/>
        <item x="54"/>
        <item x="446"/>
        <item x="315"/>
        <item x="264"/>
        <item x="467"/>
        <item x="115"/>
        <item x="173"/>
        <item x="427"/>
        <item x="162"/>
        <item x="341"/>
        <item x="402"/>
        <item x="363"/>
        <item x="58"/>
        <item x="349"/>
        <item x="289"/>
        <item x="250"/>
        <item x="297"/>
        <item x="142"/>
        <item x="497"/>
        <item x="290"/>
        <item x="474"/>
        <item x="120"/>
        <item x="97"/>
        <item x="238"/>
        <item x="362"/>
        <item x="485"/>
        <item x="372"/>
        <item x="19"/>
        <item x="489"/>
        <item x="113"/>
        <item x="198"/>
        <item x="100"/>
        <item x="438"/>
        <item x="52"/>
        <item x="407"/>
        <item x="202"/>
        <item x="117"/>
        <item x="317"/>
        <item x="211"/>
        <item x="524"/>
        <item x="140"/>
        <item x="285"/>
        <item x="378"/>
        <item x="38"/>
        <item x="247"/>
        <item x="377"/>
        <item x="156"/>
        <item x="133"/>
        <item x="471"/>
        <item x="217"/>
        <item x="331"/>
        <item x="51"/>
        <item x="507"/>
        <item x="478"/>
        <item x="91"/>
        <item x="190"/>
        <item x="130"/>
        <item x="382"/>
        <item x="449"/>
        <item x="291"/>
        <item x="210"/>
        <item x="116"/>
        <item x="305"/>
        <item x="296"/>
        <item x="410"/>
        <item x="242"/>
        <item x="271"/>
        <item x="435"/>
        <item x="354"/>
        <item x="218"/>
        <item x="258"/>
        <item x="398"/>
        <item x="309"/>
        <item x="369"/>
        <item x="31"/>
        <item x="169"/>
        <item x="200"/>
        <item x="523"/>
        <item x="34"/>
        <item x="233"/>
        <item x="491"/>
        <item x="73"/>
        <item x="137"/>
        <item x="89"/>
        <item x="201"/>
        <item x="67"/>
        <item x="229"/>
        <item x="486"/>
        <item x="86"/>
        <item x="81"/>
        <item x="302"/>
        <item x="412"/>
        <item x="141"/>
        <item x="29"/>
        <item x="78"/>
        <item x="429"/>
        <item x="191"/>
        <item x="155"/>
        <item x="241"/>
        <item x="239"/>
        <item x="178"/>
        <item x="348"/>
        <item x="366"/>
        <item x="417"/>
        <item x="332"/>
        <item x="176"/>
        <item x="488"/>
        <item x="293"/>
        <item x="159"/>
        <item x="65"/>
        <item x="303"/>
        <item x="131"/>
        <item x="4"/>
        <item x="482"/>
        <item x="273"/>
        <item x="381"/>
        <item x="32"/>
        <item x="83"/>
        <item x="455"/>
        <item x="106"/>
        <item x="123"/>
        <item x="452"/>
        <item x="6"/>
        <item x="437"/>
        <item x="284"/>
        <item x="126"/>
        <item x="272"/>
        <item x="25"/>
        <item x="147"/>
        <item x="295"/>
        <item x="460"/>
        <item x="205"/>
        <item x="333"/>
        <item x="426"/>
        <item x="17"/>
        <item x="87"/>
        <item x="108"/>
        <item x="294"/>
        <item x="163"/>
        <item x="466"/>
        <item x="179"/>
        <item x="298"/>
        <item x="68"/>
        <item x="508"/>
        <item x="46"/>
        <item x="287"/>
        <item x="59"/>
        <item x="37"/>
        <item x="3"/>
        <item x="405"/>
        <item x="76"/>
        <item x="270"/>
        <item x="457"/>
        <item x="436"/>
        <item x="318"/>
        <item x="493"/>
        <item x="109"/>
        <item x="451"/>
        <item x="506"/>
        <item x="61"/>
        <item x="41"/>
        <item x="203"/>
        <item x="129"/>
        <item x="71"/>
        <item x="124"/>
        <item x="240"/>
        <item x="166"/>
        <item x="364"/>
        <item x="231"/>
        <item x="261"/>
        <item x="206"/>
        <item x="371"/>
        <item x="444"/>
        <item x="425"/>
        <item x="248"/>
        <item x="336"/>
        <item x="93"/>
        <item x="244"/>
        <item x="207"/>
        <item x="249"/>
        <item x="20"/>
        <item x="235"/>
        <item x="403"/>
        <item x="63"/>
        <item x="132"/>
        <item x="390"/>
        <item x="299"/>
        <item x="351"/>
        <item x="503"/>
        <item x="370"/>
        <item x="48"/>
        <item x="2"/>
        <item x="171"/>
        <item x="111"/>
        <item x="253"/>
        <item x="92"/>
        <item x="262"/>
        <item x="72"/>
        <item x="422"/>
        <item x="316"/>
        <item x="212"/>
        <item x="472"/>
        <item x="236"/>
        <item x="107"/>
        <item x="45"/>
        <item x="345"/>
        <item x="101"/>
        <item x="443"/>
        <item x="492"/>
        <item x="1"/>
        <item x="5"/>
        <item x="172"/>
        <item x="392"/>
        <item x="42"/>
        <item x="379"/>
        <item x="225"/>
        <item x="276"/>
        <item x="0"/>
        <item x="149"/>
        <item x="259"/>
        <item x="95"/>
        <item x="8"/>
        <item x="268"/>
        <item x="98"/>
        <item x="505"/>
        <item x="165"/>
        <item x="496"/>
        <item x="513"/>
        <item x="49"/>
        <item x="501"/>
        <item x="153"/>
        <item x="243"/>
        <item x="121"/>
        <item x="306"/>
        <item x="208"/>
        <item x="82"/>
        <item x="509"/>
        <item x="465"/>
        <item x="263"/>
        <item x="326"/>
        <item x="246"/>
        <item x="400"/>
        <item x="391"/>
        <item x="35"/>
        <item x="104"/>
        <item x="279"/>
        <item x="269"/>
        <item x="419"/>
        <item x="520"/>
        <item x="308"/>
        <item x="143"/>
        <item x="516"/>
        <item x="21"/>
        <item x="439"/>
        <item x="280"/>
        <item x="311"/>
        <item x="170"/>
        <item x="219"/>
        <item x="468"/>
        <item x="251"/>
        <item x="254"/>
        <item x="512"/>
        <item x="114"/>
        <item x="257"/>
        <item x="230"/>
        <item x="144"/>
        <item x="13"/>
        <item x="342"/>
        <item x="521"/>
        <item x="47"/>
        <item x="224"/>
        <item x="320"/>
        <item x="27"/>
        <item x="396"/>
        <item x="358"/>
        <item x="387"/>
        <item x="499"/>
        <item x="220"/>
        <item x="324"/>
        <item x="312"/>
        <item x="441"/>
        <item x="23"/>
        <item x="514"/>
        <item x="522"/>
        <item x="135"/>
        <item x="502"/>
        <item x="88"/>
        <item x="28"/>
        <item x="14"/>
        <item x="161"/>
        <item x="343"/>
        <item x="321"/>
        <item x="510"/>
        <item x="154"/>
        <item x="393"/>
        <item x="168"/>
        <item x="406"/>
        <item x="266"/>
        <item x="43"/>
        <item x="274"/>
        <item x="339"/>
        <item x="304"/>
        <item x="469"/>
        <item x="307"/>
        <item x="359"/>
        <item x="275"/>
        <item x="484"/>
        <item x="286"/>
        <item x="517"/>
        <item x="209"/>
        <item x="411"/>
        <item x="440"/>
        <item x="145"/>
        <item x="475"/>
        <item x="323"/>
        <item x="319"/>
        <item x="322"/>
        <item x="401"/>
        <item x="356"/>
        <item x="442"/>
        <item x="214"/>
        <item x="228"/>
        <item x="227"/>
        <item x="300"/>
        <item x="462"/>
        <item x="340"/>
        <item x="152"/>
        <item x="288"/>
        <item x="329"/>
        <item x="167"/>
        <item x="357"/>
        <item x="415"/>
        <item x="461"/>
        <item x="480"/>
        <item x="518"/>
        <item x="355"/>
        <item x="204"/>
        <item x="338"/>
        <item x="416"/>
        <item x="226"/>
        <item x="481"/>
        <item x="360"/>
        <item x="409"/>
        <item x="463"/>
        <item x="450"/>
        <item x="519"/>
        <item t="default"/>
      </items>
    </pivotField>
    <pivotField compact="0" numFmtId="4" showAll="0">
      <items count="527">
        <item x="182"/>
        <item x="187"/>
        <item x="186"/>
        <item x="181"/>
        <item x="185"/>
        <item x="184"/>
        <item x="180"/>
        <item x="183"/>
        <item x="84"/>
        <item x="334"/>
        <item x="36"/>
        <item x="373"/>
        <item x="195"/>
        <item x="350"/>
        <item x="11"/>
        <item x="383"/>
        <item x="327"/>
        <item x="453"/>
        <item x="122"/>
        <item x="9"/>
        <item x="380"/>
        <item x="325"/>
        <item x="12"/>
        <item x="136"/>
        <item x="328"/>
        <item x="424"/>
        <item x="432"/>
        <item x="125"/>
        <item x="56"/>
        <item x="193"/>
        <item x="483"/>
        <item x="10"/>
        <item x="385"/>
        <item x="174"/>
        <item x="477"/>
        <item x="504"/>
        <item x="414"/>
        <item x="421"/>
        <item x="110"/>
        <item x="347"/>
        <item x="177"/>
        <item x="335"/>
        <item x="445"/>
        <item x="175"/>
        <item x="413"/>
        <item x="62"/>
        <item x="395"/>
        <item x="255"/>
        <item x="431"/>
        <item x="433"/>
        <item x="118"/>
        <item x="70"/>
        <item x="138"/>
        <item x="139"/>
        <item x="470"/>
        <item x="80"/>
        <item x="388"/>
        <item x="18"/>
        <item x="158"/>
        <item x="199"/>
        <item x="330"/>
        <item x="397"/>
        <item x="192"/>
        <item x="420"/>
        <item x="74"/>
        <item x="408"/>
        <item x="476"/>
        <item x="375"/>
        <item x="346"/>
        <item x="134"/>
        <item x="60"/>
        <item x="283"/>
        <item x="376"/>
        <item x="33"/>
        <item x="458"/>
        <item x="361"/>
        <item x="344"/>
        <item x="64"/>
        <item x="148"/>
        <item x="77"/>
        <item x="292"/>
        <item x="99"/>
        <item x="16"/>
        <item x="428"/>
        <item x="515"/>
        <item x="215"/>
        <item x="189"/>
        <item x="105"/>
        <item x="197"/>
        <item x="494"/>
        <item x="53"/>
        <item x="353"/>
        <item x="237"/>
        <item x="44"/>
        <item x="151"/>
        <item x="24"/>
        <item x="310"/>
        <item x="278"/>
        <item x="464"/>
        <item x="500"/>
        <item x="213"/>
        <item x="448"/>
        <item x="245"/>
        <item x="399"/>
        <item x="454"/>
        <item x="232"/>
        <item x="7"/>
        <item x="386"/>
        <item x="55"/>
        <item x="498"/>
        <item x="164"/>
        <item x="479"/>
        <item x="188"/>
        <item x="85"/>
        <item x="459"/>
        <item x="389"/>
        <item x="127"/>
        <item x="447"/>
        <item x="69"/>
        <item x="404"/>
        <item x="102"/>
        <item x="352"/>
        <item x="277"/>
        <item x="40"/>
        <item x="374"/>
        <item x="222"/>
        <item x="423"/>
        <item x="365"/>
        <item x="103"/>
        <item x="430"/>
        <item x="157"/>
        <item x="456"/>
        <item x="216"/>
        <item x="256"/>
        <item x="252"/>
        <item x="384"/>
        <item x="79"/>
        <item x="337"/>
        <item x="314"/>
        <item x="15"/>
        <item x="473"/>
        <item x="281"/>
        <item x="90"/>
        <item x="66"/>
        <item x="221"/>
        <item x="119"/>
        <item x="511"/>
        <item x="96"/>
        <item x="160"/>
        <item x="30"/>
        <item x="57"/>
        <item x="39"/>
        <item x="112"/>
        <item x="490"/>
        <item x="146"/>
        <item x="50"/>
        <item x="234"/>
        <item x="94"/>
        <item x="260"/>
        <item x="394"/>
        <item x="313"/>
        <item x="150"/>
        <item x="418"/>
        <item x="282"/>
        <item x="128"/>
        <item x="267"/>
        <item x="194"/>
        <item x="495"/>
        <item x="22"/>
        <item x="223"/>
        <item x="265"/>
        <item x="26"/>
        <item x="434"/>
        <item x="75"/>
        <item x="196"/>
        <item x="525"/>
        <item x="301"/>
        <item x="368"/>
        <item x="367"/>
        <item x="487"/>
        <item x="54"/>
        <item x="446"/>
        <item x="315"/>
        <item x="264"/>
        <item x="467"/>
        <item x="115"/>
        <item x="173"/>
        <item x="427"/>
        <item x="162"/>
        <item x="341"/>
        <item x="402"/>
        <item x="363"/>
        <item x="58"/>
        <item x="349"/>
        <item x="289"/>
        <item x="250"/>
        <item x="297"/>
        <item x="142"/>
        <item x="497"/>
        <item x="290"/>
        <item x="474"/>
        <item x="120"/>
        <item x="97"/>
        <item x="238"/>
        <item x="362"/>
        <item x="485"/>
        <item x="372"/>
        <item x="19"/>
        <item x="489"/>
        <item x="113"/>
        <item x="198"/>
        <item x="100"/>
        <item x="438"/>
        <item x="52"/>
        <item x="407"/>
        <item x="202"/>
        <item x="117"/>
        <item x="317"/>
        <item x="211"/>
        <item x="524"/>
        <item x="140"/>
        <item x="285"/>
        <item x="378"/>
        <item x="38"/>
        <item x="247"/>
        <item x="377"/>
        <item x="156"/>
        <item x="133"/>
        <item x="471"/>
        <item x="217"/>
        <item x="331"/>
        <item x="51"/>
        <item x="507"/>
        <item x="478"/>
        <item x="91"/>
        <item x="190"/>
        <item x="130"/>
        <item x="382"/>
        <item x="449"/>
        <item x="291"/>
        <item x="210"/>
        <item x="116"/>
        <item x="305"/>
        <item x="296"/>
        <item x="410"/>
        <item x="242"/>
        <item x="271"/>
        <item x="435"/>
        <item x="354"/>
        <item x="218"/>
        <item x="258"/>
        <item x="398"/>
        <item x="309"/>
        <item x="369"/>
        <item x="31"/>
        <item x="169"/>
        <item x="200"/>
        <item x="523"/>
        <item x="34"/>
        <item x="233"/>
        <item x="491"/>
        <item x="73"/>
        <item x="137"/>
        <item x="89"/>
        <item x="201"/>
        <item x="67"/>
        <item x="229"/>
        <item x="486"/>
        <item x="86"/>
        <item x="81"/>
        <item x="302"/>
        <item x="412"/>
        <item x="141"/>
        <item x="29"/>
        <item x="78"/>
        <item x="429"/>
        <item x="191"/>
        <item x="155"/>
        <item x="241"/>
        <item x="239"/>
        <item x="178"/>
        <item x="348"/>
        <item x="366"/>
        <item x="417"/>
        <item x="332"/>
        <item x="176"/>
        <item x="488"/>
        <item x="293"/>
        <item x="159"/>
        <item x="65"/>
        <item x="303"/>
        <item x="131"/>
        <item x="4"/>
        <item x="482"/>
        <item x="273"/>
        <item x="381"/>
        <item x="32"/>
        <item x="83"/>
        <item x="455"/>
        <item x="106"/>
        <item x="123"/>
        <item x="452"/>
        <item x="6"/>
        <item x="437"/>
        <item x="284"/>
        <item x="126"/>
        <item x="272"/>
        <item x="25"/>
        <item x="147"/>
        <item x="295"/>
        <item x="460"/>
        <item x="205"/>
        <item x="333"/>
        <item x="426"/>
        <item x="17"/>
        <item x="87"/>
        <item x="108"/>
        <item x="294"/>
        <item x="163"/>
        <item x="466"/>
        <item x="179"/>
        <item x="298"/>
        <item x="68"/>
        <item x="508"/>
        <item x="46"/>
        <item x="287"/>
        <item x="59"/>
        <item x="37"/>
        <item x="3"/>
        <item x="405"/>
        <item x="76"/>
        <item x="270"/>
        <item x="457"/>
        <item x="436"/>
        <item x="318"/>
        <item x="493"/>
        <item x="109"/>
        <item x="451"/>
        <item x="506"/>
        <item x="61"/>
        <item x="41"/>
        <item x="203"/>
        <item x="129"/>
        <item x="71"/>
        <item x="124"/>
        <item x="240"/>
        <item x="166"/>
        <item x="364"/>
        <item x="231"/>
        <item x="261"/>
        <item x="206"/>
        <item x="371"/>
        <item x="444"/>
        <item x="425"/>
        <item x="248"/>
        <item x="336"/>
        <item x="93"/>
        <item x="244"/>
        <item x="207"/>
        <item x="249"/>
        <item x="20"/>
        <item x="235"/>
        <item x="403"/>
        <item x="63"/>
        <item x="132"/>
        <item x="390"/>
        <item x="299"/>
        <item x="351"/>
        <item x="503"/>
        <item x="370"/>
        <item x="48"/>
        <item x="2"/>
        <item x="171"/>
        <item x="111"/>
        <item x="253"/>
        <item x="92"/>
        <item x="262"/>
        <item x="72"/>
        <item x="422"/>
        <item x="316"/>
        <item x="212"/>
        <item x="472"/>
        <item x="236"/>
        <item x="107"/>
        <item x="45"/>
        <item x="345"/>
        <item x="101"/>
        <item x="443"/>
        <item x="492"/>
        <item x="1"/>
        <item x="5"/>
        <item x="172"/>
        <item x="392"/>
        <item x="42"/>
        <item x="379"/>
        <item x="225"/>
        <item x="276"/>
        <item x="0"/>
        <item x="149"/>
        <item x="259"/>
        <item x="95"/>
        <item x="8"/>
        <item x="268"/>
        <item x="98"/>
        <item x="505"/>
        <item x="165"/>
        <item x="496"/>
        <item x="513"/>
        <item x="49"/>
        <item x="501"/>
        <item x="153"/>
        <item x="243"/>
        <item x="121"/>
        <item x="306"/>
        <item x="208"/>
        <item x="82"/>
        <item x="509"/>
        <item x="465"/>
        <item x="263"/>
        <item x="326"/>
        <item x="246"/>
        <item x="400"/>
        <item x="391"/>
        <item x="35"/>
        <item x="104"/>
        <item x="279"/>
        <item x="269"/>
        <item x="419"/>
        <item x="520"/>
        <item x="308"/>
        <item x="143"/>
        <item x="516"/>
        <item x="21"/>
        <item x="439"/>
        <item x="280"/>
        <item x="311"/>
        <item x="170"/>
        <item x="219"/>
        <item x="468"/>
        <item x="251"/>
        <item x="254"/>
        <item x="512"/>
        <item x="114"/>
        <item x="257"/>
        <item x="230"/>
        <item x="144"/>
        <item x="13"/>
        <item x="342"/>
        <item x="521"/>
        <item x="47"/>
        <item x="224"/>
        <item x="320"/>
        <item x="27"/>
        <item x="396"/>
        <item x="358"/>
        <item x="387"/>
        <item x="499"/>
        <item x="220"/>
        <item x="324"/>
        <item x="312"/>
        <item x="441"/>
        <item x="23"/>
        <item x="514"/>
        <item x="522"/>
        <item x="135"/>
        <item x="502"/>
        <item x="88"/>
        <item x="28"/>
        <item x="14"/>
        <item x="161"/>
        <item x="343"/>
        <item x="321"/>
        <item x="510"/>
        <item x="154"/>
        <item x="393"/>
        <item x="168"/>
        <item x="406"/>
        <item x="266"/>
        <item x="43"/>
        <item x="274"/>
        <item x="339"/>
        <item x="304"/>
        <item x="469"/>
        <item x="307"/>
        <item x="359"/>
        <item x="275"/>
        <item x="484"/>
        <item x="286"/>
        <item x="517"/>
        <item x="209"/>
        <item x="411"/>
        <item x="440"/>
        <item x="145"/>
        <item x="475"/>
        <item x="323"/>
        <item x="319"/>
        <item x="322"/>
        <item x="401"/>
        <item x="356"/>
        <item x="442"/>
        <item x="214"/>
        <item x="228"/>
        <item x="227"/>
        <item x="300"/>
        <item x="462"/>
        <item x="340"/>
        <item x="152"/>
        <item x="288"/>
        <item x="329"/>
        <item x="167"/>
        <item x="357"/>
        <item x="415"/>
        <item x="461"/>
        <item x="480"/>
        <item x="518"/>
        <item x="355"/>
        <item x="204"/>
        <item x="338"/>
        <item x="416"/>
        <item x="226"/>
        <item x="481"/>
        <item x="360"/>
        <item x="409"/>
        <item x="463"/>
        <item x="450"/>
        <item x="519"/>
        <item t="default"/>
      </items>
    </pivotField>
    <pivotField dataField="1" compact="0" numFmtId="4" showAll="0">
      <items count="527">
        <item x="182"/>
        <item x="187"/>
        <item x="186"/>
        <item x="181"/>
        <item x="185"/>
        <item x="184"/>
        <item x="180"/>
        <item x="183"/>
        <item x="84"/>
        <item x="334"/>
        <item x="36"/>
        <item x="373"/>
        <item x="195"/>
        <item x="350"/>
        <item x="11"/>
        <item x="383"/>
        <item x="327"/>
        <item x="453"/>
        <item x="122"/>
        <item x="9"/>
        <item x="380"/>
        <item x="325"/>
        <item x="12"/>
        <item x="136"/>
        <item x="328"/>
        <item x="424"/>
        <item x="432"/>
        <item x="125"/>
        <item x="56"/>
        <item x="193"/>
        <item x="483"/>
        <item x="10"/>
        <item x="385"/>
        <item x="174"/>
        <item x="477"/>
        <item x="504"/>
        <item x="414"/>
        <item x="421"/>
        <item x="110"/>
        <item x="347"/>
        <item x="177"/>
        <item x="335"/>
        <item x="445"/>
        <item x="175"/>
        <item x="413"/>
        <item x="62"/>
        <item x="395"/>
        <item x="255"/>
        <item x="431"/>
        <item x="433"/>
        <item x="118"/>
        <item x="70"/>
        <item x="138"/>
        <item x="139"/>
        <item x="470"/>
        <item x="80"/>
        <item x="388"/>
        <item x="18"/>
        <item x="158"/>
        <item x="199"/>
        <item x="330"/>
        <item x="397"/>
        <item x="192"/>
        <item x="420"/>
        <item x="74"/>
        <item x="408"/>
        <item x="476"/>
        <item x="375"/>
        <item x="346"/>
        <item x="134"/>
        <item x="60"/>
        <item x="283"/>
        <item x="376"/>
        <item x="33"/>
        <item x="458"/>
        <item x="361"/>
        <item x="344"/>
        <item x="64"/>
        <item x="148"/>
        <item x="77"/>
        <item x="292"/>
        <item x="99"/>
        <item x="16"/>
        <item x="428"/>
        <item x="515"/>
        <item x="215"/>
        <item x="189"/>
        <item x="105"/>
        <item x="197"/>
        <item x="494"/>
        <item x="53"/>
        <item x="353"/>
        <item x="237"/>
        <item x="44"/>
        <item x="151"/>
        <item x="24"/>
        <item x="310"/>
        <item x="278"/>
        <item x="464"/>
        <item x="500"/>
        <item x="213"/>
        <item x="448"/>
        <item x="245"/>
        <item x="399"/>
        <item x="454"/>
        <item x="232"/>
        <item x="7"/>
        <item x="386"/>
        <item x="55"/>
        <item x="498"/>
        <item x="164"/>
        <item x="479"/>
        <item x="188"/>
        <item x="85"/>
        <item x="459"/>
        <item x="389"/>
        <item x="127"/>
        <item x="447"/>
        <item x="69"/>
        <item x="404"/>
        <item x="102"/>
        <item x="352"/>
        <item x="277"/>
        <item x="40"/>
        <item x="374"/>
        <item x="222"/>
        <item x="423"/>
        <item x="365"/>
        <item x="103"/>
        <item x="430"/>
        <item x="157"/>
        <item x="456"/>
        <item x="216"/>
        <item x="256"/>
        <item x="252"/>
        <item x="384"/>
        <item x="79"/>
        <item x="337"/>
        <item x="314"/>
        <item x="15"/>
        <item x="473"/>
        <item x="281"/>
        <item x="90"/>
        <item x="66"/>
        <item x="221"/>
        <item x="119"/>
        <item x="511"/>
        <item x="96"/>
        <item x="160"/>
        <item x="30"/>
        <item x="57"/>
        <item x="39"/>
        <item x="112"/>
        <item x="490"/>
        <item x="146"/>
        <item x="50"/>
        <item x="234"/>
        <item x="94"/>
        <item x="260"/>
        <item x="394"/>
        <item x="313"/>
        <item x="150"/>
        <item x="418"/>
        <item x="282"/>
        <item x="128"/>
        <item x="267"/>
        <item x="194"/>
        <item x="495"/>
        <item x="22"/>
        <item x="223"/>
        <item x="265"/>
        <item x="26"/>
        <item x="434"/>
        <item x="75"/>
        <item x="196"/>
        <item x="525"/>
        <item x="301"/>
        <item x="368"/>
        <item x="367"/>
        <item x="487"/>
        <item x="54"/>
        <item x="446"/>
        <item x="315"/>
        <item x="264"/>
        <item x="467"/>
        <item x="115"/>
        <item x="173"/>
        <item x="427"/>
        <item x="162"/>
        <item x="341"/>
        <item x="402"/>
        <item x="363"/>
        <item x="58"/>
        <item x="349"/>
        <item x="289"/>
        <item x="250"/>
        <item x="297"/>
        <item x="142"/>
        <item x="497"/>
        <item x="290"/>
        <item x="474"/>
        <item x="120"/>
        <item x="97"/>
        <item x="238"/>
        <item x="362"/>
        <item x="485"/>
        <item x="372"/>
        <item x="19"/>
        <item x="489"/>
        <item x="113"/>
        <item x="198"/>
        <item x="100"/>
        <item x="438"/>
        <item x="52"/>
        <item x="407"/>
        <item x="202"/>
        <item x="117"/>
        <item x="317"/>
        <item x="211"/>
        <item x="524"/>
        <item x="140"/>
        <item x="285"/>
        <item x="378"/>
        <item x="38"/>
        <item x="247"/>
        <item x="377"/>
        <item x="156"/>
        <item x="133"/>
        <item x="471"/>
        <item x="217"/>
        <item x="331"/>
        <item x="51"/>
        <item x="507"/>
        <item x="478"/>
        <item x="91"/>
        <item x="190"/>
        <item x="130"/>
        <item x="382"/>
        <item x="449"/>
        <item x="291"/>
        <item x="210"/>
        <item x="116"/>
        <item x="305"/>
        <item x="296"/>
        <item x="410"/>
        <item x="242"/>
        <item x="271"/>
        <item x="435"/>
        <item x="354"/>
        <item x="218"/>
        <item x="258"/>
        <item x="398"/>
        <item x="309"/>
        <item x="369"/>
        <item x="31"/>
        <item x="169"/>
        <item x="200"/>
        <item x="523"/>
        <item x="34"/>
        <item x="233"/>
        <item x="491"/>
        <item x="73"/>
        <item x="137"/>
        <item x="89"/>
        <item x="201"/>
        <item x="67"/>
        <item x="229"/>
        <item x="486"/>
        <item x="86"/>
        <item x="81"/>
        <item x="302"/>
        <item x="412"/>
        <item x="141"/>
        <item x="29"/>
        <item x="78"/>
        <item x="429"/>
        <item x="191"/>
        <item x="155"/>
        <item x="241"/>
        <item x="239"/>
        <item x="178"/>
        <item x="348"/>
        <item x="366"/>
        <item x="417"/>
        <item x="332"/>
        <item x="176"/>
        <item x="488"/>
        <item x="293"/>
        <item x="159"/>
        <item x="65"/>
        <item x="303"/>
        <item x="131"/>
        <item x="4"/>
        <item x="482"/>
        <item x="273"/>
        <item x="381"/>
        <item x="32"/>
        <item x="83"/>
        <item x="455"/>
        <item x="106"/>
        <item x="123"/>
        <item x="452"/>
        <item x="6"/>
        <item x="437"/>
        <item x="284"/>
        <item x="126"/>
        <item x="272"/>
        <item x="25"/>
        <item x="147"/>
        <item x="295"/>
        <item x="460"/>
        <item x="205"/>
        <item x="333"/>
        <item x="426"/>
        <item x="17"/>
        <item x="87"/>
        <item x="108"/>
        <item x="294"/>
        <item x="163"/>
        <item x="466"/>
        <item x="179"/>
        <item x="298"/>
        <item x="68"/>
        <item x="508"/>
        <item x="46"/>
        <item x="287"/>
        <item x="59"/>
        <item x="37"/>
        <item x="3"/>
        <item x="405"/>
        <item x="76"/>
        <item x="270"/>
        <item x="457"/>
        <item x="436"/>
        <item x="318"/>
        <item x="493"/>
        <item x="109"/>
        <item x="451"/>
        <item x="506"/>
        <item x="61"/>
        <item x="41"/>
        <item x="203"/>
        <item x="129"/>
        <item x="71"/>
        <item x="124"/>
        <item x="240"/>
        <item x="166"/>
        <item x="364"/>
        <item x="231"/>
        <item x="261"/>
        <item x="206"/>
        <item x="371"/>
        <item x="444"/>
        <item x="425"/>
        <item x="248"/>
        <item x="336"/>
        <item x="93"/>
        <item x="244"/>
        <item x="207"/>
        <item x="249"/>
        <item x="20"/>
        <item x="235"/>
        <item x="403"/>
        <item x="63"/>
        <item x="132"/>
        <item x="390"/>
        <item x="299"/>
        <item x="351"/>
        <item x="503"/>
        <item x="370"/>
        <item x="48"/>
        <item x="2"/>
        <item x="171"/>
        <item x="111"/>
        <item x="253"/>
        <item x="92"/>
        <item x="262"/>
        <item x="72"/>
        <item x="422"/>
        <item x="316"/>
        <item x="212"/>
        <item x="472"/>
        <item x="236"/>
        <item x="107"/>
        <item x="45"/>
        <item x="345"/>
        <item x="101"/>
        <item x="443"/>
        <item x="492"/>
        <item x="1"/>
        <item x="5"/>
        <item x="172"/>
        <item x="392"/>
        <item x="42"/>
        <item x="379"/>
        <item x="225"/>
        <item x="276"/>
        <item x="0"/>
        <item x="149"/>
        <item x="259"/>
        <item x="95"/>
        <item x="8"/>
        <item x="268"/>
        <item x="98"/>
        <item x="505"/>
        <item x="165"/>
        <item x="496"/>
        <item x="513"/>
        <item x="49"/>
        <item x="501"/>
        <item x="153"/>
        <item x="243"/>
        <item x="121"/>
        <item x="306"/>
        <item x="208"/>
        <item x="82"/>
        <item x="509"/>
        <item x="465"/>
        <item x="263"/>
        <item x="326"/>
        <item x="246"/>
        <item x="400"/>
        <item x="391"/>
        <item x="35"/>
        <item x="104"/>
        <item x="279"/>
        <item x="269"/>
        <item x="419"/>
        <item x="520"/>
        <item x="308"/>
        <item x="143"/>
        <item x="516"/>
        <item x="21"/>
        <item x="439"/>
        <item x="280"/>
        <item x="311"/>
        <item x="170"/>
        <item x="219"/>
        <item x="468"/>
        <item x="251"/>
        <item x="254"/>
        <item x="512"/>
        <item x="114"/>
        <item x="257"/>
        <item x="230"/>
        <item x="144"/>
        <item x="13"/>
        <item x="342"/>
        <item x="521"/>
        <item x="47"/>
        <item x="224"/>
        <item x="320"/>
        <item x="27"/>
        <item x="396"/>
        <item x="358"/>
        <item x="387"/>
        <item x="499"/>
        <item x="220"/>
        <item x="324"/>
        <item x="312"/>
        <item x="441"/>
        <item x="23"/>
        <item x="514"/>
        <item x="522"/>
        <item x="135"/>
        <item x="502"/>
        <item x="88"/>
        <item x="28"/>
        <item x="14"/>
        <item x="161"/>
        <item x="343"/>
        <item x="321"/>
        <item x="510"/>
        <item x="154"/>
        <item x="393"/>
        <item x="168"/>
        <item x="406"/>
        <item x="266"/>
        <item x="43"/>
        <item x="274"/>
        <item x="339"/>
        <item x="304"/>
        <item x="469"/>
        <item x="307"/>
        <item x="359"/>
        <item x="275"/>
        <item x="484"/>
        <item x="286"/>
        <item x="517"/>
        <item x="209"/>
        <item x="411"/>
        <item x="440"/>
        <item x="145"/>
        <item x="475"/>
        <item x="323"/>
        <item x="319"/>
        <item x="322"/>
        <item x="401"/>
        <item x="356"/>
        <item x="442"/>
        <item x="214"/>
        <item x="228"/>
        <item x="227"/>
        <item x="300"/>
        <item x="462"/>
        <item x="340"/>
        <item x="152"/>
        <item x="288"/>
        <item x="329"/>
        <item x="167"/>
        <item x="357"/>
        <item x="415"/>
        <item x="461"/>
        <item x="480"/>
        <item x="518"/>
        <item x="355"/>
        <item x="204"/>
        <item x="338"/>
        <item x="416"/>
        <item x="226"/>
        <item x="481"/>
        <item x="360"/>
        <item x="409"/>
        <item x="463"/>
        <item x="450"/>
        <item x="519"/>
        <item t="default"/>
      </items>
    </pivotField>
    <pivotField compact="0" showAll="0">
      <items count="13">
        <item x="0"/>
        <item x="4"/>
        <item x="1"/>
        <item x="11"/>
        <item x="5"/>
        <item x="6"/>
        <item x="3"/>
        <item x="2"/>
        <item x="10"/>
        <item x="8"/>
        <item x="7"/>
        <item x="9"/>
        <item t="default"/>
      </items>
    </pivotField>
  </pivotFields>
  <rowFields count="1">
    <field x="7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计价数量" fld="10" baseField="0" baseItem="0"/>
    <dataField name="求和项:价税合计" fld="1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F25" sqref="F25"/>
    </sheetView>
  </sheetViews>
  <sheetFormatPr defaultColWidth="9" defaultRowHeight="13.5" outlineLevelCol="6"/>
  <cols>
    <col min="1" max="1" width="19.0916666666667" customWidth="1"/>
    <col min="2" max="2" width="22" customWidth="1"/>
    <col min="3" max="3" width="22.5416666666667" customWidth="1"/>
    <col min="4" max="4" width="15.275" customWidth="1"/>
    <col min="5" max="5" width="15.725" customWidth="1"/>
    <col min="6" max="6" width="13.3666666666667" customWidth="1"/>
    <col min="7" max="7" width="16.5416666666667" customWidth="1"/>
  </cols>
  <sheetData>
    <row r="1" ht="20.25" spans="1:7">
      <c r="A1" s="14" t="s">
        <v>0</v>
      </c>
      <c r="B1" s="14"/>
      <c r="C1" s="14"/>
      <c r="D1" s="14"/>
      <c r="E1" s="14"/>
      <c r="F1" s="14"/>
      <c r="G1" s="14"/>
    </row>
    <row r="2" ht="20.25" spans="1:7">
      <c r="A2" s="15" t="s">
        <v>1</v>
      </c>
      <c r="B2" s="16" t="s">
        <v>2</v>
      </c>
      <c r="C2" s="16"/>
      <c r="D2" s="17" t="s">
        <v>3</v>
      </c>
      <c r="E2" s="16"/>
      <c r="F2" s="16"/>
      <c r="G2" s="16"/>
    </row>
    <row r="3" spans="1:7">
      <c r="A3" s="18"/>
      <c r="B3" s="16"/>
      <c r="C3" s="16"/>
      <c r="D3" s="19" t="s">
        <v>4</v>
      </c>
      <c r="E3" s="20"/>
      <c r="F3" s="20" t="s">
        <v>5</v>
      </c>
      <c r="G3" s="20"/>
    </row>
    <row r="4" ht="30" customHeight="1" spans="1:7">
      <c r="A4" s="18"/>
      <c r="B4" s="16"/>
      <c r="C4" s="16"/>
      <c r="D4" s="21" t="s">
        <v>6</v>
      </c>
      <c r="E4" s="22" t="s">
        <v>7</v>
      </c>
      <c r="F4" s="23" t="s">
        <v>6</v>
      </c>
      <c r="G4" s="22" t="s">
        <v>7</v>
      </c>
    </row>
    <row r="5" ht="27" customHeight="1" spans="1:7">
      <c r="A5" s="24" t="s">
        <v>8</v>
      </c>
      <c r="B5" s="25">
        <v>237466.94368</v>
      </c>
      <c r="C5" s="26"/>
      <c r="D5" s="27">
        <v>0</v>
      </c>
      <c r="E5" s="28">
        <f>15*12*D5</f>
        <v>0</v>
      </c>
      <c r="F5" s="27">
        <v>0</v>
      </c>
      <c r="G5" s="28">
        <f>15*10*F5</f>
        <v>0</v>
      </c>
    </row>
    <row r="6" ht="28" customHeight="1" spans="1:7">
      <c r="A6" s="29" t="s">
        <v>9</v>
      </c>
      <c r="B6" s="25">
        <v>237466.94368</v>
      </c>
      <c r="C6" s="26"/>
      <c r="D6" s="30"/>
      <c r="E6" s="28">
        <f>SUM(E5:E5)</f>
        <v>0</v>
      </c>
      <c r="F6" s="30"/>
      <c r="G6" s="28">
        <f>SUM(G5:G5)</f>
        <v>0</v>
      </c>
    </row>
    <row r="7" ht="27" customHeight="1" spans="1:7">
      <c r="A7" s="29" t="s">
        <v>10</v>
      </c>
      <c r="B7" s="31">
        <f>B6+C6</f>
        <v>237466.94368</v>
      </c>
      <c r="C7" s="31"/>
      <c r="D7" s="31">
        <f>SUM(E6:G6)</f>
        <v>0</v>
      </c>
      <c r="E7" s="31"/>
      <c r="F7" s="31"/>
      <c r="G7" s="31"/>
    </row>
    <row r="8" ht="27" customHeight="1" spans="1:7">
      <c r="A8" s="32" t="s">
        <v>11</v>
      </c>
      <c r="B8" s="33">
        <f>B7*1.06</f>
        <v>251714.9603008</v>
      </c>
      <c r="C8" s="34"/>
      <c r="D8" s="35">
        <f>D7</f>
        <v>0</v>
      </c>
      <c r="E8" s="36"/>
      <c r="F8" s="36"/>
      <c r="G8" s="34"/>
    </row>
    <row r="9" ht="25" customHeight="1" spans="1:7">
      <c r="A9" s="9" t="s">
        <v>12</v>
      </c>
      <c r="B9" s="9"/>
      <c r="C9" s="37">
        <f>B8+D8</f>
        <v>251714.9603008</v>
      </c>
      <c r="D9" s="38"/>
      <c r="E9" s="38"/>
      <c r="F9" s="38"/>
      <c r="G9" s="39"/>
    </row>
    <row r="10" spans="1:7">
      <c r="A10" s="40"/>
      <c r="B10" s="41"/>
      <c r="C10" s="42"/>
      <c r="D10" s="43"/>
      <c r="E10" s="43"/>
      <c r="F10" s="43"/>
      <c r="G10" s="43"/>
    </row>
    <row r="11" spans="1:7">
      <c r="A11" s="44" t="s">
        <v>13</v>
      </c>
      <c r="B11" s="44"/>
      <c r="C11" s="44"/>
      <c r="D11" s="43"/>
      <c r="E11" s="43"/>
      <c r="F11" s="43"/>
      <c r="G11" s="43"/>
    </row>
    <row r="12" spans="1:7">
      <c r="A12" s="45" t="s">
        <v>14</v>
      </c>
      <c r="B12" s="43"/>
      <c r="D12" s="43"/>
      <c r="E12" s="43"/>
      <c r="F12" s="46" t="s">
        <v>15</v>
      </c>
      <c r="G12" s="43"/>
    </row>
    <row r="13" spans="1:7">
      <c r="A13" s="47"/>
      <c r="B13" s="43"/>
      <c r="C13" s="43"/>
      <c r="D13" s="43"/>
      <c r="E13" s="43"/>
      <c r="F13" s="43"/>
      <c r="G13" s="43"/>
    </row>
    <row r="14" spans="2:7">
      <c r="B14" s="45"/>
      <c r="D14" s="43"/>
      <c r="E14" s="43"/>
      <c r="F14" s="43"/>
      <c r="G14" s="43"/>
    </row>
    <row r="15" spans="1:7">
      <c r="A15" s="43"/>
      <c r="B15" s="43"/>
      <c r="C15" s="45"/>
      <c r="D15" s="43"/>
      <c r="E15" s="43"/>
      <c r="F15" s="43"/>
      <c r="G15" s="43"/>
    </row>
    <row r="16" spans="1:7">
      <c r="A16" s="48" t="s">
        <v>16</v>
      </c>
      <c r="B16" s="43"/>
      <c r="C16" s="45" t="s">
        <v>17</v>
      </c>
      <c r="D16" s="43"/>
      <c r="E16" s="43"/>
      <c r="F16" s="46" t="s">
        <v>18</v>
      </c>
      <c r="G16" s="43"/>
    </row>
    <row r="17" spans="1:7">
      <c r="A17" s="49" t="s">
        <v>19</v>
      </c>
      <c r="B17" s="49"/>
      <c r="C17" s="50"/>
      <c r="D17" s="43"/>
      <c r="E17" s="43"/>
      <c r="F17" s="43"/>
      <c r="G17" s="43"/>
    </row>
    <row r="18" spans="1:7">
      <c r="A18" s="50" t="s">
        <v>20</v>
      </c>
      <c r="B18" s="50"/>
      <c r="C18" s="51"/>
      <c r="D18" s="43"/>
      <c r="E18" s="43"/>
      <c r="F18" s="43"/>
      <c r="G18" s="43"/>
    </row>
    <row r="19" spans="1:7">
      <c r="A19" s="49" t="s">
        <v>21</v>
      </c>
      <c r="B19" s="49"/>
      <c r="C19" s="49"/>
      <c r="D19" s="43"/>
      <c r="E19" s="43"/>
      <c r="F19" s="43"/>
      <c r="G19" s="43"/>
    </row>
    <row r="20" spans="1:7">
      <c r="A20" s="52"/>
      <c r="B20" s="43"/>
      <c r="C20" s="43"/>
      <c r="D20" s="43"/>
      <c r="E20" s="43"/>
      <c r="F20" s="43"/>
      <c r="G20" s="43"/>
    </row>
  </sheetData>
  <mergeCells count="18">
    <mergeCell ref="A1:G1"/>
    <mergeCell ref="D2:G2"/>
    <mergeCell ref="D3:E3"/>
    <mergeCell ref="F3:G3"/>
    <mergeCell ref="B5:C5"/>
    <mergeCell ref="B6:C6"/>
    <mergeCell ref="B7:C7"/>
    <mergeCell ref="D7:G7"/>
    <mergeCell ref="B8:C8"/>
    <mergeCell ref="D8:G8"/>
    <mergeCell ref="A9:B9"/>
    <mergeCell ref="C9:G9"/>
    <mergeCell ref="A11:C11"/>
    <mergeCell ref="A17:B17"/>
    <mergeCell ref="A18:B18"/>
    <mergeCell ref="A19:C19"/>
    <mergeCell ref="A2:A4"/>
    <mergeCell ref="B2:C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G38" sqref="G38"/>
    </sheetView>
  </sheetViews>
  <sheetFormatPr defaultColWidth="9" defaultRowHeight="13.5" outlineLevelCol="6"/>
  <cols>
    <col min="1" max="1" width="7.725" customWidth="1"/>
    <col min="2" max="2" width="15.0916666666667" customWidth="1"/>
    <col min="3" max="3" width="29.6333333333333" customWidth="1"/>
    <col min="4" max="5" width="15.275" customWidth="1"/>
    <col min="6" max="6" width="12.4583333333333" customWidth="1"/>
    <col min="7" max="7" width="13.4583333333333" customWidth="1"/>
  </cols>
  <sheetData>
    <row r="1" ht="18.75" spans="2:5">
      <c r="B1" s="5"/>
      <c r="C1" s="5" t="s">
        <v>22</v>
      </c>
      <c r="D1" s="5"/>
      <c r="E1" s="5"/>
    </row>
    <row r="2" spans="1:7">
      <c r="A2" s="6" t="s">
        <v>23</v>
      </c>
      <c r="B2" s="6" t="s">
        <v>24</v>
      </c>
      <c r="C2" s="6" t="s">
        <v>25</v>
      </c>
      <c r="D2" s="6" t="s">
        <v>26</v>
      </c>
      <c r="E2" s="6" t="s">
        <v>27</v>
      </c>
      <c r="F2" s="7" t="s">
        <v>28</v>
      </c>
      <c r="G2" s="8" t="s">
        <v>29</v>
      </c>
    </row>
    <row r="3" spans="1:7">
      <c r="A3" s="9">
        <v>1</v>
      </c>
      <c r="B3" s="9" t="s">
        <v>30</v>
      </c>
      <c r="C3" s="10" t="s">
        <v>31</v>
      </c>
      <c r="D3" s="9">
        <v>3201</v>
      </c>
      <c r="E3" s="9">
        <v>5923882.32</v>
      </c>
      <c r="F3" s="11" t="s">
        <v>32</v>
      </c>
      <c r="G3" s="12">
        <f t="shared" ref="G3:G37" si="0">E3*0.002</f>
        <v>11847.76464</v>
      </c>
    </row>
    <row r="4" spans="1:7">
      <c r="A4" s="9">
        <v>2</v>
      </c>
      <c r="B4" s="9" t="s">
        <v>33</v>
      </c>
      <c r="C4" s="10" t="s">
        <v>34</v>
      </c>
      <c r="D4" s="9">
        <v>9</v>
      </c>
      <c r="E4" s="9">
        <v>6112.38</v>
      </c>
      <c r="F4" s="11" t="s">
        <v>32</v>
      </c>
      <c r="G4" s="12">
        <f t="shared" si="0"/>
        <v>12.22476</v>
      </c>
    </row>
    <row r="5" spans="1:7">
      <c r="A5" s="9">
        <v>3</v>
      </c>
      <c r="B5" s="9" t="s">
        <v>35</v>
      </c>
      <c r="C5" s="10" t="s">
        <v>36</v>
      </c>
      <c r="D5" s="9">
        <v>7</v>
      </c>
      <c r="E5" s="9">
        <v>2426.87</v>
      </c>
      <c r="F5" s="11" t="s">
        <v>32</v>
      </c>
      <c r="G5" s="12">
        <f t="shared" si="0"/>
        <v>4.85374</v>
      </c>
    </row>
    <row r="6" spans="1:7">
      <c r="A6" s="9">
        <v>4</v>
      </c>
      <c r="B6" s="9" t="s">
        <v>37</v>
      </c>
      <c r="C6" s="10" t="s">
        <v>38</v>
      </c>
      <c r="D6" s="9">
        <v>81</v>
      </c>
      <c r="E6" s="9">
        <v>191611.67</v>
      </c>
      <c r="F6" s="11" t="s">
        <v>32</v>
      </c>
      <c r="G6" s="12">
        <f t="shared" si="0"/>
        <v>383.22334</v>
      </c>
    </row>
    <row r="7" spans="1:7">
      <c r="A7" s="9">
        <v>5</v>
      </c>
      <c r="B7" s="9" t="s">
        <v>39</v>
      </c>
      <c r="C7" s="10" t="s">
        <v>40</v>
      </c>
      <c r="D7" s="9">
        <v>233</v>
      </c>
      <c r="E7" s="9">
        <v>66392.3</v>
      </c>
      <c r="F7" s="11" t="s">
        <v>32</v>
      </c>
      <c r="G7" s="12">
        <f t="shared" si="0"/>
        <v>132.7846</v>
      </c>
    </row>
    <row r="8" spans="1:7">
      <c r="A8" s="9">
        <v>6</v>
      </c>
      <c r="B8" s="9" t="s">
        <v>41</v>
      </c>
      <c r="C8" s="10" t="s">
        <v>42</v>
      </c>
      <c r="D8" s="9">
        <v>5</v>
      </c>
      <c r="E8" s="9">
        <v>2916.59</v>
      </c>
      <c r="F8" s="11" t="s">
        <v>32</v>
      </c>
      <c r="G8" s="12">
        <f t="shared" si="0"/>
        <v>5.83318</v>
      </c>
    </row>
    <row r="9" spans="1:7">
      <c r="A9" s="9">
        <v>7</v>
      </c>
      <c r="B9" s="9" t="s">
        <v>43</v>
      </c>
      <c r="C9" s="10" t="s">
        <v>44</v>
      </c>
      <c r="D9" s="9">
        <v>83470</v>
      </c>
      <c r="E9" s="9">
        <v>615863.68</v>
      </c>
      <c r="F9" s="11" t="s">
        <v>32</v>
      </c>
      <c r="G9" s="12">
        <f t="shared" si="0"/>
        <v>1231.72736</v>
      </c>
    </row>
    <row r="10" spans="1:7">
      <c r="A10" s="9">
        <v>8</v>
      </c>
      <c r="B10" s="9" t="s">
        <v>45</v>
      </c>
      <c r="C10" s="10" t="s">
        <v>46</v>
      </c>
      <c r="D10" s="9">
        <v>3</v>
      </c>
      <c r="E10" s="9">
        <v>2512.74</v>
      </c>
      <c r="F10" s="11" t="s">
        <v>32</v>
      </c>
      <c r="G10" s="12">
        <f t="shared" si="0"/>
        <v>5.02548</v>
      </c>
    </row>
    <row r="11" spans="1:7">
      <c r="A11" s="9">
        <v>9</v>
      </c>
      <c r="B11" s="9" t="s">
        <v>47</v>
      </c>
      <c r="C11" s="10" t="s">
        <v>48</v>
      </c>
      <c r="D11" s="9">
        <v>5608</v>
      </c>
      <c r="E11" s="9">
        <v>1603891.09</v>
      </c>
      <c r="F11" s="11" t="s">
        <v>32</v>
      </c>
      <c r="G11" s="12">
        <f t="shared" si="0"/>
        <v>3207.78218</v>
      </c>
    </row>
    <row r="12" spans="1:7">
      <c r="A12" s="9">
        <v>10</v>
      </c>
      <c r="B12" s="9" t="s">
        <v>49</v>
      </c>
      <c r="C12" s="10" t="s">
        <v>50</v>
      </c>
      <c r="D12" s="9">
        <v>29</v>
      </c>
      <c r="E12" s="9">
        <v>19926.13</v>
      </c>
      <c r="F12" s="11" t="s">
        <v>32</v>
      </c>
      <c r="G12" s="12">
        <f t="shared" si="0"/>
        <v>39.85226</v>
      </c>
    </row>
    <row r="13" spans="1:7">
      <c r="A13" s="9">
        <v>11</v>
      </c>
      <c r="B13" s="9" t="s">
        <v>51</v>
      </c>
      <c r="C13" s="10" t="s">
        <v>52</v>
      </c>
      <c r="D13" s="9">
        <v>6211</v>
      </c>
      <c r="E13" s="9">
        <v>2251618.07</v>
      </c>
      <c r="F13" s="11" t="s">
        <v>32</v>
      </c>
      <c r="G13" s="12">
        <f t="shared" si="0"/>
        <v>4503.23614</v>
      </c>
    </row>
    <row r="14" spans="1:7">
      <c r="A14" s="9">
        <v>12</v>
      </c>
      <c r="B14" s="9" t="s">
        <v>53</v>
      </c>
      <c r="C14" s="10" t="s">
        <v>54</v>
      </c>
      <c r="D14" s="9">
        <v>1235</v>
      </c>
      <c r="E14" s="9">
        <v>1119276.7</v>
      </c>
      <c r="F14" s="11" t="s">
        <v>32</v>
      </c>
      <c r="G14" s="12">
        <f t="shared" si="0"/>
        <v>2238.5534</v>
      </c>
    </row>
    <row r="15" spans="1:7">
      <c r="A15" s="9">
        <v>13</v>
      </c>
      <c r="B15" s="9" t="s">
        <v>55</v>
      </c>
      <c r="C15" s="10" t="s">
        <v>56</v>
      </c>
      <c r="D15" s="9">
        <v>31948</v>
      </c>
      <c r="E15" s="9">
        <v>30103379.98</v>
      </c>
      <c r="F15" s="11" t="s">
        <v>32</v>
      </c>
      <c r="G15" s="12">
        <f t="shared" si="0"/>
        <v>60206.75996</v>
      </c>
    </row>
    <row r="16" spans="1:7">
      <c r="A16" s="9">
        <v>14</v>
      </c>
      <c r="B16" s="9" t="s">
        <v>57</v>
      </c>
      <c r="C16" s="10" t="s">
        <v>58</v>
      </c>
      <c r="D16" s="9">
        <v>11</v>
      </c>
      <c r="E16" s="9">
        <v>7009.53</v>
      </c>
      <c r="F16" s="11" t="s">
        <v>32</v>
      </c>
      <c r="G16" s="12">
        <f t="shared" si="0"/>
        <v>14.01906</v>
      </c>
    </row>
    <row r="17" spans="1:7">
      <c r="A17" s="9">
        <v>15</v>
      </c>
      <c r="B17" s="9" t="s">
        <v>59</v>
      </c>
      <c r="C17" s="10" t="s">
        <v>60</v>
      </c>
      <c r="D17" s="9">
        <v>6</v>
      </c>
      <c r="E17" s="9">
        <v>10150.26</v>
      </c>
      <c r="F17" s="11" t="s">
        <v>32</v>
      </c>
      <c r="G17" s="12">
        <f t="shared" si="0"/>
        <v>20.30052</v>
      </c>
    </row>
    <row r="18" spans="1:7">
      <c r="A18" s="9">
        <v>16</v>
      </c>
      <c r="B18" s="9" t="s">
        <v>61</v>
      </c>
      <c r="C18" s="10" t="s">
        <v>62</v>
      </c>
      <c r="D18" s="9">
        <v>43</v>
      </c>
      <c r="E18" s="9">
        <v>23901.25</v>
      </c>
      <c r="F18" s="11" t="s">
        <v>32</v>
      </c>
      <c r="G18" s="12">
        <f t="shared" si="0"/>
        <v>47.8025</v>
      </c>
    </row>
    <row r="19" spans="1:7">
      <c r="A19" s="9">
        <v>17</v>
      </c>
      <c r="B19" s="9" t="s">
        <v>63</v>
      </c>
      <c r="C19" s="10" t="s">
        <v>64</v>
      </c>
      <c r="D19" s="9">
        <v>24</v>
      </c>
      <c r="E19" s="9">
        <v>41105.52</v>
      </c>
      <c r="F19" s="11" t="s">
        <v>32</v>
      </c>
      <c r="G19" s="12">
        <f t="shared" si="0"/>
        <v>82.21104</v>
      </c>
    </row>
    <row r="20" spans="1:7">
      <c r="A20" s="9">
        <v>18</v>
      </c>
      <c r="B20" s="9" t="s">
        <v>65</v>
      </c>
      <c r="C20" s="10" t="s">
        <v>66</v>
      </c>
      <c r="D20" s="9">
        <v>439</v>
      </c>
      <c r="E20" s="9">
        <v>484311.34</v>
      </c>
      <c r="F20" s="11" t="s">
        <v>32</v>
      </c>
      <c r="G20" s="12">
        <f t="shared" si="0"/>
        <v>968.62268</v>
      </c>
    </row>
    <row r="21" spans="1:7">
      <c r="A21" s="9">
        <v>19</v>
      </c>
      <c r="B21" s="9" t="s">
        <v>67</v>
      </c>
      <c r="C21" s="10" t="s">
        <v>68</v>
      </c>
      <c r="D21" s="9">
        <v>34885</v>
      </c>
      <c r="E21" s="9">
        <v>18595299.21</v>
      </c>
      <c r="F21" s="11" t="s">
        <v>32</v>
      </c>
      <c r="G21" s="12">
        <f t="shared" si="0"/>
        <v>37190.59842</v>
      </c>
    </row>
    <row r="22" spans="1:7">
      <c r="A22" s="9">
        <v>20</v>
      </c>
      <c r="B22" s="9" t="s">
        <v>69</v>
      </c>
      <c r="C22" s="10" t="s">
        <v>70</v>
      </c>
      <c r="D22" s="9">
        <v>686</v>
      </c>
      <c r="E22" s="9">
        <v>773242.12</v>
      </c>
      <c r="F22" s="11" t="s">
        <v>32</v>
      </c>
      <c r="G22" s="12">
        <f t="shared" si="0"/>
        <v>1546.48424</v>
      </c>
    </row>
    <row r="23" spans="1:7">
      <c r="A23" s="9">
        <v>21</v>
      </c>
      <c r="B23" s="9" t="s">
        <v>71</v>
      </c>
      <c r="C23" s="10" t="s">
        <v>72</v>
      </c>
      <c r="D23" s="9">
        <v>8</v>
      </c>
      <c r="E23" s="9">
        <v>7737.26</v>
      </c>
      <c r="F23" s="11" t="s">
        <v>32</v>
      </c>
      <c r="G23" s="12">
        <f t="shared" si="0"/>
        <v>15.47452</v>
      </c>
    </row>
    <row r="24" spans="1:7">
      <c r="A24" s="9">
        <v>22</v>
      </c>
      <c r="B24" s="9" t="s">
        <v>73</v>
      </c>
      <c r="C24" s="10" t="s">
        <v>74</v>
      </c>
      <c r="D24" s="9">
        <v>5785</v>
      </c>
      <c r="E24" s="9">
        <v>5633159.99</v>
      </c>
      <c r="F24" s="11" t="s">
        <v>32</v>
      </c>
      <c r="G24" s="12">
        <f t="shared" si="0"/>
        <v>11266.31998</v>
      </c>
    </row>
    <row r="25" spans="1:7">
      <c r="A25" s="9">
        <v>23</v>
      </c>
      <c r="B25" s="9" t="s">
        <v>75</v>
      </c>
      <c r="C25" s="10" t="s">
        <v>40</v>
      </c>
      <c r="D25" s="9">
        <v>33764</v>
      </c>
      <c r="E25" s="9">
        <v>41603243.97</v>
      </c>
      <c r="F25" s="11" t="s">
        <v>32</v>
      </c>
      <c r="G25" s="12">
        <f t="shared" si="0"/>
        <v>83206.48794</v>
      </c>
    </row>
    <row r="26" spans="1:7">
      <c r="A26" s="9">
        <v>24</v>
      </c>
      <c r="B26" s="9" t="s">
        <v>76</v>
      </c>
      <c r="C26" s="10" t="s">
        <v>77</v>
      </c>
      <c r="D26" s="9">
        <v>81</v>
      </c>
      <c r="E26" s="9">
        <v>70498.23</v>
      </c>
      <c r="F26" s="11" t="s">
        <v>32</v>
      </c>
      <c r="G26" s="12">
        <f t="shared" si="0"/>
        <v>140.99646</v>
      </c>
    </row>
    <row r="27" spans="1:7">
      <c r="A27" s="9">
        <v>25</v>
      </c>
      <c r="B27" s="9" t="s">
        <v>78</v>
      </c>
      <c r="C27" s="10" t="s">
        <v>79</v>
      </c>
      <c r="D27" s="9">
        <v>143</v>
      </c>
      <c r="E27" s="9">
        <v>323742.32</v>
      </c>
      <c r="F27" s="11" t="s">
        <v>32</v>
      </c>
      <c r="G27" s="12">
        <f t="shared" si="0"/>
        <v>647.48464</v>
      </c>
    </row>
    <row r="28" spans="1:7">
      <c r="A28" s="9">
        <v>26</v>
      </c>
      <c r="B28" s="9" t="s">
        <v>80</v>
      </c>
      <c r="C28" s="10" t="s">
        <v>81</v>
      </c>
      <c r="D28" s="9">
        <v>327</v>
      </c>
      <c r="E28" s="9">
        <v>230303.69</v>
      </c>
      <c r="F28" s="11" t="s">
        <v>32</v>
      </c>
      <c r="G28" s="12">
        <f t="shared" si="0"/>
        <v>460.60738</v>
      </c>
    </row>
    <row r="29" spans="1:7">
      <c r="A29" s="9">
        <v>27</v>
      </c>
      <c r="B29" s="9" t="s">
        <v>82</v>
      </c>
      <c r="C29" s="10" t="s">
        <v>83</v>
      </c>
      <c r="D29" s="9">
        <v>41</v>
      </c>
      <c r="E29" s="9">
        <v>35189.18</v>
      </c>
      <c r="F29" s="11" t="s">
        <v>32</v>
      </c>
      <c r="G29" s="12">
        <f t="shared" si="0"/>
        <v>70.37836</v>
      </c>
    </row>
    <row r="30" spans="1:7">
      <c r="A30" s="9">
        <v>28</v>
      </c>
      <c r="B30" s="9" t="s">
        <v>84</v>
      </c>
      <c r="C30" s="10" t="s">
        <v>85</v>
      </c>
      <c r="D30" s="9">
        <v>61</v>
      </c>
      <c r="E30" s="9">
        <v>58690.45</v>
      </c>
      <c r="F30" s="11" t="s">
        <v>32</v>
      </c>
      <c r="G30" s="12">
        <f t="shared" si="0"/>
        <v>117.3809</v>
      </c>
    </row>
    <row r="31" spans="1:7">
      <c r="A31" s="9">
        <v>29</v>
      </c>
      <c r="B31" s="9" t="s">
        <v>86</v>
      </c>
      <c r="C31" s="10" t="s">
        <v>87</v>
      </c>
      <c r="D31" s="9">
        <v>609</v>
      </c>
      <c r="E31" s="9">
        <v>372795.47</v>
      </c>
      <c r="F31" s="11" t="s">
        <v>32</v>
      </c>
      <c r="G31" s="12">
        <f t="shared" si="0"/>
        <v>745.59094</v>
      </c>
    </row>
    <row r="32" spans="1:7">
      <c r="A32" s="9">
        <v>30</v>
      </c>
      <c r="B32" s="9" t="s">
        <v>88</v>
      </c>
      <c r="C32" s="10" t="s">
        <v>89</v>
      </c>
      <c r="D32" s="9">
        <v>176</v>
      </c>
      <c r="E32" s="9">
        <v>156181.6</v>
      </c>
      <c r="F32" s="11" t="s">
        <v>32</v>
      </c>
      <c r="G32" s="12">
        <f t="shared" si="0"/>
        <v>312.3632</v>
      </c>
    </row>
    <row r="33" spans="1:7">
      <c r="A33" s="9">
        <v>31</v>
      </c>
      <c r="B33" s="9" t="s">
        <v>90</v>
      </c>
      <c r="C33" s="10" t="s">
        <v>91</v>
      </c>
      <c r="D33" s="9">
        <v>34188</v>
      </c>
      <c r="E33" s="9">
        <v>10907483.14</v>
      </c>
      <c r="F33" s="11" t="s">
        <v>32</v>
      </c>
      <c r="G33" s="12">
        <f t="shared" si="0"/>
        <v>21814.96628</v>
      </c>
    </row>
    <row r="34" spans="1:7">
      <c r="A34" s="9">
        <v>32</v>
      </c>
      <c r="B34" s="9" t="s">
        <v>92</v>
      </c>
      <c r="C34" s="10" t="s">
        <v>93</v>
      </c>
      <c r="D34" s="9">
        <v>14</v>
      </c>
      <c r="E34" s="9">
        <v>12276.32</v>
      </c>
      <c r="F34" s="11" t="s">
        <v>32</v>
      </c>
      <c r="G34" s="12">
        <f t="shared" si="0"/>
        <v>24.55264</v>
      </c>
    </row>
    <row r="35" spans="1:7">
      <c r="A35" s="9">
        <v>33</v>
      </c>
      <c r="B35" s="9" t="s">
        <v>94</v>
      </c>
      <c r="C35" s="10" t="s">
        <v>95</v>
      </c>
      <c r="D35" s="9">
        <v>1</v>
      </c>
      <c r="E35" s="9">
        <v>1398.26</v>
      </c>
      <c r="F35" s="11" t="s">
        <v>32</v>
      </c>
      <c r="G35" s="12">
        <f t="shared" si="0"/>
        <v>2.79652</v>
      </c>
    </row>
    <row r="36" spans="1:7">
      <c r="A36" s="9">
        <v>34</v>
      </c>
      <c r="B36" s="9" t="s">
        <v>96</v>
      </c>
      <c r="C36" s="10" t="s">
        <v>97</v>
      </c>
      <c r="D36" s="9">
        <v>1</v>
      </c>
      <c r="E36" s="9">
        <v>1571.37</v>
      </c>
      <c r="F36" s="11" t="s">
        <v>32</v>
      </c>
      <c r="G36" s="12">
        <f t="shared" si="0"/>
        <v>3.14274</v>
      </c>
    </row>
    <row r="37" spans="1:7">
      <c r="A37" s="9">
        <v>35</v>
      </c>
      <c r="B37" s="9" t="s">
        <v>98</v>
      </c>
      <c r="C37" s="10" t="e">
        <v>#N/A</v>
      </c>
      <c r="D37" s="9">
        <v>-8</v>
      </c>
      <c r="E37" s="9">
        <v>-2525629.16</v>
      </c>
      <c r="F37" s="11" t="s">
        <v>32</v>
      </c>
      <c r="G37" s="12">
        <f t="shared" si="0"/>
        <v>-5051.25832</v>
      </c>
    </row>
    <row r="38" spans="1:7">
      <c r="A38" s="9" t="s">
        <v>10</v>
      </c>
      <c r="B38" s="9"/>
      <c r="C38" s="9"/>
      <c r="D38" s="9">
        <f>SUM(D3:D37)</f>
        <v>243325</v>
      </c>
      <c r="E38" s="9"/>
      <c r="F38" s="9"/>
      <c r="G38" s="12">
        <f>SUM(G3:G37)</f>
        <v>237466.94368</v>
      </c>
    </row>
    <row r="39" spans="7:7">
      <c r="G39" s="13"/>
    </row>
    <row r="40" spans="7:7">
      <c r="G40" s="13"/>
    </row>
    <row r="41" spans="7:7">
      <c r="G41" s="1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36"/>
  <sheetViews>
    <sheetView topLeftCell="F1" workbookViewId="0">
      <selection activeCell="S2" sqref="S2:U36"/>
    </sheetView>
  </sheetViews>
  <sheetFormatPr defaultColWidth="8.725" defaultRowHeight="13.5"/>
  <cols>
    <col min="6" max="6" width="8.5" customWidth="1"/>
    <col min="11" max="11" width="12.625"/>
    <col min="12" max="13" width="13.75"/>
    <col min="14" max="14" width="14"/>
    <col min="15" max="15" width="15.1833333333333"/>
    <col min="16" max="17" width="17.3666666666667"/>
    <col min="19" max="19" width="14.875"/>
    <col min="20" max="21" width="16.125"/>
  </cols>
  <sheetData>
    <row r="1" spans="1:21">
      <c r="A1" s="1" t="s">
        <v>99</v>
      </c>
      <c r="B1" s="1" t="s">
        <v>100</v>
      </c>
      <c r="C1" s="1" t="s">
        <v>101</v>
      </c>
      <c r="D1" s="1" t="s">
        <v>102</v>
      </c>
      <c r="E1" s="1" t="s">
        <v>103</v>
      </c>
      <c r="F1" s="1" t="s">
        <v>104</v>
      </c>
      <c r="G1" s="1" t="s">
        <v>105</v>
      </c>
      <c r="H1" s="1" t="s">
        <v>24</v>
      </c>
      <c r="I1" s="1" t="s">
        <v>25</v>
      </c>
      <c r="J1" s="1" t="s">
        <v>106</v>
      </c>
      <c r="K1" s="1" t="s">
        <v>107</v>
      </c>
      <c r="L1" s="1" t="s">
        <v>108</v>
      </c>
      <c r="M1" s="1" t="s">
        <v>109</v>
      </c>
      <c r="N1" s="1" t="s">
        <v>110</v>
      </c>
      <c r="O1" s="1" t="s">
        <v>111</v>
      </c>
      <c r="P1" s="1" t="s">
        <v>112</v>
      </c>
      <c r="Q1" s="1" t="s">
        <v>27</v>
      </c>
      <c r="R1" s="1" t="s">
        <v>113</v>
      </c>
      <c r="S1" t="s">
        <v>24</v>
      </c>
      <c r="T1" t="s">
        <v>114</v>
      </c>
      <c r="U1" t="s">
        <v>115</v>
      </c>
    </row>
    <row r="2" spans="1:21">
      <c r="A2" s="1" t="s">
        <v>116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121</v>
      </c>
      <c r="G2" s="1" t="s">
        <v>122</v>
      </c>
      <c r="H2" s="1" t="s">
        <v>30</v>
      </c>
      <c r="I2" s="1" t="s">
        <v>31</v>
      </c>
      <c r="J2" s="1" t="s">
        <v>123</v>
      </c>
      <c r="K2" s="2">
        <v>105</v>
      </c>
      <c r="L2" s="3">
        <v>1637.73</v>
      </c>
      <c r="M2" s="3">
        <v>1850.6349</v>
      </c>
      <c r="N2" s="4">
        <v>13</v>
      </c>
      <c r="O2" s="4">
        <v>171961.65</v>
      </c>
      <c r="P2" s="4">
        <v>22355.01</v>
      </c>
      <c r="Q2" s="4">
        <v>194316.66</v>
      </c>
      <c r="R2" s="1" t="s">
        <v>124</v>
      </c>
      <c r="S2" t="s">
        <v>30</v>
      </c>
      <c r="T2">
        <v>3201</v>
      </c>
      <c r="U2">
        <v>5923882.32</v>
      </c>
    </row>
    <row r="3" spans="1:21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30</v>
      </c>
      <c r="I3" s="1" t="s">
        <v>31</v>
      </c>
      <c r="J3" s="1" t="s">
        <v>123</v>
      </c>
      <c r="K3" s="2">
        <v>95</v>
      </c>
      <c r="L3" s="3">
        <v>1637.73</v>
      </c>
      <c r="M3" s="3">
        <v>1850.6349</v>
      </c>
      <c r="N3" s="4">
        <v>13</v>
      </c>
      <c r="O3" s="4">
        <v>155584.35</v>
      </c>
      <c r="P3" s="4">
        <v>20225.97</v>
      </c>
      <c r="Q3" s="4">
        <v>175810.32</v>
      </c>
      <c r="R3" s="1" t="s">
        <v>125</v>
      </c>
      <c r="S3" t="s">
        <v>33</v>
      </c>
      <c r="T3">
        <v>9</v>
      </c>
      <c r="U3">
        <v>6112.38</v>
      </c>
    </row>
    <row r="4" spans="1:21">
      <c r="A4" s="1" t="s">
        <v>116</v>
      </c>
      <c r="B4" s="1" t="s">
        <v>117</v>
      </c>
      <c r="C4" s="1" t="s">
        <v>118</v>
      </c>
      <c r="D4" s="1" t="s">
        <v>119</v>
      </c>
      <c r="E4" s="1" t="s">
        <v>120</v>
      </c>
      <c r="F4" s="1" t="s">
        <v>121</v>
      </c>
      <c r="G4" s="1" t="s">
        <v>122</v>
      </c>
      <c r="H4" s="1" t="s">
        <v>30</v>
      </c>
      <c r="I4" s="1" t="s">
        <v>31</v>
      </c>
      <c r="J4" s="1" t="s">
        <v>123</v>
      </c>
      <c r="K4" s="2">
        <v>76</v>
      </c>
      <c r="L4" s="3">
        <v>1637.73</v>
      </c>
      <c r="M4" s="3">
        <v>1850.6349</v>
      </c>
      <c r="N4" s="4">
        <v>13</v>
      </c>
      <c r="O4" s="4">
        <v>124467.48</v>
      </c>
      <c r="P4" s="4">
        <v>16180.77</v>
      </c>
      <c r="Q4" s="4">
        <v>140648.25</v>
      </c>
      <c r="R4" s="1" t="s">
        <v>126</v>
      </c>
      <c r="S4" t="s">
        <v>35</v>
      </c>
      <c r="T4">
        <v>7</v>
      </c>
      <c r="U4">
        <v>2426.87</v>
      </c>
    </row>
    <row r="5" spans="1:21">
      <c r="A5" s="1" t="s">
        <v>116</v>
      </c>
      <c r="B5" s="1" t="s">
        <v>117</v>
      </c>
      <c r="C5" s="1" t="s">
        <v>118</v>
      </c>
      <c r="D5" s="1" t="s">
        <v>119</v>
      </c>
      <c r="E5" s="1" t="s">
        <v>120</v>
      </c>
      <c r="F5" s="1" t="s">
        <v>121</v>
      </c>
      <c r="G5" s="1" t="s">
        <v>122</v>
      </c>
      <c r="H5" s="1" t="s">
        <v>30</v>
      </c>
      <c r="I5" s="1" t="s">
        <v>31</v>
      </c>
      <c r="J5" s="1" t="s">
        <v>123</v>
      </c>
      <c r="K5" s="2">
        <v>41</v>
      </c>
      <c r="L5" s="3">
        <v>1637.73</v>
      </c>
      <c r="M5" s="3">
        <v>1850.6349</v>
      </c>
      <c r="N5" s="4">
        <v>13</v>
      </c>
      <c r="O5" s="4">
        <v>67146.93</v>
      </c>
      <c r="P5" s="4">
        <v>8729.1</v>
      </c>
      <c r="Q5" s="4">
        <v>75876.03</v>
      </c>
      <c r="R5" s="1" t="s">
        <v>126</v>
      </c>
      <c r="S5" t="s">
        <v>37</v>
      </c>
      <c r="T5">
        <v>81</v>
      </c>
      <c r="U5">
        <v>191611.67</v>
      </c>
    </row>
    <row r="6" spans="1:21">
      <c r="A6" s="1" t="s">
        <v>116</v>
      </c>
      <c r="B6" s="1" t="s">
        <v>117</v>
      </c>
      <c r="C6" s="1" t="s">
        <v>118</v>
      </c>
      <c r="D6" s="1" t="s">
        <v>119</v>
      </c>
      <c r="E6" s="1" t="s">
        <v>120</v>
      </c>
      <c r="F6" s="1" t="s">
        <v>121</v>
      </c>
      <c r="G6" s="1" t="s">
        <v>122</v>
      </c>
      <c r="H6" s="1" t="s">
        <v>30</v>
      </c>
      <c r="I6" s="1" t="s">
        <v>31</v>
      </c>
      <c r="J6" s="1" t="s">
        <v>123</v>
      </c>
      <c r="K6" s="2">
        <v>27</v>
      </c>
      <c r="L6" s="3">
        <v>1637.73</v>
      </c>
      <c r="M6" s="3">
        <v>1850.6349</v>
      </c>
      <c r="N6" s="4">
        <v>13</v>
      </c>
      <c r="O6" s="4">
        <v>44218.71</v>
      </c>
      <c r="P6" s="4">
        <v>5748.43</v>
      </c>
      <c r="Q6" s="4">
        <v>49967.14</v>
      </c>
      <c r="R6" s="1" t="s">
        <v>127</v>
      </c>
      <c r="S6" t="s">
        <v>39</v>
      </c>
      <c r="T6">
        <v>233</v>
      </c>
      <c r="U6">
        <v>66392.3</v>
      </c>
    </row>
    <row r="7" spans="1:21">
      <c r="A7" s="1" t="s">
        <v>116</v>
      </c>
      <c r="B7" s="1" t="s">
        <v>117</v>
      </c>
      <c r="C7" s="1" t="s">
        <v>118</v>
      </c>
      <c r="D7" s="1" t="s">
        <v>119</v>
      </c>
      <c r="E7" s="1" t="s">
        <v>120</v>
      </c>
      <c r="F7" s="1" t="s">
        <v>121</v>
      </c>
      <c r="G7" s="1" t="s">
        <v>122</v>
      </c>
      <c r="H7" s="1" t="s">
        <v>30</v>
      </c>
      <c r="I7" s="1" t="s">
        <v>31</v>
      </c>
      <c r="J7" s="1" t="s">
        <v>123</v>
      </c>
      <c r="K7" s="2">
        <v>96</v>
      </c>
      <c r="L7" s="3">
        <v>1637.73</v>
      </c>
      <c r="M7" s="3">
        <v>1850.6349</v>
      </c>
      <c r="N7" s="4">
        <v>13</v>
      </c>
      <c r="O7" s="4">
        <v>157222.08</v>
      </c>
      <c r="P7" s="4">
        <v>20438.87</v>
      </c>
      <c r="Q7" s="4">
        <v>177660.95</v>
      </c>
      <c r="R7" s="1" t="s">
        <v>128</v>
      </c>
      <c r="S7" t="s">
        <v>41</v>
      </c>
      <c r="T7">
        <v>5</v>
      </c>
      <c r="U7">
        <v>2916.59</v>
      </c>
    </row>
    <row r="8" spans="1:21">
      <c r="A8" s="1" t="s">
        <v>116</v>
      </c>
      <c r="B8" s="1" t="s">
        <v>117</v>
      </c>
      <c r="C8" s="1" t="s">
        <v>118</v>
      </c>
      <c r="D8" s="1" t="s">
        <v>119</v>
      </c>
      <c r="E8" s="1" t="s">
        <v>120</v>
      </c>
      <c r="F8" s="1" t="s">
        <v>121</v>
      </c>
      <c r="G8" s="1" t="s">
        <v>122</v>
      </c>
      <c r="H8" s="1" t="s">
        <v>30</v>
      </c>
      <c r="I8" s="1" t="s">
        <v>31</v>
      </c>
      <c r="J8" s="1" t="s">
        <v>123</v>
      </c>
      <c r="K8" s="2">
        <v>29</v>
      </c>
      <c r="L8" s="3">
        <v>1637.73</v>
      </c>
      <c r="M8" s="3">
        <v>1850.6349</v>
      </c>
      <c r="N8" s="4">
        <v>13</v>
      </c>
      <c r="O8" s="4">
        <v>47494.17</v>
      </c>
      <c r="P8" s="4">
        <v>6174.24</v>
      </c>
      <c r="Q8" s="4">
        <v>53668.41</v>
      </c>
      <c r="R8" s="1" t="s">
        <v>125</v>
      </c>
      <c r="S8" t="s">
        <v>43</v>
      </c>
      <c r="T8">
        <v>83470</v>
      </c>
      <c r="U8">
        <v>615863.68</v>
      </c>
    </row>
    <row r="9" spans="1:21">
      <c r="A9" s="1" t="s">
        <v>116</v>
      </c>
      <c r="B9" s="1" t="s">
        <v>117</v>
      </c>
      <c r="C9" s="1" t="s">
        <v>118</v>
      </c>
      <c r="D9" s="1" t="s">
        <v>119</v>
      </c>
      <c r="E9" s="1" t="s">
        <v>120</v>
      </c>
      <c r="F9" s="1" t="s">
        <v>121</v>
      </c>
      <c r="G9" s="1" t="s">
        <v>122</v>
      </c>
      <c r="H9" s="1" t="s">
        <v>30</v>
      </c>
      <c r="I9" s="1" t="s">
        <v>31</v>
      </c>
      <c r="J9" s="1" t="s">
        <v>123</v>
      </c>
      <c r="K9" s="2">
        <v>3</v>
      </c>
      <c r="L9" s="3">
        <v>1637.73</v>
      </c>
      <c r="M9" s="3">
        <v>1850.6349</v>
      </c>
      <c r="N9" s="4">
        <v>13</v>
      </c>
      <c r="O9" s="4">
        <v>4913.19</v>
      </c>
      <c r="P9" s="4">
        <v>638.71</v>
      </c>
      <c r="Q9" s="4">
        <v>5551.9</v>
      </c>
      <c r="R9" s="1" t="s">
        <v>129</v>
      </c>
      <c r="S9" t="s">
        <v>45</v>
      </c>
      <c r="T9">
        <v>3</v>
      </c>
      <c r="U9">
        <v>2512.74</v>
      </c>
    </row>
    <row r="10" spans="1:21">
      <c r="A10" s="1" t="s">
        <v>116</v>
      </c>
      <c r="B10" s="1" t="s">
        <v>117</v>
      </c>
      <c r="C10" s="1" t="s">
        <v>118</v>
      </c>
      <c r="D10" s="1" t="s">
        <v>119</v>
      </c>
      <c r="E10" s="1" t="s">
        <v>120</v>
      </c>
      <c r="F10" s="1" t="s">
        <v>121</v>
      </c>
      <c r="G10" s="1" t="s">
        <v>122</v>
      </c>
      <c r="H10" s="1" t="s">
        <v>30</v>
      </c>
      <c r="I10" s="1" t="s">
        <v>31</v>
      </c>
      <c r="J10" s="1" t="s">
        <v>123</v>
      </c>
      <c r="K10" s="2">
        <v>110</v>
      </c>
      <c r="L10" s="3">
        <v>1637.73</v>
      </c>
      <c r="M10" s="3">
        <v>1850.6349</v>
      </c>
      <c r="N10" s="4">
        <v>13</v>
      </c>
      <c r="O10" s="4">
        <v>180150.3</v>
      </c>
      <c r="P10" s="4">
        <v>23419.54</v>
      </c>
      <c r="Q10" s="4">
        <v>203569.84</v>
      </c>
      <c r="R10" s="1" t="s">
        <v>124</v>
      </c>
      <c r="S10" t="s">
        <v>47</v>
      </c>
      <c r="T10">
        <v>5608</v>
      </c>
      <c r="U10">
        <v>1603891.09</v>
      </c>
    </row>
    <row r="11" spans="1:21">
      <c r="A11" s="1" t="s">
        <v>130</v>
      </c>
      <c r="B11" s="1" t="s">
        <v>117</v>
      </c>
      <c r="C11" s="1" t="s">
        <v>118</v>
      </c>
      <c r="D11" s="1" t="s">
        <v>119</v>
      </c>
      <c r="E11" s="1" t="s">
        <v>120</v>
      </c>
      <c r="F11" s="1" t="s">
        <v>121</v>
      </c>
      <c r="G11" s="1" t="s">
        <v>131</v>
      </c>
      <c r="H11" s="1" t="s">
        <v>82</v>
      </c>
      <c r="I11" s="1" t="s">
        <v>83</v>
      </c>
      <c r="J11" s="1" t="s">
        <v>123</v>
      </c>
      <c r="K11" s="2">
        <v>1</v>
      </c>
      <c r="L11" s="3">
        <v>752.72</v>
      </c>
      <c r="M11" s="3">
        <v>850.5736</v>
      </c>
      <c r="N11" s="4">
        <v>13</v>
      </c>
      <c r="O11" s="4">
        <v>752.72</v>
      </c>
      <c r="P11" s="4">
        <v>97.85</v>
      </c>
      <c r="Q11" s="4">
        <v>850.57</v>
      </c>
      <c r="R11" s="1" t="s">
        <v>125</v>
      </c>
      <c r="S11" t="s">
        <v>49</v>
      </c>
      <c r="T11">
        <v>29</v>
      </c>
      <c r="U11">
        <v>19926.13</v>
      </c>
    </row>
    <row r="12" spans="1:21">
      <c r="A12" s="1" t="s">
        <v>130</v>
      </c>
      <c r="B12" s="1" t="s">
        <v>117</v>
      </c>
      <c r="C12" s="1" t="s">
        <v>118</v>
      </c>
      <c r="D12" s="1" t="s">
        <v>119</v>
      </c>
      <c r="E12" s="1" t="s">
        <v>120</v>
      </c>
      <c r="F12" s="1" t="s">
        <v>121</v>
      </c>
      <c r="G12" s="1" t="s">
        <v>131</v>
      </c>
      <c r="H12" s="1" t="s">
        <v>86</v>
      </c>
      <c r="I12" s="1" t="s">
        <v>87</v>
      </c>
      <c r="J12" s="1" t="s">
        <v>123</v>
      </c>
      <c r="K12" s="2">
        <v>2</v>
      </c>
      <c r="L12" s="3">
        <v>541.72</v>
      </c>
      <c r="M12" s="3">
        <v>612.1436</v>
      </c>
      <c r="N12" s="4">
        <v>13</v>
      </c>
      <c r="O12" s="4">
        <v>1083.44</v>
      </c>
      <c r="P12" s="4">
        <v>140.85</v>
      </c>
      <c r="Q12" s="4">
        <v>1224.29</v>
      </c>
      <c r="R12" s="1" t="s">
        <v>125</v>
      </c>
      <c r="S12" t="s">
        <v>51</v>
      </c>
      <c r="T12">
        <v>6211</v>
      </c>
      <c r="U12">
        <v>2251618.07</v>
      </c>
    </row>
    <row r="13" spans="1:21">
      <c r="A13" s="1" t="s">
        <v>130</v>
      </c>
      <c r="B13" s="1" t="s">
        <v>117</v>
      </c>
      <c r="C13" s="1" t="s">
        <v>118</v>
      </c>
      <c r="D13" s="1" t="s">
        <v>119</v>
      </c>
      <c r="E13" s="1" t="s">
        <v>120</v>
      </c>
      <c r="F13" s="1" t="s">
        <v>121</v>
      </c>
      <c r="G13" s="1" t="s">
        <v>131</v>
      </c>
      <c r="H13" s="1" t="s">
        <v>80</v>
      </c>
      <c r="I13" s="1" t="s">
        <v>81</v>
      </c>
      <c r="J13" s="1" t="s">
        <v>123</v>
      </c>
      <c r="K13" s="2">
        <v>1</v>
      </c>
      <c r="L13" s="3">
        <v>609.26</v>
      </c>
      <c r="M13" s="3">
        <v>688.4638</v>
      </c>
      <c r="N13" s="4">
        <v>13</v>
      </c>
      <c r="O13" s="4">
        <v>609.26</v>
      </c>
      <c r="P13" s="4">
        <v>79.2</v>
      </c>
      <c r="Q13" s="4">
        <v>688.46</v>
      </c>
      <c r="R13" s="1" t="s">
        <v>125</v>
      </c>
      <c r="S13" t="s">
        <v>53</v>
      </c>
      <c r="T13">
        <v>1235</v>
      </c>
      <c r="U13">
        <v>1119276.7</v>
      </c>
    </row>
    <row r="14" spans="1:21">
      <c r="A14" s="1" t="s">
        <v>130</v>
      </c>
      <c r="B14" s="1" t="s">
        <v>117</v>
      </c>
      <c r="C14" s="1" t="s">
        <v>118</v>
      </c>
      <c r="D14" s="1" t="s">
        <v>119</v>
      </c>
      <c r="E14" s="1" t="s">
        <v>120</v>
      </c>
      <c r="F14" s="1" t="s">
        <v>121</v>
      </c>
      <c r="G14" s="1" t="s">
        <v>131</v>
      </c>
      <c r="H14" s="1" t="s">
        <v>88</v>
      </c>
      <c r="I14" s="1" t="s">
        <v>89</v>
      </c>
      <c r="J14" s="1" t="s">
        <v>123</v>
      </c>
      <c r="K14" s="2">
        <v>1</v>
      </c>
      <c r="L14" s="3">
        <v>776.84</v>
      </c>
      <c r="M14" s="3">
        <v>877.8292</v>
      </c>
      <c r="N14" s="4">
        <v>13</v>
      </c>
      <c r="O14" s="4">
        <v>776.84</v>
      </c>
      <c r="P14" s="4">
        <v>100.99</v>
      </c>
      <c r="Q14" s="4">
        <v>877.83</v>
      </c>
      <c r="R14" s="1" t="s">
        <v>125</v>
      </c>
      <c r="S14" t="s">
        <v>55</v>
      </c>
      <c r="T14">
        <v>31948</v>
      </c>
      <c r="U14">
        <v>30103379.98</v>
      </c>
    </row>
    <row r="15" spans="1:21">
      <c r="A15" s="1" t="s">
        <v>130</v>
      </c>
      <c r="B15" s="1" t="s">
        <v>117</v>
      </c>
      <c r="C15" s="1" t="s">
        <v>118</v>
      </c>
      <c r="D15" s="1" t="s">
        <v>119</v>
      </c>
      <c r="E15" s="1" t="s">
        <v>120</v>
      </c>
      <c r="F15" s="1" t="s">
        <v>121</v>
      </c>
      <c r="G15" s="1" t="s">
        <v>131</v>
      </c>
      <c r="H15" s="1" t="s">
        <v>30</v>
      </c>
      <c r="I15" s="1" t="s">
        <v>31</v>
      </c>
      <c r="J15" s="1" t="s">
        <v>123</v>
      </c>
      <c r="K15" s="2">
        <v>228</v>
      </c>
      <c r="L15" s="3">
        <v>1637.73</v>
      </c>
      <c r="M15" s="3">
        <v>1850.6349</v>
      </c>
      <c r="N15" s="4">
        <v>13</v>
      </c>
      <c r="O15" s="4">
        <v>373402.44</v>
      </c>
      <c r="P15" s="4">
        <v>48542.32</v>
      </c>
      <c r="Q15" s="4">
        <v>421944.76</v>
      </c>
      <c r="R15" s="1" t="s">
        <v>125</v>
      </c>
      <c r="S15" t="s">
        <v>57</v>
      </c>
      <c r="T15">
        <v>11</v>
      </c>
      <c r="U15">
        <v>7009.53</v>
      </c>
    </row>
    <row r="16" spans="1:21">
      <c r="A16" s="1" t="s">
        <v>130</v>
      </c>
      <c r="B16" s="1" t="s">
        <v>117</v>
      </c>
      <c r="C16" s="1" t="s">
        <v>118</v>
      </c>
      <c r="D16" s="1" t="s">
        <v>119</v>
      </c>
      <c r="E16" s="1" t="s">
        <v>120</v>
      </c>
      <c r="F16" s="1" t="s">
        <v>121</v>
      </c>
      <c r="G16" s="1" t="s">
        <v>131</v>
      </c>
      <c r="H16" s="1" t="s">
        <v>30</v>
      </c>
      <c r="I16" s="1" t="s">
        <v>31</v>
      </c>
      <c r="J16" s="1" t="s">
        <v>123</v>
      </c>
      <c r="K16" s="2">
        <v>291</v>
      </c>
      <c r="L16" s="3">
        <v>1637.73</v>
      </c>
      <c r="M16" s="3">
        <v>1850.6349</v>
      </c>
      <c r="N16" s="4">
        <v>13</v>
      </c>
      <c r="O16" s="4">
        <v>476579.43</v>
      </c>
      <c r="P16" s="4">
        <v>61955.33</v>
      </c>
      <c r="Q16" s="4">
        <v>538534.76</v>
      </c>
      <c r="R16" s="1" t="s">
        <v>128</v>
      </c>
      <c r="S16" t="s">
        <v>59</v>
      </c>
      <c r="T16">
        <v>6</v>
      </c>
      <c r="U16">
        <v>10150.26</v>
      </c>
    </row>
    <row r="17" spans="1:21">
      <c r="A17" s="1" t="s">
        <v>130</v>
      </c>
      <c r="B17" s="1" t="s">
        <v>117</v>
      </c>
      <c r="C17" s="1" t="s">
        <v>118</v>
      </c>
      <c r="D17" s="1" t="s">
        <v>119</v>
      </c>
      <c r="E17" s="1" t="s">
        <v>120</v>
      </c>
      <c r="F17" s="1" t="s">
        <v>121</v>
      </c>
      <c r="G17" s="1" t="s">
        <v>131</v>
      </c>
      <c r="H17" s="1" t="s">
        <v>30</v>
      </c>
      <c r="I17" s="1" t="s">
        <v>31</v>
      </c>
      <c r="J17" s="1" t="s">
        <v>123</v>
      </c>
      <c r="K17" s="2">
        <v>5</v>
      </c>
      <c r="L17" s="3">
        <v>1637.73</v>
      </c>
      <c r="M17" s="3">
        <v>1850.6349</v>
      </c>
      <c r="N17" s="4">
        <v>13</v>
      </c>
      <c r="O17" s="4">
        <v>8188.65</v>
      </c>
      <c r="P17" s="4">
        <v>1064.52</v>
      </c>
      <c r="Q17" s="4">
        <v>9253.17</v>
      </c>
      <c r="R17" s="1" t="s">
        <v>127</v>
      </c>
      <c r="S17" t="s">
        <v>61</v>
      </c>
      <c r="T17">
        <v>43</v>
      </c>
      <c r="U17">
        <v>23901.25</v>
      </c>
    </row>
    <row r="18" spans="1:21">
      <c r="A18" s="1" t="s">
        <v>132</v>
      </c>
      <c r="B18" s="1" t="s">
        <v>117</v>
      </c>
      <c r="C18" s="1" t="s">
        <v>118</v>
      </c>
      <c r="D18" s="1" t="s">
        <v>119</v>
      </c>
      <c r="E18" s="1" t="s">
        <v>120</v>
      </c>
      <c r="F18" s="1" t="s">
        <v>121</v>
      </c>
      <c r="G18" s="1" t="s">
        <v>133</v>
      </c>
      <c r="H18" s="1" t="s">
        <v>30</v>
      </c>
      <c r="I18" s="1" t="s">
        <v>31</v>
      </c>
      <c r="J18" s="1" t="s">
        <v>123</v>
      </c>
      <c r="K18" s="2">
        <v>2</v>
      </c>
      <c r="L18" s="3">
        <v>1637.73</v>
      </c>
      <c r="M18" s="3">
        <v>1850.6349</v>
      </c>
      <c r="N18" s="4">
        <v>13</v>
      </c>
      <c r="O18" s="4">
        <v>3275.46</v>
      </c>
      <c r="P18" s="4">
        <v>425.81</v>
      </c>
      <c r="Q18" s="4">
        <v>3701.27</v>
      </c>
      <c r="R18" s="1" t="s">
        <v>134</v>
      </c>
      <c r="S18" t="s">
        <v>63</v>
      </c>
      <c r="T18">
        <v>24</v>
      </c>
      <c r="U18">
        <v>41105.52</v>
      </c>
    </row>
    <row r="19" spans="1:21">
      <c r="A19" s="1" t="s">
        <v>132</v>
      </c>
      <c r="B19" s="1" t="s">
        <v>117</v>
      </c>
      <c r="C19" s="1" t="s">
        <v>118</v>
      </c>
      <c r="D19" s="1" t="s">
        <v>119</v>
      </c>
      <c r="E19" s="1" t="s">
        <v>120</v>
      </c>
      <c r="F19" s="1" t="s">
        <v>121</v>
      </c>
      <c r="G19" s="1" t="s">
        <v>133</v>
      </c>
      <c r="H19" s="1" t="s">
        <v>30</v>
      </c>
      <c r="I19" s="1" t="s">
        <v>31</v>
      </c>
      <c r="J19" s="1" t="s">
        <v>123</v>
      </c>
      <c r="K19" s="2">
        <v>33</v>
      </c>
      <c r="L19" s="3">
        <v>1637.73</v>
      </c>
      <c r="M19" s="3">
        <v>1850.6349</v>
      </c>
      <c r="N19" s="4">
        <v>13</v>
      </c>
      <c r="O19" s="4">
        <v>54045.09</v>
      </c>
      <c r="P19" s="4">
        <v>7025.86</v>
      </c>
      <c r="Q19" s="4">
        <v>61070.95</v>
      </c>
      <c r="R19" s="1" t="s">
        <v>135</v>
      </c>
      <c r="S19" t="s">
        <v>65</v>
      </c>
      <c r="T19">
        <v>439</v>
      </c>
      <c r="U19">
        <v>484311.34</v>
      </c>
    </row>
    <row r="20" spans="1:21">
      <c r="A20" s="1" t="s">
        <v>132</v>
      </c>
      <c r="B20" s="1" t="s">
        <v>117</v>
      </c>
      <c r="C20" s="1" t="s">
        <v>118</v>
      </c>
      <c r="D20" s="1" t="s">
        <v>119</v>
      </c>
      <c r="E20" s="1" t="s">
        <v>120</v>
      </c>
      <c r="F20" s="1" t="s">
        <v>121</v>
      </c>
      <c r="G20" s="1" t="s">
        <v>133</v>
      </c>
      <c r="H20" s="1" t="s">
        <v>37</v>
      </c>
      <c r="I20" s="1" t="s">
        <v>38</v>
      </c>
      <c r="J20" s="1" t="s">
        <v>123</v>
      </c>
      <c r="K20" s="2">
        <v>1</v>
      </c>
      <c r="L20" s="3">
        <v>2093.43</v>
      </c>
      <c r="M20" s="3">
        <v>2365.5759</v>
      </c>
      <c r="N20" s="4">
        <v>13</v>
      </c>
      <c r="O20" s="4">
        <v>2093.43</v>
      </c>
      <c r="P20" s="4">
        <v>272.15</v>
      </c>
      <c r="Q20" s="4">
        <v>2365.58</v>
      </c>
      <c r="R20" s="1" t="s">
        <v>124</v>
      </c>
      <c r="S20" t="s">
        <v>67</v>
      </c>
      <c r="T20">
        <v>34885</v>
      </c>
      <c r="U20">
        <v>18595299.21</v>
      </c>
    </row>
    <row r="21" spans="1:21">
      <c r="A21" s="1" t="s">
        <v>132</v>
      </c>
      <c r="B21" s="1" t="s">
        <v>117</v>
      </c>
      <c r="C21" s="1" t="s">
        <v>118</v>
      </c>
      <c r="D21" s="1" t="s">
        <v>119</v>
      </c>
      <c r="E21" s="1" t="s">
        <v>120</v>
      </c>
      <c r="F21" s="1" t="s">
        <v>121</v>
      </c>
      <c r="G21" s="1" t="s">
        <v>133</v>
      </c>
      <c r="H21" s="1" t="s">
        <v>37</v>
      </c>
      <c r="I21" s="1" t="s">
        <v>38</v>
      </c>
      <c r="J21" s="1" t="s">
        <v>123</v>
      </c>
      <c r="K21" s="2">
        <v>1</v>
      </c>
      <c r="L21" s="3">
        <v>2093.43</v>
      </c>
      <c r="M21" s="3">
        <v>2365.5759</v>
      </c>
      <c r="N21" s="4">
        <v>13</v>
      </c>
      <c r="O21" s="4">
        <v>2093.43</v>
      </c>
      <c r="P21" s="4">
        <v>272.15</v>
      </c>
      <c r="Q21" s="4">
        <v>2365.58</v>
      </c>
      <c r="R21" s="1" t="s">
        <v>128</v>
      </c>
      <c r="S21" t="s">
        <v>69</v>
      </c>
      <c r="T21">
        <v>686</v>
      </c>
      <c r="U21">
        <v>773242.12</v>
      </c>
    </row>
    <row r="22" spans="1:21">
      <c r="A22" s="1" t="s">
        <v>132</v>
      </c>
      <c r="B22" s="1" t="s">
        <v>117</v>
      </c>
      <c r="C22" s="1" t="s">
        <v>118</v>
      </c>
      <c r="D22" s="1" t="s">
        <v>119</v>
      </c>
      <c r="E22" s="1" t="s">
        <v>120</v>
      </c>
      <c r="F22" s="1" t="s">
        <v>121</v>
      </c>
      <c r="G22" s="1" t="s">
        <v>133</v>
      </c>
      <c r="H22" s="1" t="s">
        <v>37</v>
      </c>
      <c r="I22" s="1" t="s">
        <v>38</v>
      </c>
      <c r="J22" s="1" t="s">
        <v>123</v>
      </c>
      <c r="K22" s="2">
        <v>1</v>
      </c>
      <c r="L22" s="3">
        <v>2093.43</v>
      </c>
      <c r="M22" s="3">
        <v>2365.5759</v>
      </c>
      <c r="N22" s="4">
        <v>13</v>
      </c>
      <c r="O22" s="4">
        <v>2093.43</v>
      </c>
      <c r="P22" s="4">
        <v>272.15</v>
      </c>
      <c r="Q22" s="4">
        <v>2365.58</v>
      </c>
      <c r="R22" s="1" t="s">
        <v>135</v>
      </c>
      <c r="S22" t="s">
        <v>71</v>
      </c>
      <c r="T22">
        <v>8</v>
      </c>
      <c r="U22">
        <v>7737.26</v>
      </c>
    </row>
    <row r="23" spans="1:21">
      <c r="A23" s="1" t="s">
        <v>132</v>
      </c>
      <c r="B23" s="1" t="s">
        <v>117</v>
      </c>
      <c r="C23" s="1" t="s">
        <v>118</v>
      </c>
      <c r="D23" s="1" t="s">
        <v>119</v>
      </c>
      <c r="E23" s="1" t="s">
        <v>120</v>
      </c>
      <c r="F23" s="1" t="s">
        <v>121</v>
      </c>
      <c r="G23" s="1" t="s">
        <v>133</v>
      </c>
      <c r="H23" s="1" t="s">
        <v>37</v>
      </c>
      <c r="I23" s="1" t="s">
        <v>38</v>
      </c>
      <c r="J23" s="1" t="s">
        <v>123</v>
      </c>
      <c r="K23" s="2">
        <v>9</v>
      </c>
      <c r="L23" s="3">
        <v>2093.43</v>
      </c>
      <c r="M23" s="3">
        <v>2365.5759</v>
      </c>
      <c r="N23" s="4">
        <v>13</v>
      </c>
      <c r="O23" s="4">
        <v>18840.87</v>
      </c>
      <c r="P23" s="4">
        <v>2449.31</v>
      </c>
      <c r="Q23" s="4">
        <v>21290.18</v>
      </c>
      <c r="R23" s="1" t="s">
        <v>136</v>
      </c>
      <c r="S23" t="s">
        <v>73</v>
      </c>
      <c r="T23">
        <v>5785</v>
      </c>
      <c r="U23">
        <v>5633159.99</v>
      </c>
    </row>
    <row r="24" spans="1:21">
      <c r="A24" s="1" t="s">
        <v>132</v>
      </c>
      <c r="B24" s="1" t="s">
        <v>117</v>
      </c>
      <c r="C24" s="1" t="s">
        <v>118</v>
      </c>
      <c r="D24" s="1" t="s">
        <v>119</v>
      </c>
      <c r="E24" s="1" t="s">
        <v>120</v>
      </c>
      <c r="F24" s="1" t="s">
        <v>121</v>
      </c>
      <c r="G24" s="1" t="s">
        <v>133</v>
      </c>
      <c r="H24" s="1" t="s">
        <v>30</v>
      </c>
      <c r="I24" s="1" t="s">
        <v>31</v>
      </c>
      <c r="J24" s="1" t="s">
        <v>123</v>
      </c>
      <c r="K24" s="2">
        <v>65</v>
      </c>
      <c r="L24" s="3">
        <v>1637.73</v>
      </c>
      <c r="M24" s="3">
        <v>1850.6349</v>
      </c>
      <c r="N24" s="4">
        <v>13</v>
      </c>
      <c r="O24" s="4">
        <v>106452.45</v>
      </c>
      <c r="P24" s="4">
        <v>13838.82</v>
      </c>
      <c r="Q24" s="4">
        <v>120291.27</v>
      </c>
      <c r="R24" s="1" t="s">
        <v>125</v>
      </c>
      <c r="S24" t="s">
        <v>75</v>
      </c>
      <c r="T24">
        <v>33764</v>
      </c>
      <c r="U24">
        <v>41603243.97</v>
      </c>
    </row>
    <row r="25" spans="1:21">
      <c r="A25" s="1" t="s">
        <v>132</v>
      </c>
      <c r="B25" s="1" t="s">
        <v>117</v>
      </c>
      <c r="C25" s="1" t="s">
        <v>118</v>
      </c>
      <c r="D25" s="1" t="s">
        <v>119</v>
      </c>
      <c r="E25" s="1" t="s">
        <v>120</v>
      </c>
      <c r="F25" s="1" t="s">
        <v>121</v>
      </c>
      <c r="G25" s="1" t="s">
        <v>133</v>
      </c>
      <c r="H25" s="1" t="s">
        <v>30</v>
      </c>
      <c r="I25" s="1" t="s">
        <v>31</v>
      </c>
      <c r="J25" s="1" t="s">
        <v>123</v>
      </c>
      <c r="K25" s="2">
        <v>181</v>
      </c>
      <c r="L25" s="3">
        <v>1637.73</v>
      </c>
      <c r="M25" s="3">
        <v>1850.6349</v>
      </c>
      <c r="N25" s="4">
        <v>13</v>
      </c>
      <c r="O25" s="4">
        <v>296429.13</v>
      </c>
      <c r="P25" s="4">
        <v>38535.79</v>
      </c>
      <c r="Q25" s="4">
        <v>334964.92</v>
      </c>
      <c r="R25" s="1" t="s">
        <v>128</v>
      </c>
      <c r="S25" t="s">
        <v>76</v>
      </c>
      <c r="T25">
        <v>81</v>
      </c>
      <c r="U25">
        <v>70498.23</v>
      </c>
    </row>
    <row r="26" spans="1:21">
      <c r="A26" s="1" t="s">
        <v>132</v>
      </c>
      <c r="B26" s="1" t="s">
        <v>117</v>
      </c>
      <c r="C26" s="1" t="s">
        <v>118</v>
      </c>
      <c r="D26" s="1" t="s">
        <v>119</v>
      </c>
      <c r="E26" s="1" t="s">
        <v>120</v>
      </c>
      <c r="F26" s="1" t="s">
        <v>121</v>
      </c>
      <c r="G26" s="1" t="s">
        <v>133</v>
      </c>
      <c r="H26" s="1" t="s">
        <v>37</v>
      </c>
      <c r="I26" s="1" t="s">
        <v>38</v>
      </c>
      <c r="J26" s="1" t="s">
        <v>123</v>
      </c>
      <c r="K26" s="2">
        <v>6</v>
      </c>
      <c r="L26" s="3">
        <v>2093.43</v>
      </c>
      <c r="M26" s="3">
        <v>2365.5759</v>
      </c>
      <c r="N26" s="4">
        <v>13</v>
      </c>
      <c r="O26" s="4">
        <v>12560.58</v>
      </c>
      <c r="P26" s="4">
        <v>1632.88</v>
      </c>
      <c r="Q26" s="4">
        <v>14193.46</v>
      </c>
      <c r="R26" s="1" t="s">
        <v>128</v>
      </c>
      <c r="S26" t="s">
        <v>78</v>
      </c>
      <c r="T26">
        <v>143</v>
      </c>
      <c r="U26">
        <v>323742.32</v>
      </c>
    </row>
    <row r="27" spans="1:21">
      <c r="A27" s="1" t="s">
        <v>132</v>
      </c>
      <c r="B27" s="1" t="s">
        <v>117</v>
      </c>
      <c r="C27" s="1" t="s">
        <v>118</v>
      </c>
      <c r="D27" s="1" t="s">
        <v>119</v>
      </c>
      <c r="E27" s="1" t="s">
        <v>120</v>
      </c>
      <c r="F27" s="1" t="s">
        <v>121</v>
      </c>
      <c r="G27" s="1" t="s">
        <v>133</v>
      </c>
      <c r="H27" s="1" t="s">
        <v>30</v>
      </c>
      <c r="I27" s="1" t="s">
        <v>31</v>
      </c>
      <c r="J27" s="1" t="s">
        <v>123</v>
      </c>
      <c r="K27" s="2">
        <v>272</v>
      </c>
      <c r="L27" s="3">
        <v>1637.73</v>
      </c>
      <c r="M27" s="3">
        <v>1850.6349</v>
      </c>
      <c r="N27" s="4">
        <v>13</v>
      </c>
      <c r="O27" s="4">
        <v>445462.56</v>
      </c>
      <c r="P27" s="4">
        <v>57910.13</v>
      </c>
      <c r="Q27" s="4">
        <v>503372.69</v>
      </c>
      <c r="R27" s="1" t="s">
        <v>124</v>
      </c>
      <c r="S27" t="s">
        <v>80</v>
      </c>
      <c r="T27">
        <v>327</v>
      </c>
      <c r="U27">
        <v>230303.69</v>
      </c>
    </row>
    <row r="28" spans="1:21">
      <c r="A28" s="1" t="s">
        <v>132</v>
      </c>
      <c r="B28" s="1" t="s">
        <v>117</v>
      </c>
      <c r="C28" s="1" t="s">
        <v>118</v>
      </c>
      <c r="D28" s="1" t="s">
        <v>119</v>
      </c>
      <c r="E28" s="1" t="s">
        <v>120</v>
      </c>
      <c r="F28" s="1" t="s">
        <v>121</v>
      </c>
      <c r="G28" s="1" t="s">
        <v>133</v>
      </c>
      <c r="H28" s="1" t="s">
        <v>37</v>
      </c>
      <c r="I28" s="1" t="s">
        <v>38</v>
      </c>
      <c r="J28" s="1" t="s">
        <v>123</v>
      </c>
      <c r="K28" s="2">
        <v>1</v>
      </c>
      <c r="L28" s="3">
        <v>2093.43</v>
      </c>
      <c r="M28" s="3">
        <v>2365.5759</v>
      </c>
      <c r="N28" s="4">
        <v>13</v>
      </c>
      <c r="O28" s="4">
        <v>2093.43</v>
      </c>
      <c r="P28" s="4">
        <v>272.15</v>
      </c>
      <c r="Q28" s="4">
        <v>2365.58</v>
      </c>
      <c r="R28" s="1" t="s">
        <v>126</v>
      </c>
      <c r="S28" t="s">
        <v>82</v>
      </c>
      <c r="T28">
        <v>41</v>
      </c>
      <c r="U28">
        <v>35189.18</v>
      </c>
    </row>
    <row r="29" spans="1:21">
      <c r="A29" s="1" t="s">
        <v>132</v>
      </c>
      <c r="B29" s="1" t="s">
        <v>117</v>
      </c>
      <c r="C29" s="1" t="s">
        <v>118</v>
      </c>
      <c r="D29" s="1" t="s">
        <v>119</v>
      </c>
      <c r="E29" s="1" t="s">
        <v>120</v>
      </c>
      <c r="F29" s="1" t="s">
        <v>121</v>
      </c>
      <c r="G29" s="1" t="s">
        <v>133</v>
      </c>
      <c r="H29" s="1" t="s">
        <v>37</v>
      </c>
      <c r="I29" s="1" t="s">
        <v>38</v>
      </c>
      <c r="J29" s="1" t="s">
        <v>123</v>
      </c>
      <c r="K29" s="2">
        <v>2</v>
      </c>
      <c r="L29" s="3">
        <v>2093.43</v>
      </c>
      <c r="M29" s="3">
        <v>2365.5759</v>
      </c>
      <c r="N29" s="4">
        <v>13</v>
      </c>
      <c r="O29" s="4">
        <v>4186.86</v>
      </c>
      <c r="P29" s="4">
        <v>544.29</v>
      </c>
      <c r="Q29" s="4">
        <v>4731.15</v>
      </c>
      <c r="R29" s="1" t="s">
        <v>128</v>
      </c>
      <c r="S29" t="s">
        <v>84</v>
      </c>
      <c r="T29">
        <v>61</v>
      </c>
      <c r="U29">
        <v>58690.45</v>
      </c>
    </row>
    <row r="30" spans="1:21">
      <c r="A30" s="1" t="s">
        <v>132</v>
      </c>
      <c r="B30" s="1" t="s">
        <v>117</v>
      </c>
      <c r="C30" s="1" t="s">
        <v>118</v>
      </c>
      <c r="D30" s="1" t="s">
        <v>119</v>
      </c>
      <c r="E30" s="1" t="s">
        <v>120</v>
      </c>
      <c r="F30" s="1" t="s">
        <v>121</v>
      </c>
      <c r="G30" s="1" t="s">
        <v>133</v>
      </c>
      <c r="H30" s="1" t="s">
        <v>37</v>
      </c>
      <c r="I30" s="1" t="s">
        <v>38</v>
      </c>
      <c r="J30" s="1" t="s">
        <v>123</v>
      </c>
      <c r="K30" s="2">
        <v>2</v>
      </c>
      <c r="L30" s="3">
        <v>2093.43</v>
      </c>
      <c r="M30" s="3">
        <v>2365.5759</v>
      </c>
      <c r="N30" s="4">
        <v>13</v>
      </c>
      <c r="O30" s="4">
        <v>4186.86</v>
      </c>
      <c r="P30" s="4">
        <v>544.29</v>
      </c>
      <c r="Q30" s="4">
        <v>4731.15</v>
      </c>
      <c r="R30" s="1" t="s">
        <v>124</v>
      </c>
      <c r="S30" t="s">
        <v>86</v>
      </c>
      <c r="T30">
        <v>609</v>
      </c>
      <c r="U30">
        <v>372795.47</v>
      </c>
    </row>
    <row r="31" spans="1:21">
      <c r="A31" s="1" t="s">
        <v>132</v>
      </c>
      <c r="B31" s="1" t="s">
        <v>117</v>
      </c>
      <c r="C31" s="1" t="s">
        <v>118</v>
      </c>
      <c r="D31" s="1" t="s">
        <v>119</v>
      </c>
      <c r="E31" s="1" t="s">
        <v>120</v>
      </c>
      <c r="F31" s="1" t="s">
        <v>121</v>
      </c>
      <c r="G31" s="1" t="s">
        <v>133</v>
      </c>
      <c r="H31" s="1" t="s">
        <v>37</v>
      </c>
      <c r="I31" s="1" t="s">
        <v>38</v>
      </c>
      <c r="J31" s="1" t="s">
        <v>123</v>
      </c>
      <c r="K31" s="2">
        <v>1</v>
      </c>
      <c r="L31" s="3">
        <v>2093.43</v>
      </c>
      <c r="M31" s="3">
        <v>2365.5759</v>
      </c>
      <c r="N31" s="4">
        <v>13</v>
      </c>
      <c r="O31" s="4">
        <v>2093.43</v>
      </c>
      <c r="P31" s="4">
        <v>272.15</v>
      </c>
      <c r="Q31" s="4">
        <v>2365.58</v>
      </c>
      <c r="R31" s="1" t="s">
        <v>126</v>
      </c>
      <c r="S31" t="s">
        <v>88</v>
      </c>
      <c r="T31">
        <v>176</v>
      </c>
      <c r="U31">
        <v>156181.6</v>
      </c>
    </row>
    <row r="32" spans="1:21">
      <c r="A32" s="1" t="s">
        <v>137</v>
      </c>
      <c r="B32" s="1" t="s">
        <v>117</v>
      </c>
      <c r="C32" s="1" t="s">
        <v>118</v>
      </c>
      <c r="D32" s="1" t="s">
        <v>119</v>
      </c>
      <c r="E32" s="1" t="s">
        <v>120</v>
      </c>
      <c r="F32" s="1" t="s">
        <v>121</v>
      </c>
      <c r="G32" s="1" t="s">
        <v>138</v>
      </c>
      <c r="H32" s="1" t="s">
        <v>30</v>
      </c>
      <c r="I32" s="1" t="s">
        <v>31</v>
      </c>
      <c r="J32" s="1" t="s">
        <v>123</v>
      </c>
      <c r="K32" s="2">
        <v>31</v>
      </c>
      <c r="L32" s="3">
        <v>1637.73</v>
      </c>
      <c r="M32" s="3">
        <v>1850.6349</v>
      </c>
      <c r="N32" s="4">
        <v>13</v>
      </c>
      <c r="O32" s="4">
        <v>50769.63</v>
      </c>
      <c r="P32" s="4">
        <v>6600.05</v>
      </c>
      <c r="Q32" s="4">
        <v>57369.68</v>
      </c>
      <c r="R32" s="1" t="s">
        <v>126</v>
      </c>
      <c r="S32" t="s">
        <v>90</v>
      </c>
      <c r="T32">
        <v>34188</v>
      </c>
      <c r="U32">
        <v>10907483.14</v>
      </c>
    </row>
    <row r="33" spans="1:21">
      <c r="A33" s="1" t="s">
        <v>137</v>
      </c>
      <c r="B33" s="1" t="s">
        <v>117</v>
      </c>
      <c r="C33" s="1" t="s">
        <v>118</v>
      </c>
      <c r="D33" s="1" t="s">
        <v>119</v>
      </c>
      <c r="E33" s="1" t="s">
        <v>120</v>
      </c>
      <c r="F33" s="1" t="s">
        <v>121</v>
      </c>
      <c r="G33" s="1" t="s">
        <v>138</v>
      </c>
      <c r="H33" s="1" t="s">
        <v>30</v>
      </c>
      <c r="I33" s="1" t="s">
        <v>31</v>
      </c>
      <c r="J33" s="1" t="s">
        <v>123</v>
      </c>
      <c r="K33" s="2">
        <v>8</v>
      </c>
      <c r="L33" s="3">
        <v>1637.73</v>
      </c>
      <c r="M33" s="3">
        <v>1850.6349</v>
      </c>
      <c r="N33" s="4">
        <v>13</v>
      </c>
      <c r="O33" s="4">
        <v>13101.84</v>
      </c>
      <c r="P33" s="4">
        <v>1703.24</v>
      </c>
      <c r="Q33" s="4">
        <v>14805.08</v>
      </c>
      <c r="R33" s="1" t="s">
        <v>127</v>
      </c>
      <c r="S33" t="s">
        <v>92</v>
      </c>
      <c r="T33">
        <v>14</v>
      </c>
      <c r="U33">
        <v>12276.32</v>
      </c>
    </row>
    <row r="34" spans="1:21">
      <c r="A34" s="1" t="s">
        <v>137</v>
      </c>
      <c r="B34" s="1" t="s">
        <v>117</v>
      </c>
      <c r="C34" s="1" t="s">
        <v>118</v>
      </c>
      <c r="D34" s="1" t="s">
        <v>119</v>
      </c>
      <c r="E34" s="1" t="s">
        <v>120</v>
      </c>
      <c r="F34" s="1" t="s">
        <v>121</v>
      </c>
      <c r="G34" s="1" t="s">
        <v>138</v>
      </c>
      <c r="H34" s="1" t="s">
        <v>30</v>
      </c>
      <c r="I34" s="1" t="s">
        <v>31</v>
      </c>
      <c r="J34" s="1" t="s">
        <v>123</v>
      </c>
      <c r="K34" s="2">
        <v>248</v>
      </c>
      <c r="L34" s="3">
        <v>1637.73</v>
      </c>
      <c r="M34" s="3">
        <v>1850.6349</v>
      </c>
      <c r="N34" s="4">
        <v>13</v>
      </c>
      <c r="O34" s="4">
        <v>406157.04</v>
      </c>
      <c r="P34" s="4">
        <v>52800.42</v>
      </c>
      <c r="Q34" s="4">
        <v>458957.46</v>
      </c>
      <c r="R34" s="1" t="s">
        <v>128</v>
      </c>
      <c r="S34" t="s">
        <v>94</v>
      </c>
      <c r="T34">
        <v>1</v>
      </c>
      <c r="U34">
        <v>1398.26</v>
      </c>
    </row>
    <row r="35" spans="1:21">
      <c r="A35" s="1" t="s">
        <v>137</v>
      </c>
      <c r="B35" s="1" t="s">
        <v>117</v>
      </c>
      <c r="C35" s="1" t="s">
        <v>118</v>
      </c>
      <c r="D35" s="1" t="s">
        <v>119</v>
      </c>
      <c r="E35" s="1" t="s">
        <v>120</v>
      </c>
      <c r="F35" s="1" t="s">
        <v>121</v>
      </c>
      <c r="G35" s="1" t="s">
        <v>138</v>
      </c>
      <c r="H35" s="1" t="s">
        <v>30</v>
      </c>
      <c r="I35" s="1" t="s">
        <v>31</v>
      </c>
      <c r="J35" s="1" t="s">
        <v>123</v>
      </c>
      <c r="K35" s="2">
        <v>290</v>
      </c>
      <c r="L35" s="3">
        <v>1637.73</v>
      </c>
      <c r="M35" s="3">
        <v>1850.6349</v>
      </c>
      <c r="N35" s="4">
        <v>13</v>
      </c>
      <c r="O35" s="4">
        <v>474941.7</v>
      </c>
      <c r="P35" s="4">
        <v>61742.42</v>
      </c>
      <c r="Q35" s="4">
        <v>536684.12</v>
      </c>
      <c r="R35" s="1" t="s">
        <v>135</v>
      </c>
      <c r="S35" t="s">
        <v>96</v>
      </c>
      <c r="T35">
        <v>1</v>
      </c>
      <c r="U35">
        <v>1571.37</v>
      </c>
    </row>
    <row r="36" spans="1:21">
      <c r="A36" s="1" t="s">
        <v>139</v>
      </c>
      <c r="B36" s="1" t="s">
        <v>117</v>
      </c>
      <c r="C36" s="1" t="s">
        <v>118</v>
      </c>
      <c r="D36" s="1" t="s">
        <v>119</v>
      </c>
      <c r="E36" s="1" t="s">
        <v>120</v>
      </c>
      <c r="F36" s="1" t="s">
        <v>121</v>
      </c>
      <c r="G36" s="1" t="s">
        <v>140</v>
      </c>
      <c r="H36" s="1" t="s">
        <v>47</v>
      </c>
      <c r="I36" s="1" t="s">
        <v>48</v>
      </c>
      <c r="J36" s="1" t="s">
        <v>123</v>
      </c>
      <c r="K36" s="2">
        <v>140</v>
      </c>
      <c r="L36" s="3">
        <v>249.94</v>
      </c>
      <c r="M36" s="3">
        <v>282.4322</v>
      </c>
      <c r="N36" s="4">
        <v>13</v>
      </c>
      <c r="O36" s="4">
        <v>34991.6</v>
      </c>
      <c r="P36" s="4">
        <v>4548.91</v>
      </c>
      <c r="Q36" s="4">
        <v>39540.51</v>
      </c>
      <c r="R36" s="1" t="s">
        <v>125</v>
      </c>
      <c r="S36" t="s">
        <v>98</v>
      </c>
      <c r="T36">
        <v>-8</v>
      </c>
      <c r="U36">
        <v>-2525629.16</v>
      </c>
    </row>
    <row r="37" spans="1:21">
      <c r="A37" s="1" t="s">
        <v>139</v>
      </c>
      <c r="B37" s="1" t="s">
        <v>117</v>
      </c>
      <c r="C37" s="1" t="s">
        <v>118</v>
      </c>
      <c r="D37" s="1" t="s">
        <v>119</v>
      </c>
      <c r="E37" s="1" t="s">
        <v>120</v>
      </c>
      <c r="F37" s="1" t="s">
        <v>121</v>
      </c>
      <c r="G37" s="1" t="s">
        <v>140</v>
      </c>
      <c r="H37" s="1" t="s">
        <v>43</v>
      </c>
      <c r="I37" s="1" t="s">
        <v>44</v>
      </c>
      <c r="J37" s="1" t="s">
        <v>123</v>
      </c>
      <c r="K37" s="2">
        <v>1600</v>
      </c>
      <c r="L37" s="3">
        <v>6.43</v>
      </c>
      <c r="M37" s="3">
        <v>7.2659</v>
      </c>
      <c r="N37" s="4">
        <v>13</v>
      </c>
      <c r="O37" s="4">
        <v>10288</v>
      </c>
      <c r="P37" s="4">
        <v>1337.44</v>
      </c>
      <c r="Q37" s="4">
        <v>11625.44</v>
      </c>
      <c r="R37" s="1" t="s">
        <v>125</v>
      </c>
      <c r="S37" t="s">
        <v>141</v>
      </c>
      <c r="T37">
        <v>243325</v>
      </c>
      <c r="U37">
        <v>118733471.84</v>
      </c>
    </row>
    <row r="38" spans="1:18">
      <c r="A38" s="1" t="s">
        <v>139</v>
      </c>
      <c r="B38" s="1" t="s">
        <v>117</v>
      </c>
      <c r="C38" s="1" t="s">
        <v>118</v>
      </c>
      <c r="D38" s="1" t="s">
        <v>119</v>
      </c>
      <c r="E38" s="1" t="s">
        <v>120</v>
      </c>
      <c r="F38" s="1" t="s">
        <v>121</v>
      </c>
      <c r="G38" s="1" t="s">
        <v>140</v>
      </c>
      <c r="H38" s="1" t="s">
        <v>53</v>
      </c>
      <c r="I38" s="1" t="s">
        <v>54</v>
      </c>
      <c r="J38" s="1" t="s">
        <v>123</v>
      </c>
      <c r="K38" s="2">
        <v>39</v>
      </c>
      <c r="L38" s="3">
        <v>792.86</v>
      </c>
      <c r="M38" s="3">
        <v>895.9318</v>
      </c>
      <c r="N38" s="4">
        <v>13</v>
      </c>
      <c r="O38" s="4">
        <v>30921.54</v>
      </c>
      <c r="P38" s="4">
        <v>4019.8</v>
      </c>
      <c r="Q38" s="4">
        <v>34941.34</v>
      </c>
      <c r="R38" s="1" t="s">
        <v>125</v>
      </c>
    </row>
    <row r="39" spans="1:18">
      <c r="A39" s="1" t="s">
        <v>139</v>
      </c>
      <c r="B39" s="1" t="s">
        <v>117</v>
      </c>
      <c r="C39" s="1" t="s">
        <v>118</v>
      </c>
      <c r="D39" s="1" t="s">
        <v>119</v>
      </c>
      <c r="E39" s="1" t="s">
        <v>120</v>
      </c>
      <c r="F39" s="1" t="s">
        <v>121</v>
      </c>
      <c r="G39" s="1" t="s">
        <v>140</v>
      </c>
      <c r="H39" s="1" t="s">
        <v>51</v>
      </c>
      <c r="I39" s="1" t="s">
        <v>52</v>
      </c>
      <c r="J39" s="1" t="s">
        <v>123</v>
      </c>
      <c r="K39" s="2">
        <v>146</v>
      </c>
      <c r="L39" s="3">
        <v>316.76</v>
      </c>
      <c r="M39" s="3">
        <v>357.9388</v>
      </c>
      <c r="N39" s="4">
        <v>13</v>
      </c>
      <c r="O39" s="4">
        <v>46246.96</v>
      </c>
      <c r="P39" s="4">
        <v>6012.1</v>
      </c>
      <c r="Q39" s="4">
        <v>52259.06</v>
      </c>
      <c r="R39" s="1" t="s">
        <v>125</v>
      </c>
    </row>
    <row r="40" spans="1:18">
      <c r="A40" s="1" t="s">
        <v>139</v>
      </c>
      <c r="B40" s="1" t="s">
        <v>117</v>
      </c>
      <c r="C40" s="1" t="s">
        <v>118</v>
      </c>
      <c r="D40" s="1" t="s">
        <v>119</v>
      </c>
      <c r="E40" s="1" t="s">
        <v>120</v>
      </c>
      <c r="F40" s="1" t="s">
        <v>121</v>
      </c>
      <c r="G40" s="1" t="s">
        <v>140</v>
      </c>
      <c r="H40" s="1" t="s">
        <v>65</v>
      </c>
      <c r="I40" s="1" t="s">
        <v>66</v>
      </c>
      <c r="J40" s="1" t="s">
        <v>123</v>
      </c>
      <c r="K40" s="2">
        <v>3</v>
      </c>
      <c r="L40" s="3">
        <v>965.92</v>
      </c>
      <c r="M40" s="3">
        <v>1091.4896</v>
      </c>
      <c r="N40" s="4">
        <v>13</v>
      </c>
      <c r="O40" s="4">
        <v>2897.76</v>
      </c>
      <c r="P40" s="4">
        <v>376.71</v>
      </c>
      <c r="Q40" s="4">
        <v>3274.47</v>
      </c>
      <c r="R40" s="1" t="s">
        <v>125</v>
      </c>
    </row>
    <row r="41" spans="1:18">
      <c r="A41" s="1" t="s">
        <v>139</v>
      </c>
      <c r="B41" s="1" t="s">
        <v>117</v>
      </c>
      <c r="C41" s="1" t="s">
        <v>118</v>
      </c>
      <c r="D41" s="1" t="s">
        <v>119</v>
      </c>
      <c r="E41" s="1" t="s">
        <v>120</v>
      </c>
      <c r="F41" s="1" t="s">
        <v>121</v>
      </c>
      <c r="G41" s="1" t="s">
        <v>140</v>
      </c>
      <c r="H41" s="1" t="s">
        <v>67</v>
      </c>
      <c r="I41" s="1" t="s">
        <v>68</v>
      </c>
      <c r="J41" s="1" t="s">
        <v>123</v>
      </c>
      <c r="K41" s="2">
        <v>68</v>
      </c>
      <c r="L41" s="3">
        <v>460</v>
      </c>
      <c r="M41" s="3">
        <v>519.8</v>
      </c>
      <c r="N41" s="4">
        <v>13</v>
      </c>
      <c r="O41" s="4">
        <v>31280</v>
      </c>
      <c r="P41" s="4">
        <v>4066.4</v>
      </c>
      <c r="Q41" s="4">
        <v>35346.4</v>
      </c>
      <c r="R41" s="1" t="s">
        <v>125</v>
      </c>
    </row>
    <row r="42" spans="1:18">
      <c r="A42" s="1" t="s">
        <v>139</v>
      </c>
      <c r="B42" s="1" t="s">
        <v>117</v>
      </c>
      <c r="C42" s="1" t="s">
        <v>118</v>
      </c>
      <c r="D42" s="1" t="s">
        <v>119</v>
      </c>
      <c r="E42" s="1" t="s">
        <v>120</v>
      </c>
      <c r="F42" s="1" t="s">
        <v>121</v>
      </c>
      <c r="G42" s="1" t="s">
        <v>140</v>
      </c>
      <c r="H42" s="1" t="s">
        <v>30</v>
      </c>
      <c r="I42" s="1" t="s">
        <v>31</v>
      </c>
      <c r="J42" s="1" t="s">
        <v>123</v>
      </c>
      <c r="K42" s="2">
        <v>159</v>
      </c>
      <c r="L42" s="3">
        <v>1637.73</v>
      </c>
      <c r="M42" s="3">
        <v>1850.6349</v>
      </c>
      <c r="N42" s="4">
        <v>13</v>
      </c>
      <c r="O42" s="4">
        <v>260399.07</v>
      </c>
      <c r="P42" s="4">
        <v>33851.88</v>
      </c>
      <c r="Q42" s="4">
        <v>294250.95</v>
      </c>
      <c r="R42" s="1" t="s">
        <v>128</v>
      </c>
    </row>
    <row r="43" spans="1:18">
      <c r="A43" s="1" t="s">
        <v>139</v>
      </c>
      <c r="B43" s="1" t="s">
        <v>117</v>
      </c>
      <c r="C43" s="1" t="s">
        <v>118</v>
      </c>
      <c r="D43" s="1" t="s">
        <v>119</v>
      </c>
      <c r="E43" s="1" t="s">
        <v>120</v>
      </c>
      <c r="F43" s="1" t="s">
        <v>121</v>
      </c>
      <c r="G43" s="1" t="s">
        <v>140</v>
      </c>
      <c r="H43" s="1" t="s">
        <v>30</v>
      </c>
      <c r="I43" s="1" t="s">
        <v>31</v>
      </c>
      <c r="J43" s="1" t="s">
        <v>123</v>
      </c>
      <c r="K43" s="2">
        <v>291</v>
      </c>
      <c r="L43" s="3">
        <v>1637.73</v>
      </c>
      <c r="M43" s="3">
        <v>1850.6349</v>
      </c>
      <c r="N43" s="4">
        <v>13</v>
      </c>
      <c r="O43" s="4">
        <v>476579.43</v>
      </c>
      <c r="P43" s="4">
        <v>61955.33</v>
      </c>
      <c r="Q43" s="4">
        <v>538534.76</v>
      </c>
      <c r="R43" s="1" t="s">
        <v>136</v>
      </c>
    </row>
    <row r="44" spans="1:18">
      <c r="A44" s="1" t="s">
        <v>142</v>
      </c>
      <c r="B44" s="1" t="s">
        <v>117</v>
      </c>
      <c r="C44" s="1" t="s">
        <v>118</v>
      </c>
      <c r="D44" s="1" t="s">
        <v>119</v>
      </c>
      <c r="E44" s="1" t="s">
        <v>120</v>
      </c>
      <c r="F44" s="1" t="s">
        <v>121</v>
      </c>
      <c r="G44" s="1" t="s">
        <v>143</v>
      </c>
      <c r="H44" s="1" t="s">
        <v>39</v>
      </c>
      <c r="I44" s="1" t="s">
        <v>40</v>
      </c>
      <c r="J44" s="1" t="s">
        <v>123</v>
      </c>
      <c r="K44" s="2">
        <v>2</v>
      </c>
      <c r="L44" s="3">
        <v>249.12</v>
      </c>
      <c r="M44" s="3">
        <v>281.5056</v>
      </c>
      <c r="N44" s="4">
        <v>13</v>
      </c>
      <c r="O44" s="4">
        <v>498.24</v>
      </c>
      <c r="P44" s="4">
        <v>64.77</v>
      </c>
      <c r="Q44" s="4">
        <v>563.01</v>
      </c>
      <c r="R44" s="1" t="s">
        <v>125</v>
      </c>
    </row>
    <row r="45" spans="1:18">
      <c r="A45" s="1" t="s">
        <v>142</v>
      </c>
      <c r="B45" s="1" t="s">
        <v>117</v>
      </c>
      <c r="C45" s="1" t="s">
        <v>118</v>
      </c>
      <c r="D45" s="1" t="s">
        <v>119</v>
      </c>
      <c r="E45" s="1" t="s">
        <v>120</v>
      </c>
      <c r="F45" s="1" t="s">
        <v>121</v>
      </c>
      <c r="G45" s="1" t="s">
        <v>143</v>
      </c>
      <c r="H45" s="1" t="s">
        <v>37</v>
      </c>
      <c r="I45" s="1" t="s">
        <v>38</v>
      </c>
      <c r="J45" s="1" t="s">
        <v>123</v>
      </c>
      <c r="K45" s="2">
        <v>32</v>
      </c>
      <c r="L45" s="3">
        <v>2093.43</v>
      </c>
      <c r="M45" s="3">
        <v>2365.5759</v>
      </c>
      <c r="N45" s="4">
        <v>13</v>
      </c>
      <c r="O45" s="4">
        <v>66989.76</v>
      </c>
      <c r="P45" s="4">
        <v>8708.67</v>
      </c>
      <c r="Q45" s="4">
        <v>75698.43</v>
      </c>
      <c r="R45" s="1" t="s">
        <v>136</v>
      </c>
    </row>
    <row r="46" spans="1:18">
      <c r="A46" s="1" t="s">
        <v>142</v>
      </c>
      <c r="B46" s="1" t="s">
        <v>117</v>
      </c>
      <c r="C46" s="1" t="s">
        <v>118</v>
      </c>
      <c r="D46" s="1" t="s">
        <v>119</v>
      </c>
      <c r="E46" s="1" t="s">
        <v>120</v>
      </c>
      <c r="F46" s="1" t="s">
        <v>121</v>
      </c>
      <c r="G46" s="1" t="s">
        <v>143</v>
      </c>
      <c r="H46" s="1" t="s">
        <v>37</v>
      </c>
      <c r="I46" s="1" t="s">
        <v>38</v>
      </c>
      <c r="J46" s="1" t="s">
        <v>123</v>
      </c>
      <c r="K46" s="2">
        <v>2</v>
      </c>
      <c r="L46" s="3">
        <v>2093.43</v>
      </c>
      <c r="M46" s="3">
        <v>2365.5759</v>
      </c>
      <c r="N46" s="4">
        <v>13</v>
      </c>
      <c r="O46" s="4">
        <v>4186.86</v>
      </c>
      <c r="P46" s="4">
        <v>544.29</v>
      </c>
      <c r="Q46" s="4">
        <v>4731.15</v>
      </c>
      <c r="R46" s="1" t="s">
        <v>125</v>
      </c>
    </row>
    <row r="47" spans="1:18">
      <c r="A47" s="1" t="s">
        <v>142</v>
      </c>
      <c r="B47" s="1" t="s">
        <v>117</v>
      </c>
      <c r="C47" s="1" t="s">
        <v>118</v>
      </c>
      <c r="D47" s="1" t="s">
        <v>119</v>
      </c>
      <c r="E47" s="1" t="s">
        <v>120</v>
      </c>
      <c r="F47" s="1" t="s">
        <v>121</v>
      </c>
      <c r="G47" s="1" t="s">
        <v>143</v>
      </c>
      <c r="H47" s="1" t="s">
        <v>37</v>
      </c>
      <c r="I47" s="1" t="s">
        <v>38</v>
      </c>
      <c r="J47" s="1" t="s">
        <v>123</v>
      </c>
      <c r="K47" s="2">
        <v>10</v>
      </c>
      <c r="L47" s="3">
        <v>2093.43</v>
      </c>
      <c r="M47" s="3">
        <v>2365.5759</v>
      </c>
      <c r="N47" s="4">
        <v>13</v>
      </c>
      <c r="O47" s="4">
        <v>20934.3</v>
      </c>
      <c r="P47" s="4">
        <v>2721.46</v>
      </c>
      <c r="Q47" s="4">
        <v>23655.76</v>
      </c>
      <c r="R47" s="1" t="s">
        <v>135</v>
      </c>
    </row>
    <row r="48" spans="1:18">
      <c r="A48" s="1" t="s">
        <v>142</v>
      </c>
      <c r="B48" s="1" t="s">
        <v>117</v>
      </c>
      <c r="C48" s="1" t="s">
        <v>118</v>
      </c>
      <c r="D48" s="1" t="s">
        <v>119</v>
      </c>
      <c r="E48" s="1" t="s">
        <v>120</v>
      </c>
      <c r="F48" s="1" t="s">
        <v>121</v>
      </c>
      <c r="G48" s="1" t="s">
        <v>143</v>
      </c>
      <c r="H48" s="1" t="s">
        <v>37</v>
      </c>
      <c r="I48" s="1" t="s">
        <v>38</v>
      </c>
      <c r="J48" s="1" t="s">
        <v>123</v>
      </c>
      <c r="K48" s="2">
        <v>5</v>
      </c>
      <c r="L48" s="3">
        <v>2093.43</v>
      </c>
      <c r="M48" s="3">
        <v>2365.5759</v>
      </c>
      <c r="N48" s="4">
        <v>13</v>
      </c>
      <c r="O48" s="4">
        <v>10467.15</v>
      </c>
      <c r="P48" s="4">
        <v>1360.73</v>
      </c>
      <c r="Q48" s="4">
        <v>11827.88</v>
      </c>
      <c r="R48" s="1" t="s">
        <v>128</v>
      </c>
    </row>
    <row r="49" spans="1:18">
      <c r="A49" s="1" t="s">
        <v>142</v>
      </c>
      <c r="B49" s="1" t="s">
        <v>117</v>
      </c>
      <c r="C49" s="1" t="s">
        <v>118</v>
      </c>
      <c r="D49" s="1" t="s">
        <v>119</v>
      </c>
      <c r="E49" s="1" t="s">
        <v>120</v>
      </c>
      <c r="F49" s="1" t="s">
        <v>121</v>
      </c>
      <c r="G49" s="1" t="s">
        <v>143</v>
      </c>
      <c r="H49" s="1" t="s">
        <v>37</v>
      </c>
      <c r="I49" s="1" t="s">
        <v>38</v>
      </c>
      <c r="J49" s="1" t="s">
        <v>123</v>
      </c>
      <c r="K49" s="2">
        <v>3</v>
      </c>
      <c r="L49" s="3">
        <v>2093.43</v>
      </c>
      <c r="M49" s="3">
        <v>2365.5759</v>
      </c>
      <c r="N49" s="4">
        <v>13</v>
      </c>
      <c r="O49" s="4">
        <v>6280.29</v>
      </c>
      <c r="P49" s="4">
        <v>816.44</v>
      </c>
      <c r="Q49" s="4">
        <v>7096.73</v>
      </c>
      <c r="R49" s="1" t="s">
        <v>127</v>
      </c>
    </row>
    <row r="50" spans="1:18">
      <c r="A50" s="1" t="s">
        <v>142</v>
      </c>
      <c r="B50" s="1" t="s">
        <v>117</v>
      </c>
      <c r="C50" s="1" t="s">
        <v>118</v>
      </c>
      <c r="D50" s="1" t="s">
        <v>119</v>
      </c>
      <c r="E50" s="1" t="s">
        <v>120</v>
      </c>
      <c r="F50" s="1" t="s">
        <v>121</v>
      </c>
      <c r="G50" s="1" t="s">
        <v>143</v>
      </c>
      <c r="H50" s="1" t="s">
        <v>30</v>
      </c>
      <c r="I50" s="1" t="s">
        <v>31</v>
      </c>
      <c r="J50" s="1" t="s">
        <v>123</v>
      </c>
      <c r="K50" s="2">
        <v>48</v>
      </c>
      <c r="L50" s="3">
        <v>1637.73</v>
      </c>
      <c r="M50" s="3">
        <v>1850.6349</v>
      </c>
      <c r="N50" s="4">
        <v>13</v>
      </c>
      <c r="O50" s="4">
        <v>78611.04</v>
      </c>
      <c r="P50" s="4">
        <v>10219.44</v>
      </c>
      <c r="Q50" s="4">
        <v>88830.48</v>
      </c>
      <c r="R50" s="1" t="s">
        <v>135</v>
      </c>
    </row>
    <row r="51" spans="1:18">
      <c r="A51" s="1" t="s">
        <v>142</v>
      </c>
      <c r="B51" s="1" t="s">
        <v>117</v>
      </c>
      <c r="C51" s="1" t="s">
        <v>118</v>
      </c>
      <c r="D51" s="1" t="s">
        <v>119</v>
      </c>
      <c r="E51" s="1" t="s">
        <v>120</v>
      </c>
      <c r="F51" s="1" t="s">
        <v>121</v>
      </c>
      <c r="G51" s="1" t="s">
        <v>143</v>
      </c>
      <c r="H51" s="1" t="s">
        <v>30</v>
      </c>
      <c r="I51" s="1" t="s">
        <v>31</v>
      </c>
      <c r="J51" s="1" t="s">
        <v>123</v>
      </c>
      <c r="K51" s="2">
        <v>99</v>
      </c>
      <c r="L51" s="3">
        <v>1637.73</v>
      </c>
      <c r="M51" s="3">
        <v>1850.6349</v>
      </c>
      <c r="N51" s="4">
        <v>13</v>
      </c>
      <c r="O51" s="4">
        <v>162135.27</v>
      </c>
      <c r="P51" s="4">
        <v>21077.59</v>
      </c>
      <c r="Q51" s="4">
        <v>183212.86</v>
      </c>
      <c r="R51" s="1" t="s">
        <v>136</v>
      </c>
    </row>
    <row r="52" spans="1:18">
      <c r="A52" s="1" t="s">
        <v>142</v>
      </c>
      <c r="B52" s="1" t="s">
        <v>117</v>
      </c>
      <c r="C52" s="1" t="s">
        <v>118</v>
      </c>
      <c r="D52" s="1" t="s">
        <v>119</v>
      </c>
      <c r="E52" s="1" t="s">
        <v>120</v>
      </c>
      <c r="F52" s="1" t="s">
        <v>121</v>
      </c>
      <c r="G52" s="1" t="s">
        <v>143</v>
      </c>
      <c r="H52" s="1" t="s">
        <v>37</v>
      </c>
      <c r="I52" s="1" t="s">
        <v>38</v>
      </c>
      <c r="J52" s="1" t="s">
        <v>123</v>
      </c>
      <c r="K52" s="2">
        <v>5</v>
      </c>
      <c r="L52" s="3">
        <v>2093.43</v>
      </c>
      <c r="M52" s="3">
        <v>2365.5759</v>
      </c>
      <c r="N52" s="4">
        <v>13</v>
      </c>
      <c r="O52" s="4">
        <v>10467.15</v>
      </c>
      <c r="P52" s="4">
        <v>1360.73</v>
      </c>
      <c r="Q52" s="4">
        <v>11827.88</v>
      </c>
      <c r="R52" s="1" t="s">
        <v>124</v>
      </c>
    </row>
    <row r="53" spans="1:18">
      <c r="A53" s="1" t="s">
        <v>142</v>
      </c>
      <c r="B53" s="1" t="s">
        <v>117</v>
      </c>
      <c r="C53" s="1" t="s">
        <v>118</v>
      </c>
      <c r="D53" s="1" t="s">
        <v>119</v>
      </c>
      <c r="E53" s="1" t="s">
        <v>120</v>
      </c>
      <c r="F53" s="1" t="s">
        <v>121</v>
      </c>
      <c r="G53" s="1" t="s">
        <v>143</v>
      </c>
      <c r="H53" s="1" t="s">
        <v>30</v>
      </c>
      <c r="I53" s="1" t="s">
        <v>31</v>
      </c>
      <c r="J53" s="1" t="s">
        <v>123</v>
      </c>
      <c r="K53" s="2">
        <v>368</v>
      </c>
      <c r="L53" s="3">
        <v>1637.73</v>
      </c>
      <c r="M53" s="3">
        <v>1850.6349</v>
      </c>
      <c r="N53" s="4">
        <v>13</v>
      </c>
      <c r="O53" s="4">
        <v>602684.64</v>
      </c>
      <c r="P53" s="4">
        <v>78349</v>
      </c>
      <c r="Q53" s="4">
        <v>681033.64</v>
      </c>
      <c r="R53" s="1" t="s">
        <v>136</v>
      </c>
    </row>
    <row r="54" spans="1:18">
      <c r="A54" s="1" t="s">
        <v>144</v>
      </c>
      <c r="B54" s="1" t="s">
        <v>117</v>
      </c>
      <c r="C54" s="1" t="s">
        <v>118</v>
      </c>
      <c r="D54" s="1" t="s">
        <v>119</v>
      </c>
      <c r="E54" s="1" t="s">
        <v>120</v>
      </c>
      <c r="F54" s="1" t="s">
        <v>121</v>
      </c>
      <c r="G54" s="1" t="s">
        <v>145</v>
      </c>
      <c r="H54" s="1" t="s">
        <v>69</v>
      </c>
      <c r="I54" s="1" t="s">
        <v>70</v>
      </c>
      <c r="J54" s="1" t="s">
        <v>123</v>
      </c>
      <c r="K54" s="2">
        <v>4</v>
      </c>
      <c r="L54" s="3">
        <v>997.5</v>
      </c>
      <c r="M54" s="3">
        <v>1127.175</v>
      </c>
      <c r="N54" s="4">
        <v>13</v>
      </c>
      <c r="O54" s="4">
        <v>3990</v>
      </c>
      <c r="P54" s="4">
        <v>518.7</v>
      </c>
      <c r="Q54" s="4">
        <v>4508.7</v>
      </c>
      <c r="R54" s="1" t="s">
        <v>125</v>
      </c>
    </row>
    <row r="55" spans="1:18">
      <c r="A55" s="1" t="s">
        <v>144</v>
      </c>
      <c r="B55" s="1" t="s">
        <v>117</v>
      </c>
      <c r="C55" s="1" t="s">
        <v>118</v>
      </c>
      <c r="D55" s="1" t="s">
        <v>119</v>
      </c>
      <c r="E55" s="1" t="s">
        <v>120</v>
      </c>
      <c r="F55" s="1" t="s">
        <v>121</v>
      </c>
      <c r="G55" s="1" t="s">
        <v>145</v>
      </c>
      <c r="H55" s="1" t="s">
        <v>90</v>
      </c>
      <c r="I55" s="1" t="s">
        <v>91</v>
      </c>
      <c r="J55" s="1" t="s">
        <v>123</v>
      </c>
      <c r="K55" s="2">
        <v>512</v>
      </c>
      <c r="L55" s="3">
        <v>282.34</v>
      </c>
      <c r="M55" s="3">
        <v>319.0442</v>
      </c>
      <c r="N55" s="4">
        <v>13</v>
      </c>
      <c r="O55" s="4">
        <v>144558.08</v>
      </c>
      <c r="P55" s="4">
        <v>18792.55</v>
      </c>
      <c r="Q55" s="4">
        <v>163350.63</v>
      </c>
      <c r="R55" s="1" t="s">
        <v>125</v>
      </c>
    </row>
    <row r="56" spans="1:18">
      <c r="A56" s="1" t="s">
        <v>144</v>
      </c>
      <c r="B56" s="1" t="s">
        <v>117</v>
      </c>
      <c r="C56" s="1" t="s">
        <v>118</v>
      </c>
      <c r="D56" s="1" t="s">
        <v>119</v>
      </c>
      <c r="E56" s="1" t="s">
        <v>120</v>
      </c>
      <c r="F56" s="1" t="s">
        <v>121</v>
      </c>
      <c r="G56" s="1" t="s">
        <v>145</v>
      </c>
      <c r="H56" s="1" t="s">
        <v>75</v>
      </c>
      <c r="I56" s="1" t="s">
        <v>40</v>
      </c>
      <c r="J56" s="1" t="s">
        <v>123</v>
      </c>
      <c r="K56" s="2">
        <v>61</v>
      </c>
      <c r="L56" s="3">
        <v>1067.52</v>
      </c>
      <c r="M56" s="3">
        <v>1206.2976</v>
      </c>
      <c r="N56" s="4">
        <v>13</v>
      </c>
      <c r="O56" s="4">
        <v>65118.72</v>
      </c>
      <c r="P56" s="4">
        <v>8465.43</v>
      </c>
      <c r="Q56" s="4">
        <v>73584.15</v>
      </c>
      <c r="R56" s="1" t="s">
        <v>125</v>
      </c>
    </row>
    <row r="57" spans="1:18">
      <c r="A57" s="1" t="s">
        <v>144</v>
      </c>
      <c r="B57" s="1" t="s">
        <v>117</v>
      </c>
      <c r="C57" s="1" t="s">
        <v>118</v>
      </c>
      <c r="D57" s="1" t="s">
        <v>119</v>
      </c>
      <c r="E57" s="1" t="s">
        <v>120</v>
      </c>
      <c r="F57" s="1" t="s">
        <v>121</v>
      </c>
      <c r="G57" s="1" t="s">
        <v>145</v>
      </c>
      <c r="H57" s="1" t="s">
        <v>55</v>
      </c>
      <c r="I57" s="1" t="s">
        <v>56</v>
      </c>
      <c r="J57" s="1" t="s">
        <v>123</v>
      </c>
      <c r="K57" s="2">
        <v>461</v>
      </c>
      <c r="L57" s="3">
        <v>833.86</v>
      </c>
      <c r="M57" s="3">
        <v>942.2618</v>
      </c>
      <c r="N57" s="4">
        <v>13</v>
      </c>
      <c r="O57" s="4">
        <v>384409.46</v>
      </c>
      <c r="P57" s="4">
        <v>49973.23</v>
      </c>
      <c r="Q57" s="4">
        <v>434382.69</v>
      </c>
      <c r="R57" s="1" t="s">
        <v>125</v>
      </c>
    </row>
    <row r="58" spans="1:18">
      <c r="A58" s="1" t="s">
        <v>144</v>
      </c>
      <c r="B58" s="1" t="s">
        <v>117</v>
      </c>
      <c r="C58" s="1" t="s">
        <v>118</v>
      </c>
      <c r="D58" s="1" t="s">
        <v>119</v>
      </c>
      <c r="E58" s="1" t="s">
        <v>120</v>
      </c>
      <c r="F58" s="1" t="s">
        <v>121</v>
      </c>
      <c r="G58" s="1" t="s">
        <v>145</v>
      </c>
      <c r="H58" s="1" t="s">
        <v>73</v>
      </c>
      <c r="I58" s="1" t="s">
        <v>74</v>
      </c>
      <c r="J58" s="1" t="s">
        <v>123</v>
      </c>
      <c r="K58" s="2">
        <v>145</v>
      </c>
      <c r="L58" s="3">
        <v>851.36</v>
      </c>
      <c r="M58" s="3">
        <v>962.0368</v>
      </c>
      <c r="N58" s="4">
        <v>13</v>
      </c>
      <c r="O58" s="4">
        <v>123447.2</v>
      </c>
      <c r="P58" s="4">
        <v>16048.14</v>
      </c>
      <c r="Q58" s="4">
        <v>139495.34</v>
      </c>
      <c r="R58" s="1" t="s">
        <v>125</v>
      </c>
    </row>
    <row r="59" spans="1:18">
      <c r="A59" s="1" t="s">
        <v>146</v>
      </c>
      <c r="B59" s="1" t="s">
        <v>117</v>
      </c>
      <c r="C59" s="1" t="s">
        <v>118</v>
      </c>
      <c r="D59" s="1" t="s">
        <v>119</v>
      </c>
      <c r="E59" s="1" t="s">
        <v>120</v>
      </c>
      <c r="F59" s="1" t="s">
        <v>147</v>
      </c>
      <c r="G59" s="1" t="s">
        <v>148</v>
      </c>
      <c r="H59" s="1" t="s">
        <v>55</v>
      </c>
      <c r="I59" s="1" t="s">
        <v>56</v>
      </c>
      <c r="J59" s="1" t="s">
        <v>123</v>
      </c>
      <c r="K59" s="2">
        <v>236</v>
      </c>
      <c r="L59" s="3">
        <v>833.86</v>
      </c>
      <c r="M59" s="3">
        <v>942.2618</v>
      </c>
      <c r="N59" s="4">
        <v>13</v>
      </c>
      <c r="O59" s="4">
        <v>196790.96</v>
      </c>
      <c r="P59" s="4">
        <v>25582.82</v>
      </c>
      <c r="Q59" s="4">
        <v>222373.78</v>
      </c>
      <c r="R59" s="1" t="s">
        <v>125</v>
      </c>
    </row>
    <row r="60" spans="1:18">
      <c r="A60" s="1" t="s">
        <v>146</v>
      </c>
      <c r="B60" s="1" t="s">
        <v>117</v>
      </c>
      <c r="C60" s="1" t="s">
        <v>118</v>
      </c>
      <c r="D60" s="1" t="s">
        <v>119</v>
      </c>
      <c r="E60" s="1" t="s">
        <v>120</v>
      </c>
      <c r="F60" s="1" t="s">
        <v>147</v>
      </c>
      <c r="G60" s="1" t="s">
        <v>148</v>
      </c>
      <c r="H60" s="1" t="s">
        <v>69</v>
      </c>
      <c r="I60" s="1" t="s">
        <v>70</v>
      </c>
      <c r="J60" s="1" t="s">
        <v>123</v>
      </c>
      <c r="K60" s="2">
        <v>11</v>
      </c>
      <c r="L60" s="3">
        <v>997.5</v>
      </c>
      <c r="M60" s="3">
        <v>1127.175</v>
      </c>
      <c r="N60" s="4">
        <v>13</v>
      </c>
      <c r="O60" s="4">
        <v>10972.5</v>
      </c>
      <c r="P60" s="4">
        <v>1426.43</v>
      </c>
      <c r="Q60" s="4">
        <v>12398.93</v>
      </c>
      <c r="R60" s="1" t="s">
        <v>125</v>
      </c>
    </row>
    <row r="61" spans="1:18">
      <c r="A61" s="1" t="s">
        <v>146</v>
      </c>
      <c r="B61" s="1" t="s">
        <v>117</v>
      </c>
      <c r="C61" s="1" t="s">
        <v>118</v>
      </c>
      <c r="D61" s="1" t="s">
        <v>119</v>
      </c>
      <c r="E61" s="1" t="s">
        <v>120</v>
      </c>
      <c r="F61" s="1" t="s">
        <v>147</v>
      </c>
      <c r="G61" s="1" t="s">
        <v>148</v>
      </c>
      <c r="H61" s="1" t="s">
        <v>51</v>
      </c>
      <c r="I61" s="1" t="s">
        <v>52</v>
      </c>
      <c r="J61" s="1" t="s">
        <v>123</v>
      </c>
      <c r="K61" s="2">
        <v>78</v>
      </c>
      <c r="L61" s="3">
        <v>316.76</v>
      </c>
      <c r="M61" s="3">
        <v>357.9388</v>
      </c>
      <c r="N61" s="4">
        <v>13</v>
      </c>
      <c r="O61" s="4">
        <v>24707.28</v>
      </c>
      <c r="P61" s="4">
        <v>3211.95</v>
      </c>
      <c r="Q61" s="4">
        <v>27919.23</v>
      </c>
      <c r="R61" s="1" t="s">
        <v>125</v>
      </c>
    </row>
    <row r="62" spans="1:18">
      <c r="A62" s="1" t="s">
        <v>146</v>
      </c>
      <c r="B62" s="1" t="s">
        <v>117</v>
      </c>
      <c r="C62" s="1" t="s">
        <v>118</v>
      </c>
      <c r="D62" s="1" t="s">
        <v>119</v>
      </c>
      <c r="E62" s="1" t="s">
        <v>120</v>
      </c>
      <c r="F62" s="1" t="s">
        <v>147</v>
      </c>
      <c r="G62" s="1" t="s">
        <v>148</v>
      </c>
      <c r="H62" s="1" t="s">
        <v>47</v>
      </c>
      <c r="I62" s="1" t="s">
        <v>48</v>
      </c>
      <c r="J62" s="1" t="s">
        <v>123</v>
      </c>
      <c r="K62" s="2">
        <v>78</v>
      </c>
      <c r="L62" s="3">
        <v>249.94</v>
      </c>
      <c r="M62" s="3">
        <v>282.4322</v>
      </c>
      <c r="N62" s="4">
        <v>13</v>
      </c>
      <c r="O62" s="4">
        <v>19495.32</v>
      </c>
      <c r="P62" s="4">
        <v>2534.39</v>
      </c>
      <c r="Q62" s="4">
        <v>22029.71</v>
      </c>
      <c r="R62" s="1" t="s">
        <v>125</v>
      </c>
    </row>
    <row r="63" spans="1:18">
      <c r="A63" s="1" t="s">
        <v>146</v>
      </c>
      <c r="B63" s="1" t="s">
        <v>117</v>
      </c>
      <c r="C63" s="1" t="s">
        <v>118</v>
      </c>
      <c r="D63" s="1" t="s">
        <v>119</v>
      </c>
      <c r="E63" s="1" t="s">
        <v>120</v>
      </c>
      <c r="F63" s="1" t="s">
        <v>147</v>
      </c>
      <c r="G63" s="1" t="s">
        <v>148</v>
      </c>
      <c r="H63" s="1" t="s">
        <v>65</v>
      </c>
      <c r="I63" s="1" t="s">
        <v>66</v>
      </c>
      <c r="J63" s="1" t="s">
        <v>123</v>
      </c>
      <c r="K63" s="2">
        <v>4</v>
      </c>
      <c r="L63" s="3">
        <v>965.92</v>
      </c>
      <c r="M63" s="3">
        <v>1091.4896</v>
      </c>
      <c r="N63" s="4">
        <v>13</v>
      </c>
      <c r="O63" s="4">
        <v>3863.68</v>
      </c>
      <c r="P63" s="4">
        <v>502.28</v>
      </c>
      <c r="Q63" s="4">
        <v>4365.96</v>
      </c>
      <c r="R63" s="1" t="s">
        <v>125</v>
      </c>
    </row>
    <row r="64" spans="1:18">
      <c r="A64" s="1" t="s">
        <v>146</v>
      </c>
      <c r="B64" s="1" t="s">
        <v>117</v>
      </c>
      <c r="C64" s="1" t="s">
        <v>118</v>
      </c>
      <c r="D64" s="1" t="s">
        <v>119</v>
      </c>
      <c r="E64" s="1" t="s">
        <v>120</v>
      </c>
      <c r="F64" s="1" t="s">
        <v>147</v>
      </c>
      <c r="G64" s="1" t="s">
        <v>148</v>
      </c>
      <c r="H64" s="1" t="s">
        <v>67</v>
      </c>
      <c r="I64" s="1" t="s">
        <v>68</v>
      </c>
      <c r="J64" s="1" t="s">
        <v>123</v>
      </c>
      <c r="K64" s="2">
        <v>30</v>
      </c>
      <c r="L64" s="3">
        <v>460</v>
      </c>
      <c r="M64" s="3">
        <v>519.8</v>
      </c>
      <c r="N64" s="4">
        <v>13</v>
      </c>
      <c r="O64" s="4">
        <v>13800</v>
      </c>
      <c r="P64" s="4">
        <v>1794</v>
      </c>
      <c r="Q64" s="4">
        <v>15594</v>
      </c>
      <c r="R64" s="1" t="s">
        <v>125</v>
      </c>
    </row>
    <row r="65" spans="1:18">
      <c r="A65" s="1" t="s">
        <v>146</v>
      </c>
      <c r="B65" s="1" t="s">
        <v>117</v>
      </c>
      <c r="C65" s="1" t="s">
        <v>118</v>
      </c>
      <c r="D65" s="1" t="s">
        <v>119</v>
      </c>
      <c r="E65" s="1" t="s">
        <v>120</v>
      </c>
      <c r="F65" s="1" t="s">
        <v>147</v>
      </c>
      <c r="G65" s="1" t="s">
        <v>148</v>
      </c>
      <c r="H65" s="1" t="s">
        <v>43</v>
      </c>
      <c r="I65" s="1" t="s">
        <v>44</v>
      </c>
      <c r="J65" s="1" t="s">
        <v>123</v>
      </c>
      <c r="K65" s="2">
        <v>800</v>
      </c>
      <c r="L65" s="3">
        <v>6.43</v>
      </c>
      <c r="M65" s="3">
        <v>7.2659</v>
      </c>
      <c r="N65" s="4">
        <v>13</v>
      </c>
      <c r="O65" s="4">
        <v>5144</v>
      </c>
      <c r="P65" s="4">
        <v>668.72</v>
      </c>
      <c r="Q65" s="4">
        <v>5812.72</v>
      </c>
      <c r="R65" s="1" t="s">
        <v>125</v>
      </c>
    </row>
    <row r="66" spans="1:18">
      <c r="A66" s="1" t="s">
        <v>146</v>
      </c>
      <c r="B66" s="1" t="s">
        <v>117</v>
      </c>
      <c r="C66" s="1" t="s">
        <v>118</v>
      </c>
      <c r="D66" s="1" t="s">
        <v>119</v>
      </c>
      <c r="E66" s="1" t="s">
        <v>120</v>
      </c>
      <c r="F66" s="1" t="s">
        <v>147</v>
      </c>
      <c r="G66" s="1" t="s">
        <v>148</v>
      </c>
      <c r="H66" s="1" t="s">
        <v>39</v>
      </c>
      <c r="I66" s="1" t="s">
        <v>40</v>
      </c>
      <c r="J66" s="1" t="s">
        <v>123</v>
      </c>
      <c r="K66" s="2">
        <v>4</v>
      </c>
      <c r="L66" s="3">
        <v>249.12</v>
      </c>
      <c r="M66" s="3">
        <v>281.5056</v>
      </c>
      <c r="N66" s="4">
        <v>13</v>
      </c>
      <c r="O66" s="4">
        <v>996.48</v>
      </c>
      <c r="P66" s="4">
        <v>129.54</v>
      </c>
      <c r="Q66" s="4">
        <v>1126.02</v>
      </c>
      <c r="R66" s="1" t="s">
        <v>125</v>
      </c>
    </row>
    <row r="67" spans="1:18">
      <c r="A67" s="1" t="s">
        <v>146</v>
      </c>
      <c r="B67" s="1" t="s">
        <v>117</v>
      </c>
      <c r="C67" s="1" t="s">
        <v>118</v>
      </c>
      <c r="D67" s="1" t="s">
        <v>119</v>
      </c>
      <c r="E67" s="1" t="s">
        <v>120</v>
      </c>
      <c r="F67" s="1" t="s">
        <v>147</v>
      </c>
      <c r="G67" s="1" t="s">
        <v>148</v>
      </c>
      <c r="H67" s="1" t="s">
        <v>53</v>
      </c>
      <c r="I67" s="1" t="s">
        <v>54</v>
      </c>
      <c r="J67" s="1" t="s">
        <v>123</v>
      </c>
      <c r="K67" s="2">
        <v>13</v>
      </c>
      <c r="L67" s="3">
        <v>792.86</v>
      </c>
      <c r="M67" s="3">
        <v>895.9318</v>
      </c>
      <c r="N67" s="4">
        <v>13</v>
      </c>
      <c r="O67" s="4">
        <v>10307.18</v>
      </c>
      <c r="P67" s="4">
        <v>1339.93</v>
      </c>
      <c r="Q67" s="4">
        <v>11647.11</v>
      </c>
      <c r="R67" s="1" t="s">
        <v>125</v>
      </c>
    </row>
    <row r="68" spans="1:18">
      <c r="A68" s="1" t="s">
        <v>149</v>
      </c>
      <c r="B68" s="1" t="s">
        <v>117</v>
      </c>
      <c r="C68" s="1" t="s">
        <v>118</v>
      </c>
      <c r="D68" s="1" t="s">
        <v>119</v>
      </c>
      <c r="E68" s="1" t="s">
        <v>120</v>
      </c>
      <c r="F68" s="1" t="s">
        <v>147</v>
      </c>
      <c r="G68" s="1" t="s">
        <v>150</v>
      </c>
      <c r="H68" s="1" t="s">
        <v>75</v>
      </c>
      <c r="I68" s="1" t="s">
        <v>40</v>
      </c>
      <c r="J68" s="1" t="s">
        <v>123</v>
      </c>
      <c r="K68" s="2">
        <v>15</v>
      </c>
      <c r="L68" s="3">
        <v>1067.52</v>
      </c>
      <c r="M68" s="3">
        <v>1206.2976</v>
      </c>
      <c r="N68" s="4">
        <v>13</v>
      </c>
      <c r="O68" s="4">
        <v>16012.8</v>
      </c>
      <c r="P68" s="4">
        <v>2081.66</v>
      </c>
      <c r="Q68" s="4">
        <v>18094.46</v>
      </c>
      <c r="R68" s="1" t="s">
        <v>125</v>
      </c>
    </row>
    <row r="69" spans="1:18">
      <c r="A69" s="1" t="s">
        <v>149</v>
      </c>
      <c r="B69" s="1" t="s">
        <v>117</v>
      </c>
      <c r="C69" s="1" t="s">
        <v>118</v>
      </c>
      <c r="D69" s="1" t="s">
        <v>119</v>
      </c>
      <c r="E69" s="1" t="s">
        <v>120</v>
      </c>
      <c r="F69" s="1" t="s">
        <v>147</v>
      </c>
      <c r="G69" s="1" t="s">
        <v>150</v>
      </c>
      <c r="H69" s="1" t="s">
        <v>73</v>
      </c>
      <c r="I69" s="1" t="s">
        <v>74</v>
      </c>
      <c r="J69" s="1" t="s">
        <v>123</v>
      </c>
      <c r="K69" s="2">
        <v>78</v>
      </c>
      <c r="L69" s="3">
        <v>851.36</v>
      </c>
      <c r="M69" s="3">
        <v>962.0368</v>
      </c>
      <c r="N69" s="4">
        <v>13</v>
      </c>
      <c r="O69" s="4">
        <v>66406.08</v>
      </c>
      <c r="P69" s="4">
        <v>8632.79</v>
      </c>
      <c r="Q69" s="4">
        <v>75038.87</v>
      </c>
      <c r="R69" s="1" t="s">
        <v>125</v>
      </c>
    </row>
    <row r="70" spans="1:18">
      <c r="A70" s="1" t="s">
        <v>149</v>
      </c>
      <c r="B70" s="1" t="s">
        <v>117</v>
      </c>
      <c r="C70" s="1" t="s">
        <v>118</v>
      </c>
      <c r="D70" s="1" t="s">
        <v>119</v>
      </c>
      <c r="E70" s="1" t="s">
        <v>120</v>
      </c>
      <c r="F70" s="1" t="s">
        <v>147</v>
      </c>
      <c r="G70" s="1" t="s">
        <v>150</v>
      </c>
      <c r="H70" s="1" t="s">
        <v>86</v>
      </c>
      <c r="I70" s="1" t="s">
        <v>87</v>
      </c>
      <c r="J70" s="1" t="s">
        <v>123</v>
      </c>
      <c r="K70" s="2">
        <v>5</v>
      </c>
      <c r="L70" s="3">
        <v>541.72</v>
      </c>
      <c r="M70" s="3">
        <v>612.1436</v>
      </c>
      <c r="N70" s="4">
        <v>13</v>
      </c>
      <c r="O70" s="4">
        <v>2708.6</v>
      </c>
      <c r="P70" s="4">
        <v>352.12</v>
      </c>
      <c r="Q70" s="4">
        <v>3060.72</v>
      </c>
      <c r="R70" s="1" t="s">
        <v>125</v>
      </c>
    </row>
    <row r="71" spans="1:18">
      <c r="A71" s="1" t="s">
        <v>149</v>
      </c>
      <c r="B71" s="1" t="s">
        <v>117</v>
      </c>
      <c r="C71" s="1" t="s">
        <v>118</v>
      </c>
      <c r="D71" s="1" t="s">
        <v>119</v>
      </c>
      <c r="E71" s="1" t="s">
        <v>120</v>
      </c>
      <c r="F71" s="1" t="s">
        <v>147</v>
      </c>
      <c r="G71" s="1" t="s">
        <v>150</v>
      </c>
      <c r="H71" s="1" t="s">
        <v>90</v>
      </c>
      <c r="I71" s="1" t="s">
        <v>91</v>
      </c>
      <c r="J71" s="1" t="s">
        <v>123</v>
      </c>
      <c r="K71" s="2">
        <v>275</v>
      </c>
      <c r="L71" s="3">
        <v>282.34</v>
      </c>
      <c r="M71" s="3">
        <v>319.0442</v>
      </c>
      <c r="N71" s="4">
        <v>13</v>
      </c>
      <c r="O71" s="4">
        <v>77643.5</v>
      </c>
      <c r="P71" s="4">
        <v>10093.66</v>
      </c>
      <c r="Q71" s="4">
        <v>87737.16</v>
      </c>
      <c r="R71" s="1" t="s">
        <v>125</v>
      </c>
    </row>
    <row r="72" spans="1:18">
      <c r="A72" s="1" t="s">
        <v>149</v>
      </c>
      <c r="B72" s="1" t="s">
        <v>117</v>
      </c>
      <c r="C72" s="1" t="s">
        <v>118</v>
      </c>
      <c r="D72" s="1" t="s">
        <v>119</v>
      </c>
      <c r="E72" s="1" t="s">
        <v>120</v>
      </c>
      <c r="F72" s="1" t="s">
        <v>147</v>
      </c>
      <c r="G72" s="1" t="s">
        <v>150</v>
      </c>
      <c r="H72" s="1" t="s">
        <v>82</v>
      </c>
      <c r="I72" s="1" t="s">
        <v>83</v>
      </c>
      <c r="J72" s="1" t="s">
        <v>123</v>
      </c>
      <c r="K72" s="2">
        <v>1</v>
      </c>
      <c r="L72" s="3">
        <v>752.72</v>
      </c>
      <c r="M72" s="3">
        <v>850.5736</v>
      </c>
      <c r="N72" s="4">
        <v>13</v>
      </c>
      <c r="O72" s="4">
        <v>752.72</v>
      </c>
      <c r="P72" s="4">
        <v>97.85</v>
      </c>
      <c r="Q72" s="4">
        <v>850.57</v>
      </c>
      <c r="R72" s="1" t="s">
        <v>125</v>
      </c>
    </row>
    <row r="73" spans="1:18">
      <c r="A73" s="1" t="s">
        <v>151</v>
      </c>
      <c r="B73" s="1" t="s">
        <v>117</v>
      </c>
      <c r="C73" s="1" t="s">
        <v>118</v>
      </c>
      <c r="D73" s="1" t="s">
        <v>119</v>
      </c>
      <c r="E73" s="1" t="s">
        <v>120</v>
      </c>
      <c r="F73" s="1" t="s">
        <v>152</v>
      </c>
      <c r="G73" s="1" t="s">
        <v>153</v>
      </c>
      <c r="H73" s="1" t="s">
        <v>86</v>
      </c>
      <c r="I73" s="1" t="s">
        <v>87</v>
      </c>
      <c r="J73" s="1" t="s">
        <v>123</v>
      </c>
      <c r="K73" s="2">
        <v>3</v>
      </c>
      <c r="L73" s="3">
        <v>541.72</v>
      </c>
      <c r="M73" s="3">
        <v>612.1436</v>
      </c>
      <c r="N73" s="4">
        <v>13</v>
      </c>
      <c r="O73" s="4">
        <v>1625.16</v>
      </c>
      <c r="P73" s="4">
        <v>211.27</v>
      </c>
      <c r="Q73" s="4">
        <v>1836.43</v>
      </c>
      <c r="R73" s="1" t="s">
        <v>125</v>
      </c>
    </row>
    <row r="74" spans="1:18">
      <c r="A74" s="1" t="s">
        <v>151</v>
      </c>
      <c r="B74" s="1" t="s">
        <v>117</v>
      </c>
      <c r="C74" s="1" t="s">
        <v>118</v>
      </c>
      <c r="D74" s="1" t="s">
        <v>119</v>
      </c>
      <c r="E74" s="1" t="s">
        <v>120</v>
      </c>
      <c r="F74" s="1" t="s">
        <v>152</v>
      </c>
      <c r="G74" s="1" t="s">
        <v>153</v>
      </c>
      <c r="H74" s="1" t="s">
        <v>73</v>
      </c>
      <c r="I74" s="1" t="s">
        <v>74</v>
      </c>
      <c r="J74" s="1" t="s">
        <v>123</v>
      </c>
      <c r="K74" s="2">
        <v>130</v>
      </c>
      <c r="L74" s="3">
        <v>851.36</v>
      </c>
      <c r="M74" s="3">
        <v>962.0368</v>
      </c>
      <c r="N74" s="4">
        <v>13</v>
      </c>
      <c r="O74" s="4">
        <v>110676.8</v>
      </c>
      <c r="P74" s="4">
        <v>14387.98</v>
      </c>
      <c r="Q74" s="4">
        <v>125064.78</v>
      </c>
      <c r="R74" s="1" t="s">
        <v>125</v>
      </c>
    </row>
    <row r="75" spans="1:18">
      <c r="A75" s="1" t="s">
        <v>151</v>
      </c>
      <c r="B75" s="1" t="s">
        <v>117</v>
      </c>
      <c r="C75" s="1" t="s">
        <v>118</v>
      </c>
      <c r="D75" s="1" t="s">
        <v>119</v>
      </c>
      <c r="E75" s="1" t="s">
        <v>120</v>
      </c>
      <c r="F75" s="1" t="s">
        <v>152</v>
      </c>
      <c r="G75" s="1" t="s">
        <v>153</v>
      </c>
      <c r="H75" s="1" t="s">
        <v>43</v>
      </c>
      <c r="I75" s="1" t="s">
        <v>44</v>
      </c>
      <c r="J75" s="1" t="s">
        <v>123</v>
      </c>
      <c r="K75" s="2">
        <v>800</v>
      </c>
      <c r="L75" s="3">
        <v>6.43</v>
      </c>
      <c r="M75" s="3">
        <v>7.2659</v>
      </c>
      <c r="N75" s="4">
        <v>13</v>
      </c>
      <c r="O75" s="4">
        <v>5144</v>
      </c>
      <c r="P75" s="4">
        <v>668.72</v>
      </c>
      <c r="Q75" s="4">
        <v>5812.72</v>
      </c>
      <c r="R75" s="1" t="s">
        <v>125</v>
      </c>
    </row>
    <row r="76" spans="1:18">
      <c r="A76" s="1" t="s">
        <v>151</v>
      </c>
      <c r="B76" s="1" t="s">
        <v>117</v>
      </c>
      <c r="C76" s="1" t="s">
        <v>118</v>
      </c>
      <c r="D76" s="1" t="s">
        <v>119</v>
      </c>
      <c r="E76" s="1" t="s">
        <v>120</v>
      </c>
      <c r="F76" s="1" t="s">
        <v>152</v>
      </c>
      <c r="G76" s="1" t="s">
        <v>153</v>
      </c>
      <c r="H76" s="1" t="s">
        <v>80</v>
      </c>
      <c r="I76" s="1" t="s">
        <v>81</v>
      </c>
      <c r="J76" s="1" t="s">
        <v>123</v>
      </c>
      <c r="K76" s="2">
        <v>5</v>
      </c>
      <c r="L76" s="3">
        <v>609.26</v>
      </c>
      <c r="M76" s="3">
        <v>688.4638</v>
      </c>
      <c r="N76" s="4">
        <v>13</v>
      </c>
      <c r="O76" s="4">
        <v>3046.3</v>
      </c>
      <c r="P76" s="4">
        <v>396.02</v>
      </c>
      <c r="Q76" s="4">
        <v>3442.32</v>
      </c>
      <c r="R76" s="1" t="s">
        <v>125</v>
      </c>
    </row>
    <row r="77" spans="1:18">
      <c r="A77" s="1" t="s">
        <v>151</v>
      </c>
      <c r="B77" s="1" t="s">
        <v>117</v>
      </c>
      <c r="C77" s="1" t="s">
        <v>118</v>
      </c>
      <c r="D77" s="1" t="s">
        <v>119</v>
      </c>
      <c r="E77" s="1" t="s">
        <v>120</v>
      </c>
      <c r="F77" s="1" t="s">
        <v>152</v>
      </c>
      <c r="G77" s="1" t="s">
        <v>153</v>
      </c>
      <c r="H77" s="1" t="s">
        <v>51</v>
      </c>
      <c r="I77" s="1" t="s">
        <v>52</v>
      </c>
      <c r="J77" s="1" t="s">
        <v>123</v>
      </c>
      <c r="K77" s="2">
        <v>135</v>
      </c>
      <c r="L77" s="3">
        <v>316.76</v>
      </c>
      <c r="M77" s="3">
        <v>357.9388</v>
      </c>
      <c r="N77" s="4">
        <v>13</v>
      </c>
      <c r="O77" s="4">
        <v>42762.6</v>
      </c>
      <c r="P77" s="4">
        <v>5559.14</v>
      </c>
      <c r="Q77" s="4">
        <v>48321.74</v>
      </c>
      <c r="R77" s="1" t="s">
        <v>125</v>
      </c>
    </row>
    <row r="78" spans="1:18">
      <c r="A78" s="1" t="s">
        <v>151</v>
      </c>
      <c r="B78" s="1" t="s">
        <v>117</v>
      </c>
      <c r="C78" s="1" t="s">
        <v>118</v>
      </c>
      <c r="D78" s="1" t="s">
        <v>119</v>
      </c>
      <c r="E78" s="1" t="s">
        <v>120</v>
      </c>
      <c r="F78" s="1" t="s">
        <v>152</v>
      </c>
      <c r="G78" s="1" t="s">
        <v>153</v>
      </c>
      <c r="H78" s="1" t="s">
        <v>47</v>
      </c>
      <c r="I78" s="1" t="s">
        <v>48</v>
      </c>
      <c r="J78" s="1" t="s">
        <v>123</v>
      </c>
      <c r="K78" s="2">
        <v>38</v>
      </c>
      <c r="L78" s="3">
        <v>249.94</v>
      </c>
      <c r="M78" s="3">
        <v>282.4322</v>
      </c>
      <c r="N78" s="4">
        <v>13</v>
      </c>
      <c r="O78" s="4">
        <v>9497.72</v>
      </c>
      <c r="P78" s="4">
        <v>1234.7</v>
      </c>
      <c r="Q78" s="4">
        <v>10732.42</v>
      </c>
      <c r="R78" s="1" t="s">
        <v>125</v>
      </c>
    </row>
    <row r="79" spans="1:18">
      <c r="A79" s="1" t="s">
        <v>151</v>
      </c>
      <c r="B79" s="1" t="s">
        <v>117</v>
      </c>
      <c r="C79" s="1" t="s">
        <v>118</v>
      </c>
      <c r="D79" s="1" t="s">
        <v>119</v>
      </c>
      <c r="E79" s="1" t="s">
        <v>120</v>
      </c>
      <c r="F79" s="1" t="s">
        <v>152</v>
      </c>
      <c r="G79" s="1" t="s">
        <v>153</v>
      </c>
      <c r="H79" s="1" t="s">
        <v>73</v>
      </c>
      <c r="I79" s="1" t="s">
        <v>74</v>
      </c>
      <c r="J79" s="1" t="s">
        <v>123</v>
      </c>
      <c r="K79" s="2">
        <v>38</v>
      </c>
      <c r="L79" s="3">
        <v>851.36</v>
      </c>
      <c r="M79" s="3">
        <v>962.0368</v>
      </c>
      <c r="N79" s="4">
        <v>13</v>
      </c>
      <c r="O79" s="4">
        <v>32351.68</v>
      </c>
      <c r="P79" s="4">
        <v>4205.72</v>
      </c>
      <c r="Q79" s="4">
        <v>36557.4</v>
      </c>
      <c r="R79" s="1" t="s">
        <v>125</v>
      </c>
    </row>
    <row r="80" spans="1:18">
      <c r="A80" s="1" t="s">
        <v>151</v>
      </c>
      <c r="B80" s="1" t="s">
        <v>117</v>
      </c>
      <c r="C80" s="1" t="s">
        <v>118</v>
      </c>
      <c r="D80" s="1" t="s">
        <v>119</v>
      </c>
      <c r="E80" s="1" t="s">
        <v>120</v>
      </c>
      <c r="F80" s="1" t="s">
        <v>152</v>
      </c>
      <c r="G80" s="1" t="s">
        <v>153</v>
      </c>
      <c r="H80" s="1" t="s">
        <v>88</v>
      </c>
      <c r="I80" s="1" t="s">
        <v>89</v>
      </c>
      <c r="J80" s="1" t="s">
        <v>123</v>
      </c>
      <c r="K80" s="2">
        <v>1</v>
      </c>
      <c r="L80" s="3">
        <v>776.84</v>
      </c>
      <c r="M80" s="3">
        <v>877.8292</v>
      </c>
      <c r="N80" s="4">
        <v>13</v>
      </c>
      <c r="O80" s="4">
        <v>776.84</v>
      </c>
      <c r="P80" s="4">
        <v>100.99</v>
      </c>
      <c r="Q80" s="4">
        <v>877.83</v>
      </c>
      <c r="R80" s="1" t="s">
        <v>125</v>
      </c>
    </row>
    <row r="81" spans="1:18">
      <c r="A81" s="1" t="s">
        <v>151</v>
      </c>
      <c r="B81" s="1" t="s">
        <v>117</v>
      </c>
      <c r="C81" s="1" t="s">
        <v>118</v>
      </c>
      <c r="D81" s="1" t="s">
        <v>119</v>
      </c>
      <c r="E81" s="1" t="s">
        <v>120</v>
      </c>
      <c r="F81" s="1" t="s">
        <v>152</v>
      </c>
      <c r="G81" s="1" t="s">
        <v>153</v>
      </c>
      <c r="H81" s="1" t="s">
        <v>75</v>
      </c>
      <c r="I81" s="1" t="s">
        <v>40</v>
      </c>
      <c r="J81" s="1" t="s">
        <v>123</v>
      </c>
      <c r="K81" s="2">
        <v>59</v>
      </c>
      <c r="L81" s="3">
        <v>1067.52</v>
      </c>
      <c r="M81" s="3">
        <v>1206.2976</v>
      </c>
      <c r="N81" s="4">
        <v>13</v>
      </c>
      <c r="O81" s="4">
        <v>62983.68</v>
      </c>
      <c r="P81" s="4">
        <v>8187.88</v>
      </c>
      <c r="Q81" s="4">
        <v>71171.56</v>
      </c>
      <c r="R81" s="1" t="s">
        <v>125</v>
      </c>
    </row>
    <row r="82" spans="1:18">
      <c r="A82" s="1" t="s">
        <v>151</v>
      </c>
      <c r="B82" s="1" t="s">
        <v>117</v>
      </c>
      <c r="C82" s="1" t="s">
        <v>118</v>
      </c>
      <c r="D82" s="1" t="s">
        <v>119</v>
      </c>
      <c r="E82" s="1" t="s">
        <v>120</v>
      </c>
      <c r="F82" s="1" t="s">
        <v>152</v>
      </c>
      <c r="G82" s="1" t="s">
        <v>153</v>
      </c>
      <c r="H82" s="1" t="s">
        <v>69</v>
      </c>
      <c r="I82" s="1" t="s">
        <v>70</v>
      </c>
      <c r="J82" s="1" t="s">
        <v>123</v>
      </c>
      <c r="K82" s="2">
        <v>6</v>
      </c>
      <c r="L82" s="3">
        <v>997.5</v>
      </c>
      <c r="M82" s="3">
        <v>1127.175</v>
      </c>
      <c r="N82" s="4">
        <v>13</v>
      </c>
      <c r="O82" s="4">
        <v>5985</v>
      </c>
      <c r="P82" s="4">
        <v>778.05</v>
      </c>
      <c r="Q82" s="4">
        <v>6763.05</v>
      </c>
      <c r="R82" s="1" t="s">
        <v>125</v>
      </c>
    </row>
    <row r="83" spans="1:18">
      <c r="A83" s="1" t="s">
        <v>151</v>
      </c>
      <c r="B83" s="1" t="s">
        <v>117</v>
      </c>
      <c r="C83" s="1" t="s">
        <v>118</v>
      </c>
      <c r="D83" s="1" t="s">
        <v>119</v>
      </c>
      <c r="E83" s="1" t="s">
        <v>120</v>
      </c>
      <c r="F83" s="1" t="s">
        <v>152</v>
      </c>
      <c r="G83" s="1" t="s">
        <v>153</v>
      </c>
      <c r="H83" s="1" t="s">
        <v>65</v>
      </c>
      <c r="I83" s="1" t="s">
        <v>66</v>
      </c>
      <c r="J83" s="1" t="s">
        <v>123</v>
      </c>
      <c r="K83" s="2">
        <v>2</v>
      </c>
      <c r="L83" s="3">
        <v>965.92</v>
      </c>
      <c r="M83" s="3">
        <v>1091.4896</v>
      </c>
      <c r="N83" s="4">
        <v>13</v>
      </c>
      <c r="O83" s="4">
        <v>1931.84</v>
      </c>
      <c r="P83" s="4">
        <v>251.14</v>
      </c>
      <c r="Q83" s="4">
        <v>2182.98</v>
      </c>
      <c r="R83" s="1" t="s">
        <v>125</v>
      </c>
    </row>
    <row r="84" spans="1:18">
      <c r="A84" s="1" t="s">
        <v>151</v>
      </c>
      <c r="B84" s="1" t="s">
        <v>117</v>
      </c>
      <c r="C84" s="1" t="s">
        <v>118</v>
      </c>
      <c r="D84" s="1" t="s">
        <v>119</v>
      </c>
      <c r="E84" s="1" t="s">
        <v>120</v>
      </c>
      <c r="F84" s="1" t="s">
        <v>152</v>
      </c>
      <c r="G84" s="1" t="s">
        <v>153</v>
      </c>
      <c r="H84" s="1" t="s">
        <v>90</v>
      </c>
      <c r="I84" s="1" t="s">
        <v>91</v>
      </c>
      <c r="J84" s="1" t="s">
        <v>123</v>
      </c>
      <c r="K84" s="2">
        <v>282</v>
      </c>
      <c r="L84" s="3">
        <v>282.34</v>
      </c>
      <c r="M84" s="3">
        <v>319.0442</v>
      </c>
      <c r="N84" s="4">
        <v>13</v>
      </c>
      <c r="O84" s="4">
        <v>79619.88</v>
      </c>
      <c r="P84" s="4">
        <v>10350.58</v>
      </c>
      <c r="Q84" s="4">
        <v>89970.46</v>
      </c>
      <c r="R84" s="1" t="s">
        <v>125</v>
      </c>
    </row>
    <row r="85" spans="1:18">
      <c r="A85" s="1" t="s">
        <v>151</v>
      </c>
      <c r="B85" s="1" t="s">
        <v>117</v>
      </c>
      <c r="C85" s="1" t="s">
        <v>118</v>
      </c>
      <c r="D85" s="1" t="s">
        <v>119</v>
      </c>
      <c r="E85" s="1" t="s">
        <v>120</v>
      </c>
      <c r="F85" s="1" t="s">
        <v>152</v>
      </c>
      <c r="G85" s="1" t="s">
        <v>153</v>
      </c>
      <c r="H85" s="1" t="s">
        <v>55</v>
      </c>
      <c r="I85" s="1" t="s">
        <v>56</v>
      </c>
      <c r="J85" s="1" t="s">
        <v>123</v>
      </c>
      <c r="K85" s="2">
        <v>157</v>
      </c>
      <c r="L85" s="3">
        <v>833.86</v>
      </c>
      <c r="M85" s="3">
        <v>942.2618</v>
      </c>
      <c r="N85" s="4">
        <v>13</v>
      </c>
      <c r="O85" s="4">
        <v>130916.02</v>
      </c>
      <c r="P85" s="4">
        <v>17019.08</v>
      </c>
      <c r="Q85" s="4">
        <v>147935.1</v>
      </c>
      <c r="R85" s="1" t="s">
        <v>125</v>
      </c>
    </row>
    <row r="86" spans="1:18">
      <c r="A86" s="1" t="s">
        <v>151</v>
      </c>
      <c r="B86" s="1" t="s">
        <v>117</v>
      </c>
      <c r="C86" s="1" t="s">
        <v>118</v>
      </c>
      <c r="D86" s="1" t="s">
        <v>119</v>
      </c>
      <c r="E86" s="1" t="s">
        <v>120</v>
      </c>
      <c r="F86" s="1" t="s">
        <v>152</v>
      </c>
      <c r="G86" s="1" t="s">
        <v>153</v>
      </c>
      <c r="H86" s="1" t="s">
        <v>67</v>
      </c>
      <c r="I86" s="1" t="s">
        <v>68</v>
      </c>
      <c r="J86" s="1" t="s">
        <v>123</v>
      </c>
      <c r="K86" s="2">
        <v>69</v>
      </c>
      <c r="L86" s="3">
        <v>460</v>
      </c>
      <c r="M86" s="3">
        <v>519.8</v>
      </c>
      <c r="N86" s="4">
        <v>13</v>
      </c>
      <c r="O86" s="4">
        <v>31740</v>
      </c>
      <c r="P86" s="4">
        <v>4126.2</v>
      </c>
      <c r="Q86" s="4">
        <v>35866.2</v>
      </c>
      <c r="R86" s="1" t="s">
        <v>125</v>
      </c>
    </row>
    <row r="87" spans="1:18">
      <c r="A87" s="1" t="s">
        <v>151</v>
      </c>
      <c r="B87" s="1" t="s">
        <v>117</v>
      </c>
      <c r="C87" s="1" t="s">
        <v>118</v>
      </c>
      <c r="D87" s="1" t="s">
        <v>119</v>
      </c>
      <c r="E87" s="1" t="s">
        <v>120</v>
      </c>
      <c r="F87" s="1" t="s">
        <v>152</v>
      </c>
      <c r="G87" s="1" t="s">
        <v>153</v>
      </c>
      <c r="H87" s="1" t="s">
        <v>80</v>
      </c>
      <c r="I87" s="1" t="s">
        <v>81</v>
      </c>
      <c r="J87" s="1" t="s">
        <v>123</v>
      </c>
      <c r="K87" s="2">
        <v>4</v>
      </c>
      <c r="L87" s="3">
        <v>609.26</v>
      </c>
      <c r="M87" s="3">
        <v>688.4638</v>
      </c>
      <c r="N87" s="4">
        <v>13</v>
      </c>
      <c r="O87" s="4">
        <v>2437.04</v>
      </c>
      <c r="P87" s="4">
        <v>316.82</v>
      </c>
      <c r="Q87" s="4">
        <v>2753.86</v>
      </c>
      <c r="R87" s="1" t="s">
        <v>125</v>
      </c>
    </row>
    <row r="88" spans="1:18">
      <c r="A88" s="1" t="s">
        <v>151</v>
      </c>
      <c r="B88" s="1" t="s">
        <v>117</v>
      </c>
      <c r="C88" s="1" t="s">
        <v>118</v>
      </c>
      <c r="D88" s="1" t="s">
        <v>119</v>
      </c>
      <c r="E88" s="1" t="s">
        <v>120</v>
      </c>
      <c r="F88" s="1" t="s">
        <v>152</v>
      </c>
      <c r="G88" s="1" t="s">
        <v>153</v>
      </c>
      <c r="H88" s="1" t="s">
        <v>51</v>
      </c>
      <c r="I88" s="1" t="s">
        <v>52</v>
      </c>
      <c r="J88" s="1" t="s">
        <v>123</v>
      </c>
      <c r="K88" s="2">
        <v>42</v>
      </c>
      <c r="L88" s="3">
        <v>316.76</v>
      </c>
      <c r="M88" s="3">
        <v>357.9388</v>
      </c>
      <c r="N88" s="4">
        <v>13</v>
      </c>
      <c r="O88" s="4">
        <v>13303.92</v>
      </c>
      <c r="P88" s="4">
        <v>1729.51</v>
      </c>
      <c r="Q88" s="4">
        <v>15033.43</v>
      </c>
      <c r="R88" s="1" t="s">
        <v>125</v>
      </c>
    </row>
    <row r="89" spans="1:18">
      <c r="A89" s="1" t="s">
        <v>151</v>
      </c>
      <c r="B89" s="1" t="s">
        <v>117</v>
      </c>
      <c r="C89" s="1" t="s">
        <v>118</v>
      </c>
      <c r="D89" s="1" t="s">
        <v>119</v>
      </c>
      <c r="E89" s="1" t="s">
        <v>120</v>
      </c>
      <c r="F89" s="1" t="s">
        <v>152</v>
      </c>
      <c r="G89" s="1" t="s">
        <v>153</v>
      </c>
      <c r="H89" s="1" t="s">
        <v>75</v>
      </c>
      <c r="I89" s="1" t="s">
        <v>40</v>
      </c>
      <c r="J89" s="1" t="s">
        <v>123</v>
      </c>
      <c r="K89" s="2">
        <v>64</v>
      </c>
      <c r="L89" s="3">
        <v>1067.52</v>
      </c>
      <c r="M89" s="3">
        <v>1206.2976</v>
      </c>
      <c r="N89" s="4">
        <v>13</v>
      </c>
      <c r="O89" s="4">
        <v>68321.28</v>
      </c>
      <c r="P89" s="4">
        <v>8881.77</v>
      </c>
      <c r="Q89" s="4">
        <v>77203.05</v>
      </c>
      <c r="R89" s="1" t="s">
        <v>125</v>
      </c>
    </row>
    <row r="90" spans="1:18">
      <c r="A90" s="1" t="s">
        <v>151</v>
      </c>
      <c r="B90" s="1" t="s">
        <v>117</v>
      </c>
      <c r="C90" s="1" t="s">
        <v>118</v>
      </c>
      <c r="D90" s="1" t="s">
        <v>119</v>
      </c>
      <c r="E90" s="1" t="s">
        <v>120</v>
      </c>
      <c r="F90" s="1" t="s">
        <v>152</v>
      </c>
      <c r="G90" s="1" t="s">
        <v>153</v>
      </c>
      <c r="H90" s="1" t="s">
        <v>65</v>
      </c>
      <c r="I90" s="1" t="s">
        <v>66</v>
      </c>
      <c r="J90" s="1" t="s">
        <v>123</v>
      </c>
      <c r="K90" s="2">
        <v>3</v>
      </c>
      <c r="L90" s="3">
        <v>965.92</v>
      </c>
      <c r="M90" s="3">
        <v>1091.4896</v>
      </c>
      <c r="N90" s="4">
        <v>13</v>
      </c>
      <c r="O90" s="4">
        <v>2897.76</v>
      </c>
      <c r="P90" s="4">
        <v>376.71</v>
      </c>
      <c r="Q90" s="4">
        <v>3274.47</v>
      </c>
      <c r="R90" s="1" t="s">
        <v>125</v>
      </c>
    </row>
    <row r="91" spans="1:18">
      <c r="A91" s="1" t="s">
        <v>151</v>
      </c>
      <c r="B91" s="1" t="s">
        <v>117</v>
      </c>
      <c r="C91" s="1" t="s">
        <v>118</v>
      </c>
      <c r="D91" s="1" t="s">
        <v>119</v>
      </c>
      <c r="E91" s="1" t="s">
        <v>120</v>
      </c>
      <c r="F91" s="1" t="s">
        <v>152</v>
      </c>
      <c r="G91" s="1" t="s">
        <v>153</v>
      </c>
      <c r="H91" s="1" t="s">
        <v>53</v>
      </c>
      <c r="I91" s="1" t="s">
        <v>54</v>
      </c>
      <c r="J91" s="1" t="s">
        <v>123</v>
      </c>
      <c r="K91" s="2">
        <v>4</v>
      </c>
      <c r="L91" s="3">
        <v>792.86</v>
      </c>
      <c r="M91" s="3">
        <v>895.9318</v>
      </c>
      <c r="N91" s="4">
        <v>13</v>
      </c>
      <c r="O91" s="4">
        <v>3171.44</v>
      </c>
      <c r="P91" s="4">
        <v>412.29</v>
      </c>
      <c r="Q91" s="4">
        <v>3583.73</v>
      </c>
      <c r="R91" s="1" t="s">
        <v>125</v>
      </c>
    </row>
    <row r="92" spans="1:18">
      <c r="A92" s="1" t="s">
        <v>151</v>
      </c>
      <c r="B92" s="1" t="s">
        <v>117</v>
      </c>
      <c r="C92" s="1" t="s">
        <v>118</v>
      </c>
      <c r="D92" s="1" t="s">
        <v>119</v>
      </c>
      <c r="E92" s="1" t="s">
        <v>120</v>
      </c>
      <c r="F92" s="1" t="s">
        <v>152</v>
      </c>
      <c r="G92" s="1" t="s">
        <v>153</v>
      </c>
      <c r="H92" s="1" t="s">
        <v>47</v>
      </c>
      <c r="I92" s="1" t="s">
        <v>48</v>
      </c>
      <c r="J92" s="1" t="s">
        <v>123</v>
      </c>
      <c r="K92" s="2">
        <v>141</v>
      </c>
      <c r="L92" s="3">
        <v>249.94</v>
      </c>
      <c r="M92" s="3">
        <v>282.4322</v>
      </c>
      <c r="N92" s="4">
        <v>13</v>
      </c>
      <c r="O92" s="4">
        <v>35241.54</v>
      </c>
      <c r="P92" s="4">
        <v>4581.4</v>
      </c>
      <c r="Q92" s="4">
        <v>39822.94</v>
      </c>
      <c r="R92" s="1" t="s">
        <v>125</v>
      </c>
    </row>
    <row r="93" spans="1:18">
      <c r="A93" s="1" t="s">
        <v>151</v>
      </c>
      <c r="B93" s="1" t="s">
        <v>117</v>
      </c>
      <c r="C93" s="1" t="s">
        <v>118</v>
      </c>
      <c r="D93" s="1" t="s">
        <v>119</v>
      </c>
      <c r="E93" s="1" t="s">
        <v>120</v>
      </c>
      <c r="F93" s="1" t="s">
        <v>152</v>
      </c>
      <c r="G93" s="1" t="s">
        <v>153</v>
      </c>
      <c r="H93" s="1" t="s">
        <v>69</v>
      </c>
      <c r="I93" s="1" t="s">
        <v>70</v>
      </c>
      <c r="J93" s="1" t="s">
        <v>123</v>
      </c>
      <c r="K93" s="2">
        <v>8</v>
      </c>
      <c r="L93" s="3">
        <v>997.5</v>
      </c>
      <c r="M93" s="3">
        <v>1127.175</v>
      </c>
      <c r="N93" s="4">
        <v>13</v>
      </c>
      <c r="O93" s="4">
        <v>7980</v>
      </c>
      <c r="P93" s="4">
        <v>1037.4</v>
      </c>
      <c r="Q93" s="4">
        <v>9017.4</v>
      </c>
      <c r="R93" s="1" t="s">
        <v>125</v>
      </c>
    </row>
    <row r="94" spans="1:18">
      <c r="A94" s="1" t="s">
        <v>151</v>
      </c>
      <c r="B94" s="1" t="s">
        <v>117</v>
      </c>
      <c r="C94" s="1" t="s">
        <v>118</v>
      </c>
      <c r="D94" s="1" t="s">
        <v>119</v>
      </c>
      <c r="E94" s="1" t="s">
        <v>120</v>
      </c>
      <c r="F94" s="1" t="s">
        <v>152</v>
      </c>
      <c r="G94" s="1" t="s">
        <v>153</v>
      </c>
      <c r="H94" s="1" t="s">
        <v>78</v>
      </c>
      <c r="I94" s="1" t="s">
        <v>79</v>
      </c>
      <c r="J94" s="1" t="s">
        <v>123</v>
      </c>
      <c r="K94" s="2">
        <v>1</v>
      </c>
      <c r="L94" s="3">
        <v>2003.48</v>
      </c>
      <c r="M94" s="3">
        <v>2263.9324</v>
      </c>
      <c r="N94" s="4">
        <v>13</v>
      </c>
      <c r="O94" s="4">
        <v>2003.48</v>
      </c>
      <c r="P94" s="4">
        <v>260.45</v>
      </c>
      <c r="Q94" s="4">
        <v>2263.93</v>
      </c>
      <c r="R94" s="1" t="s">
        <v>125</v>
      </c>
    </row>
    <row r="95" spans="1:18">
      <c r="A95" s="1" t="s">
        <v>151</v>
      </c>
      <c r="B95" s="1" t="s">
        <v>117</v>
      </c>
      <c r="C95" s="1" t="s">
        <v>118</v>
      </c>
      <c r="D95" s="1" t="s">
        <v>119</v>
      </c>
      <c r="E95" s="1" t="s">
        <v>120</v>
      </c>
      <c r="F95" s="1" t="s">
        <v>152</v>
      </c>
      <c r="G95" s="1" t="s">
        <v>153</v>
      </c>
      <c r="H95" s="1" t="s">
        <v>67</v>
      </c>
      <c r="I95" s="1" t="s">
        <v>68</v>
      </c>
      <c r="J95" s="1" t="s">
        <v>123</v>
      </c>
      <c r="K95" s="2">
        <v>73</v>
      </c>
      <c r="L95" s="3">
        <v>460</v>
      </c>
      <c r="M95" s="3">
        <v>519.8</v>
      </c>
      <c r="N95" s="4">
        <v>13</v>
      </c>
      <c r="O95" s="4">
        <v>33580</v>
      </c>
      <c r="P95" s="4">
        <v>4365.4</v>
      </c>
      <c r="Q95" s="4">
        <v>37945.4</v>
      </c>
      <c r="R95" s="1" t="s">
        <v>125</v>
      </c>
    </row>
    <row r="96" spans="1:18">
      <c r="A96" s="1" t="s">
        <v>151</v>
      </c>
      <c r="B96" s="1" t="s">
        <v>117</v>
      </c>
      <c r="C96" s="1" t="s">
        <v>118</v>
      </c>
      <c r="D96" s="1" t="s">
        <v>119</v>
      </c>
      <c r="E96" s="1" t="s">
        <v>120</v>
      </c>
      <c r="F96" s="1" t="s">
        <v>152</v>
      </c>
      <c r="G96" s="1" t="s">
        <v>153</v>
      </c>
      <c r="H96" s="1" t="s">
        <v>55</v>
      </c>
      <c r="I96" s="1" t="s">
        <v>56</v>
      </c>
      <c r="J96" s="1" t="s">
        <v>123</v>
      </c>
      <c r="K96" s="2">
        <v>266</v>
      </c>
      <c r="L96" s="3">
        <v>833.86</v>
      </c>
      <c r="M96" s="3">
        <v>942.2618</v>
      </c>
      <c r="N96" s="4">
        <v>13</v>
      </c>
      <c r="O96" s="4">
        <v>221806.76</v>
      </c>
      <c r="P96" s="4">
        <v>28834.88</v>
      </c>
      <c r="Q96" s="4">
        <v>250641.64</v>
      </c>
      <c r="R96" s="1" t="s">
        <v>125</v>
      </c>
    </row>
    <row r="97" spans="1:18">
      <c r="A97" s="1" t="s">
        <v>151</v>
      </c>
      <c r="B97" s="1" t="s">
        <v>117</v>
      </c>
      <c r="C97" s="1" t="s">
        <v>118</v>
      </c>
      <c r="D97" s="1" t="s">
        <v>119</v>
      </c>
      <c r="E97" s="1" t="s">
        <v>120</v>
      </c>
      <c r="F97" s="1" t="s">
        <v>152</v>
      </c>
      <c r="G97" s="1" t="s">
        <v>153</v>
      </c>
      <c r="H97" s="1" t="s">
        <v>90</v>
      </c>
      <c r="I97" s="1" t="s">
        <v>91</v>
      </c>
      <c r="J97" s="1" t="s">
        <v>123</v>
      </c>
      <c r="K97" s="2">
        <v>164</v>
      </c>
      <c r="L97" s="3">
        <v>282.34</v>
      </c>
      <c r="M97" s="3">
        <v>319.0442</v>
      </c>
      <c r="N97" s="4">
        <v>13</v>
      </c>
      <c r="O97" s="4">
        <v>46303.76</v>
      </c>
      <c r="P97" s="4">
        <v>6019.49</v>
      </c>
      <c r="Q97" s="4">
        <v>52323.25</v>
      </c>
      <c r="R97" s="1" t="s">
        <v>125</v>
      </c>
    </row>
    <row r="98" spans="1:18">
      <c r="A98" s="1" t="s">
        <v>151</v>
      </c>
      <c r="B98" s="1" t="s">
        <v>117</v>
      </c>
      <c r="C98" s="1" t="s">
        <v>118</v>
      </c>
      <c r="D98" s="1" t="s">
        <v>119</v>
      </c>
      <c r="E98" s="1" t="s">
        <v>120</v>
      </c>
      <c r="F98" s="1" t="s">
        <v>152</v>
      </c>
      <c r="G98" s="1" t="s">
        <v>153</v>
      </c>
      <c r="H98" s="1" t="s">
        <v>39</v>
      </c>
      <c r="I98" s="1" t="s">
        <v>40</v>
      </c>
      <c r="J98" s="1" t="s">
        <v>123</v>
      </c>
      <c r="K98" s="2">
        <v>1</v>
      </c>
      <c r="L98" s="3">
        <v>249.12</v>
      </c>
      <c r="M98" s="3">
        <v>281.5056</v>
      </c>
      <c r="N98" s="4">
        <v>13</v>
      </c>
      <c r="O98" s="4">
        <v>249.12</v>
      </c>
      <c r="P98" s="4">
        <v>32.39</v>
      </c>
      <c r="Q98" s="4">
        <v>281.51</v>
      </c>
      <c r="R98" s="1" t="s">
        <v>125</v>
      </c>
    </row>
    <row r="99" spans="1:18">
      <c r="A99" s="1" t="s">
        <v>151</v>
      </c>
      <c r="B99" s="1" t="s">
        <v>117</v>
      </c>
      <c r="C99" s="1" t="s">
        <v>118</v>
      </c>
      <c r="D99" s="1" t="s">
        <v>119</v>
      </c>
      <c r="E99" s="1" t="s">
        <v>120</v>
      </c>
      <c r="F99" s="1" t="s">
        <v>152</v>
      </c>
      <c r="G99" s="1" t="s">
        <v>153</v>
      </c>
      <c r="H99" s="1" t="s">
        <v>53</v>
      </c>
      <c r="I99" s="1" t="s">
        <v>54</v>
      </c>
      <c r="J99" s="1" t="s">
        <v>123</v>
      </c>
      <c r="K99" s="2">
        <v>7</v>
      </c>
      <c r="L99" s="3">
        <v>792.86</v>
      </c>
      <c r="M99" s="3">
        <v>895.9318</v>
      </c>
      <c r="N99" s="4">
        <v>13</v>
      </c>
      <c r="O99" s="4">
        <v>5550.02</v>
      </c>
      <c r="P99" s="4">
        <v>721.5</v>
      </c>
      <c r="Q99" s="4">
        <v>6271.52</v>
      </c>
      <c r="R99" s="1" t="s">
        <v>125</v>
      </c>
    </row>
    <row r="100" spans="1:18">
      <c r="A100" s="1" t="s">
        <v>154</v>
      </c>
      <c r="B100" s="1" t="s">
        <v>117</v>
      </c>
      <c r="C100" s="1" t="s">
        <v>118</v>
      </c>
      <c r="D100" s="1" t="s">
        <v>119</v>
      </c>
      <c r="E100" s="1" t="s">
        <v>120</v>
      </c>
      <c r="F100" s="1" t="s">
        <v>155</v>
      </c>
      <c r="G100" s="1" t="s">
        <v>156</v>
      </c>
      <c r="H100" s="1" t="s">
        <v>53</v>
      </c>
      <c r="I100" s="1" t="s">
        <v>54</v>
      </c>
      <c r="J100" s="1" t="s">
        <v>123</v>
      </c>
      <c r="K100" s="2">
        <v>42</v>
      </c>
      <c r="L100" s="3">
        <v>792.86</v>
      </c>
      <c r="M100" s="3">
        <v>895.9318</v>
      </c>
      <c r="N100" s="4">
        <v>13</v>
      </c>
      <c r="O100" s="4">
        <v>33300.12</v>
      </c>
      <c r="P100" s="4">
        <v>4329.02</v>
      </c>
      <c r="Q100" s="4">
        <v>37629.14</v>
      </c>
      <c r="R100" s="1" t="s">
        <v>128</v>
      </c>
    </row>
    <row r="101" spans="1:18">
      <c r="A101" s="1" t="s">
        <v>154</v>
      </c>
      <c r="B101" s="1" t="s">
        <v>117</v>
      </c>
      <c r="C101" s="1" t="s">
        <v>118</v>
      </c>
      <c r="D101" s="1" t="s">
        <v>119</v>
      </c>
      <c r="E101" s="1" t="s">
        <v>120</v>
      </c>
      <c r="F101" s="1" t="s">
        <v>155</v>
      </c>
      <c r="G101" s="1" t="s">
        <v>156</v>
      </c>
      <c r="H101" s="1" t="s">
        <v>51</v>
      </c>
      <c r="I101" s="1" t="s">
        <v>52</v>
      </c>
      <c r="J101" s="1" t="s">
        <v>123</v>
      </c>
      <c r="K101" s="2">
        <v>172</v>
      </c>
      <c r="L101" s="3">
        <v>316.76</v>
      </c>
      <c r="M101" s="3">
        <v>357.9388</v>
      </c>
      <c r="N101" s="4">
        <v>13</v>
      </c>
      <c r="O101" s="4">
        <v>54482.72</v>
      </c>
      <c r="P101" s="4">
        <v>7082.75</v>
      </c>
      <c r="Q101" s="4">
        <v>61565.47</v>
      </c>
      <c r="R101" s="1" t="s">
        <v>128</v>
      </c>
    </row>
    <row r="102" spans="1:18">
      <c r="A102" s="1" t="s">
        <v>154</v>
      </c>
      <c r="B102" s="1" t="s">
        <v>117</v>
      </c>
      <c r="C102" s="1" t="s">
        <v>118</v>
      </c>
      <c r="D102" s="1" t="s">
        <v>119</v>
      </c>
      <c r="E102" s="1" t="s">
        <v>120</v>
      </c>
      <c r="F102" s="1" t="s">
        <v>155</v>
      </c>
      <c r="G102" s="1" t="s">
        <v>156</v>
      </c>
      <c r="H102" s="1" t="s">
        <v>55</v>
      </c>
      <c r="I102" s="1" t="s">
        <v>56</v>
      </c>
      <c r="J102" s="1" t="s">
        <v>123</v>
      </c>
      <c r="K102" s="2">
        <v>569</v>
      </c>
      <c r="L102" s="3">
        <v>833.86</v>
      </c>
      <c r="M102" s="3">
        <v>942.2618</v>
      </c>
      <c r="N102" s="4">
        <v>13</v>
      </c>
      <c r="O102" s="4">
        <v>474466.34</v>
      </c>
      <c r="P102" s="4">
        <v>61680.62</v>
      </c>
      <c r="Q102" s="4">
        <v>536146.96</v>
      </c>
      <c r="R102" s="1" t="s">
        <v>128</v>
      </c>
    </row>
    <row r="103" spans="1:18">
      <c r="A103" s="1" t="s">
        <v>154</v>
      </c>
      <c r="B103" s="1" t="s">
        <v>117</v>
      </c>
      <c r="C103" s="1" t="s">
        <v>118</v>
      </c>
      <c r="D103" s="1" t="s">
        <v>119</v>
      </c>
      <c r="E103" s="1" t="s">
        <v>120</v>
      </c>
      <c r="F103" s="1" t="s">
        <v>155</v>
      </c>
      <c r="G103" s="1" t="s">
        <v>156</v>
      </c>
      <c r="H103" s="1" t="s">
        <v>47</v>
      </c>
      <c r="I103" s="1" t="s">
        <v>48</v>
      </c>
      <c r="J103" s="1" t="s">
        <v>123</v>
      </c>
      <c r="K103" s="2">
        <v>129</v>
      </c>
      <c r="L103" s="3">
        <v>249.94</v>
      </c>
      <c r="M103" s="3">
        <v>282.4322</v>
      </c>
      <c r="N103" s="4">
        <v>13</v>
      </c>
      <c r="O103" s="4">
        <v>32242.26</v>
      </c>
      <c r="P103" s="4">
        <v>4191.49</v>
      </c>
      <c r="Q103" s="4">
        <v>36433.75</v>
      </c>
      <c r="R103" s="1" t="s">
        <v>128</v>
      </c>
    </row>
    <row r="104" spans="1:18">
      <c r="A104" s="1" t="s">
        <v>154</v>
      </c>
      <c r="B104" s="1" t="s">
        <v>117</v>
      </c>
      <c r="C104" s="1" t="s">
        <v>118</v>
      </c>
      <c r="D104" s="1" t="s">
        <v>119</v>
      </c>
      <c r="E104" s="1" t="s">
        <v>120</v>
      </c>
      <c r="F104" s="1" t="s">
        <v>155</v>
      </c>
      <c r="G104" s="1" t="s">
        <v>156</v>
      </c>
      <c r="H104" s="1" t="s">
        <v>43</v>
      </c>
      <c r="I104" s="1" t="s">
        <v>44</v>
      </c>
      <c r="J104" s="1" t="s">
        <v>123</v>
      </c>
      <c r="K104" s="2">
        <v>1400</v>
      </c>
      <c r="L104" s="3">
        <v>6.43</v>
      </c>
      <c r="M104" s="3">
        <v>7.2659</v>
      </c>
      <c r="N104" s="4">
        <v>13</v>
      </c>
      <c r="O104" s="4">
        <v>9002</v>
      </c>
      <c r="P104" s="4">
        <v>1170.26</v>
      </c>
      <c r="Q104" s="4">
        <v>10172.26</v>
      </c>
      <c r="R104" s="1" t="s">
        <v>128</v>
      </c>
    </row>
    <row r="105" spans="1:18">
      <c r="A105" s="1" t="s">
        <v>154</v>
      </c>
      <c r="B105" s="1" t="s">
        <v>117</v>
      </c>
      <c r="C105" s="1" t="s">
        <v>118</v>
      </c>
      <c r="D105" s="1" t="s">
        <v>119</v>
      </c>
      <c r="E105" s="1" t="s">
        <v>120</v>
      </c>
      <c r="F105" s="1" t="s">
        <v>155</v>
      </c>
      <c r="G105" s="1" t="s">
        <v>156</v>
      </c>
      <c r="H105" s="1" t="s">
        <v>39</v>
      </c>
      <c r="I105" s="1" t="s">
        <v>40</v>
      </c>
      <c r="J105" s="1" t="s">
        <v>123</v>
      </c>
      <c r="K105" s="2">
        <v>4</v>
      </c>
      <c r="L105" s="3">
        <v>249.12</v>
      </c>
      <c r="M105" s="3">
        <v>281.5056</v>
      </c>
      <c r="N105" s="4">
        <v>13</v>
      </c>
      <c r="O105" s="4">
        <v>996.48</v>
      </c>
      <c r="P105" s="4">
        <v>129.54</v>
      </c>
      <c r="Q105" s="4">
        <v>1126.02</v>
      </c>
      <c r="R105" s="1" t="s">
        <v>128</v>
      </c>
    </row>
    <row r="106" spans="1:18">
      <c r="A106" s="1" t="s">
        <v>157</v>
      </c>
      <c r="B106" s="1" t="s">
        <v>117</v>
      </c>
      <c r="C106" s="1" t="s">
        <v>118</v>
      </c>
      <c r="D106" s="1" t="s">
        <v>119</v>
      </c>
      <c r="E106" s="1" t="s">
        <v>120</v>
      </c>
      <c r="F106" s="1" t="s">
        <v>155</v>
      </c>
      <c r="G106" s="1" t="s">
        <v>158</v>
      </c>
      <c r="H106" s="1" t="s">
        <v>69</v>
      </c>
      <c r="I106" s="1" t="s">
        <v>70</v>
      </c>
      <c r="J106" s="1" t="s">
        <v>123</v>
      </c>
      <c r="K106" s="2">
        <v>25</v>
      </c>
      <c r="L106" s="3">
        <v>997.5</v>
      </c>
      <c r="M106" s="3">
        <v>1127.175</v>
      </c>
      <c r="N106" s="4">
        <v>13</v>
      </c>
      <c r="O106" s="4">
        <v>24937.5</v>
      </c>
      <c r="P106" s="4">
        <v>3241.88</v>
      </c>
      <c r="Q106" s="4">
        <v>28179.38</v>
      </c>
      <c r="R106" s="1" t="s">
        <v>128</v>
      </c>
    </row>
    <row r="107" spans="1:18">
      <c r="A107" s="1" t="s">
        <v>157</v>
      </c>
      <c r="B107" s="1" t="s">
        <v>117</v>
      </c>
      <c r="C107" s="1" t="s">
        <v>118</v>
      </c>
      <c r="D107" s="1" t="s">
        <v>119</v>
      </c>
      <c r="E107" s="1" t="s">
        <v>120</v>
      </c>
      <c r="F107" s="1" t="s">
        <v>155</v>
      </c>
      <c r="G107" s="1" t="s">
        <v>158</v>
      </c>
      <c r="H107" s="1" t="s">
        <v>73</v>
      </c>
      <c r="I107" s="1" t="s">
        <v>74</v>
      </c>
      <c r="J107" s="1" t="s">
        <v>123</v>
      </c>
      <c r="K107" s="2">
        <v>151</v>
      </c>
      <c r="L107" s="3">
        <v>851.36</v>
      </c>
      <c r="M107" s="3">
        <v>962.0368</v>
      </c>
      <c r="N107" s="4">
        <v>13</v>
      </c>
      <c r="O107" s="4">
        <v>128555.36</v>
      </c>
      <c r="P107" s="4">
        <v>16712.2</v>
      </c>
      <c r="Q107" s="4">
        <v>145267.56</v>
      </c>
      <c r="R107" s="1" t="s">
        <v>128</v>
      </c>
    </row>
    <row r="108" spans="1:18">
      <c r="A108" s="1" t="s">
        <v>157</v>
      </c>
      <c r="B108" s="1" t="s">
        <v>117</v>
      </c>
      <c r="C108" s="1" t="s">
        <v>118</v>
      </c>
      <c r="D108" s="1" t="s">
        <v>119</v>
      </c>
      <c r="E108" s="1" t="s">
        <v>120</v>
      </c>
      <c r="F108" s="1" t="s">
        <v>155</v>
      </c>
      <c r="G108" s="1" t="s">
        <v>158</v>
      </c>
      <c r="H108" s="1" t="s">
        <v>67</v>
      </c>
      <c r="I108" s="1" t="s">
        <v>68</v>
      </c>
      <c r="J108" s="1" t="s">
        <v>123</v>
      </c>
      <c r="K108" s="2">
        <v>209</v>
      </c>
      <c r="L108" s="3">
        <v>460</v>
      </c>
      <c r="M108" s="3">
        <v>519.8</v>
      </c>
      <c r="N108" s="4">
        <v>13</v>
      </c>
      <c r="O108" s="4">
        <v>96140</v>
      </c>
      <c r="P108" s="4">
        <v>12498.2</v>
      </c>
      <c r="Q108" s="4">
        <v>108638.2</v>
      </c>
      <c r="R108" s="1" t="s">
        <v>128</v>
      </c>
    </row>
    <row r="109" spans="1:18">
      <c r="A109" s="1" t="s">
        <v>157</v>
      </c>
      <c r="B109" s="1" t="s">
        <v>117</v>
      </c>
      <c r="C109" s="1" t="s">
        <v>118</v>
      </c>
      <c r="D109" s="1" t="s">
        <v>119</v>
      </c>
      <c r="E109" s="1" t="s">
        <v>120</v>
      </c>
      <c r="F109" s="1" t="s">
        <v>155</v>
      </c>
      <c r="G109" s="1" t="s">
        <v>158</v>
      </c>
      <c r="H109" s="1" t="s">
        <v>65</v>
      </c>
      <c r="I109" s="1" t="s">
        <v>66</v>
      </c>
      <c r="J109" s="1" t="s">
        <v>123</v>
      </c>
      <c r="K109" s="2">
        <v>12</v>
      </c>
      <c r="L109" s="3">
        <v>965.92</v>
      </c>
      <c r="M109" s="3">
        <v>1091.4896</v>
      </c>
      <c r="N109" s="4">
        <v>13</v>
      </c>
      <c r="O109" s="4">
        <v>11591.04</v>
      </c>
      <c r="P109" s="4">
        <v>1506.84</v>
      </c>
      <c r="Q109" s="4">
        <v>13097.88</v>
      </c>
      <c r="R109" s="1" t="s">
        <v>128</v>
      </c>
    </row>
    <row r="110" spans="1:18">
      <c r="A110" s="1" t="s">
        <v>159</v>
      </c>
      <c r="B110" s="1" t="s">
        <v>117</v>
      </c>
      <c r="C110" s="1" t="s">
        <v>118</v>
      </c>
      <c r="D110" s="1" t="s">
        <v>119</v>
      </c>
      <c r="E110" s="1" t="s">
        <v>120</v>
      </c>
      <c r="F110" s="1" t="s">
        <v>155</v>
      </c>
      <c r="G110" s="1" t="s">
        <v>160</v>
      </c>
      <c r="H110" s="1" t="s">
        <v>90</v>
      </c>
      <c r="I110" s="1" t="s">
        <v>91</v>
      </c>
      <c r="J110" s="1" t="s">
        <v>123</v>
      </c>
      <c r="K110" s="2">
        <v>638</v>
      </c>
      <c r="L110" s="3">
        <v>282.34</v>
      </c>
      <c r="M110" s="3">
        <v>319.0442</v>
      </c>
      <c r="N110" s="4">
        <v>13</v>
      </c>
      <c r="O110" s="4">
        <v>180132.92</v>
      </c>
      <c r="P110" s="4">
        <v>23417.28</v>
      </c>
      <c r="Q110" s="4">
        <v>203550.2</v>
      </c>
      <c r="R110" s="1" t="s">
        <v>128</v>
      </c>
    </row>
    <row r="111" spans="1:18">
      <c r="A111" s="1" t="s">
        <v>159</v>
      </c>
      <c r="B111" s="1" t="s">
        <v>117</v>
      </c>
      <c r="C111" s="1" t="s">
        <v>118</v>
      </c>
      <c r="D111" s="1" t="s">
        <v>119</v>
      </c>
      <c r="E111" s="1" t="s">
        <v>120</v>
      </c>
      <c r="F111" s="1" t="s">
        <v>155</v>
      </c>
      <c r="G111" s="1" t="s">
        <v>160</v>
      </c>
      <c r="H111" s="1" t="s">
        <v>78</v>
      </c>
      <c r="I111" s="1" t="s">
        <v>79</v>
      </c>
      <c r="J111" s="1" t="s">
        <v>123</v>
      </c>
      <c r="K111" s="2">
        <v>5</v>
      </c>
      <c r="L111" s="3">
        <v>2003.48</v>
      </c>
      <c r="M111" s="3">
        <v>2263.9324</v>
      </c>
      <c r="N111" s="4">
        <v>13</v>
      </c>
      <c r="O111" s="4">
        <v>10017.4</v>
      </c>
      <c r="P111" s="4">
        <v>1302.26</v>
      </c>
      <c r="Q111" s="4">
        <v>11319.66</v>
      </c>
      <c r="R111" s="1" t="s">
        <v>128</v>
      </c>
    </row>
    <row r="112" spans="1:18">
      <c r="A112" s="1" t="s">
        <v>159</v>
      </c>
      <c r="B112" s="1" t="s">
        <v>117</v>
      </c>
      <c r="C112" s="1" t="s">
        <v>118</v>
      </c>
      <c r="D112" s="1" t="s">
        <v>119</v>
      </c>
      <c r="E112" s="1" t="s">
        <v>120</v>
      </c>
      <c r="F112" s="1" t="s">
        <v>155</v>
      </c>
      <c r="G112" s="1" t="s">
        <v>160</v>
      </c>
      <c r="H112" s="1" t="s">
        <v>76</v>
      </c>
      <c r="I112" s="1" t="s">
        <v>77</v>
      </c>
      <c r="J112" s="1" t="s">
        <v>123</v>
      </c>
      <c r="K112" s="2">
        <v>23</v>
      </c>
      <c r="L112" s="3">
        <v>770.22</v>
      </c>
      <c r="M112" s="3">
        <v>870.3486</v>
      </c>
      <c r="N112" s="4">
        <v>13</v>
      </c>
      <c r="O112" s="4">
        <v>17715.06</v>
      </c>
      <c r="P112" s="4">
        <v>2302.96</v>
      </c>
      <c r="Q112" s="4">
        <v>20018.02</v>
      </c>
      <c r="R112" s="1" t="s">
        <v>128</v>
      </c>
    </row>
    <row r="113" spans="1:18">
      <c r="A113" s="1" t="s">
        <v>159</v>
      </c>
      <c r="B113" s="1" t="s">
        <v>117</v>
      </c>
      <c r="C113" s="1" t="s">
        <v>118</v>
      </c>
      <c r="D113" s="1" t="s">
        <v>119</v>
      </c>
      <c r="E113" s="1" t="s">
        <v>120</v>
      </c>
      <c r="F113" s="1" t="s">
        <v>155</v>
      </c>
      <c r="G113" s="1" t="s">
        <v>160</v>
      </c>
      <c r="H113" s="1" t="s">
        <v>75</v>
      </c>
      <c r="I113" s="1" t="s">
        <v>40</v>
      </c>
      <c r="J113" s="1" t="s">
        <v>123</v>
      </c>
      <c r="K113" s="2">
        <v>172</v>
      </c>
      <c r="L113" s="3">
        <v>1067.52</v>
      </c>
      <c r="M113" s="3">
        <v>1206.2976</v>
      </c>
      <c r="N113" s="4">
        <v>13</v>
      </c>
      <c r="O113" s="4">
        <v>183613.44</v>
      </c>
      <c r="P113" s="4">
        <v>23869.75</v>
      </c>
      <c r="Q113" s="4">
        <v>207483.19</v>
      </c>
      <c r="R113" s="1" t="s">
        <v>128</v>
      </c>
    </row>
    <row r="114" spans="1:18">
      <c r="A114" s="1" t="s">
        <v>159</v>
      </c>
      <c r="B114" s="1" t="s">
        <v>117</v>
      </c>
      <c r="C114" s="1" t="s">
        <v>118</v>
      </c>
      <c r="D114" s="1" t="s">
        <v>119</v>
      </c>
      <c r="E114" s="1" t="s">
        <v>120</v>
      </c>
      <c r="F114" s="1" t="s">
        <v>155</v>
      </c>
      <c r="G114" s="1" t="s">
        <v>160</v>
      </c>
      <c r="H114" s="1" t="s">
        <v>86</v>
      </c>
      <c r="I114" s="1" t="s">
        <v>87</v>
      </c>
      <c r="J114" s="1" t="s">
        <v>123</v>
      </c>
      <c r="K114" s="2">
        <v>6</v>
      </c>
      <c r="L114" s="3">
        <v>541.72</v>
      </c>
      <c r="M114" s="3">
        <v>612.1436</v>
      </c>
      <c r="N114" s="4">
        <v>13</v>
      </c>
      <c r="O114" s="4">
        <v>3250.32</v>
      </c>
      <c r="P114" s="4">
        <v>422.54</v>
      </c>
      <c r="Q114" s="4">
        <v>3672.86</v>
      </c>
      <c r="R114" s="1" t="s">
        <v>128</v>
      </c>
    </row>
    <row r="115" spans="1:18">
      <c r="A115" s="1" t="s">
        <v>159</v>
      </c>
      <c r="B115" s="1" t="s">
        <v>117</v>
      </c>
      <c r="C115" s="1" t="s">
        <v>118</v>
      </c>
      <c r="D115" s="1" t="s">
        <v>119</v>
      </c>
      <c r="E115" s="1" t="s">
        <v>120</v>
      </c>
      <c r="F115" s="1" t="s">
        <v>155</v>
      </c>
      <c r="G115" s="1" t="s">
        <v>160</v>
      </c>
      <c r="H115" s="1" t="s">
        <v>88</v>
      </c>
      <c r="I115" s="1" t="s">
        <v>89</v>
      </c>
      <c r="J115" s="1" t="s">
        <v>123</v>
      </c>
      <c r="K115" s="2">
        <v>25</v>
      </c>
      <c r="L115" s="3">
        <v>776.84</v>
      </c>
      <c r="M115" s="3">
        <v>877.8292</v>
      </c>
      <c r="N115" s="4">
        <v>13</v>
      </c>
      <c r="O115" s="4">
        <v>19421</v>
      </c>
      <c r="P115" s="4">
        <v>2524.73</v>
      </c>
      <c r="Q115" s="4">
        <v>21945.73</v>
      </c>
      <c r="R115" s="1" t="s">
        <v>128</v>
      </c>
    </row>
    <row r="116" spans="1:18">
      <c r="A116" s="1" t="s">
        <v>159</v>
      </c>
      <c r="B116" s="1" t="s">
        <v>117</v>
      </c>
      <c r="C116" s="1" t="s">
        <v>118</v>
      </c>
      <c r="D116" s="1" t="s">
        <v>119</v>
      </c>
      <c r="E116" s="1" t="s">
        <v>120</v>
      </c>
      <c r="F116" s="1" t="s">
        <v>155</v>
      </c>
      <c r="G116" s="1" t="s">
        <v>160</v>
      </c>
      <c r="H116" s="1" t="s">
        <v>80</v>
      </c>
      <c r="I116" s="1" t="s">
        <v>81</v>
      </c>
      <c r="J116" s="1" t="s">
        <v>123</v>
      </c>
      <c r="K116" s="2">
        <v>1</v>
      </c>
      <c r="L116" s="3">
        <v>609.26</v>
      </c>
      <c r="M116" s="3">
        <v>688.4638</v>
      </c>
      <c r="N116" s="4">
        <v>13</v>
      </c>
      <c r="O116" s="4">
        <v>609.26</v>
      </c>
      <c r="P116" s="4">
        <v>79.2</v>
      </c>
      <c r="Q116" s="4">
        <v>688.46</v>
      </c>
      <c r="R116" s="1" t="s">
        <v>128</v>
      </c>
    </row>
    <row r="117" spans="1:18">
      <c r="A117" s="1" t="s">
        <v>161</v>
      </c>
      <c r="B117" s="1" t="s">
        <v>117</v>
      </c>
      <c r="C117" s="1" t="s">
        <v>118</v>
      </c>
      <c r="D117" s="1" t="s">
        <v>119</v>
      </c>
      <c r="E117" s="1" t="s">
        <v>120</v>
      </c>
      <c r="F117" s="1" t="s">
        <v>162</v>
      </c>
      <c r="G117" s="1" t="s">
        <v>163</v>
      </c>
      <c r="H117" s="1" t="s">
        <v>80</v>
      </c>
      <c r="I117" s="1" t="s">
        <v>81</v>
      </c>
      <c r="J117" s="1" t="s">
        <v>123</v>
      </c>
      <c r="K117" s="2">
        <v>4</v>
      </c>
      <c r="L117" s="3">
        <v>609.26</v>
      </c>
      <c r="M117" s="3">
        <v>688.4638</v>
      </c>
      <c r="N117" s="4">
        <v>13</v>
      </c>
      <c r="O117" s="4">
        <v>2437.04</v>
      </c>
      <c r="P117" s="4">
        <v>316.82</v>
      </c>
      <c r="Q117" s="4">
        <v>2753.86</v>
      </c>
      <c r="R117" s="1" t="s">
        <v>128</v>
      </c>
    </row>
    <row r="118" spans="1:18">
      <c r="A118" s="1" t="s">
        <v>161</v>
      </c>
      <c r="B118" s="1" t="s">
        <v>117</v>
      </c>
      <c r="C118" s="1" t="s">
        <v>118</v>
      </c>
      <c r="D118" s="1" t="s">
        <v>119</v>
      </c>
      <c r="E118" s="1" t="s">
        <v>120</v>
      </c>
      <c r="F118" s="1" t="s">
        <v>162</v>
      </c>
      <c r="G118" s="1" t="s">
        <v>163</v>
      </c>
      <c r="H118" s="1" t="s">
        <v>90</v>
      </c>
      <c r="I118" s="1" t="s">
        <v>91</v>
      </c>
      <c r="J118" s="1" t="s">
        <v>123</v>
      </c>
      <c r="K118" s="2">
        <v>535</v>
      </c>
      <c r="L118" s="3">
        <v>282.34</v>
      </c>
      <c r="M118" s="3">
        <v>319.0442</v>
      </c>
      <c r="N118" s="4">
        <v>13</v>
      </c>
      <c r="O118" s="4">
        <v>151051.9</v>
      </c>
      <c r="P118" s="4">
        <v>19636.75</v>
      </c>
      <c r="Q118" s="4">
        <v>170688.65</v>
      </c>
      <c r="R118" s="1" t="s">
        <v>128</v>
      </c>
    </row>
    <row r="119" spans="1:18">
      <c r="A119" s="1" t="s">
        <v>161</v>
      </c>
      <c r="B119" s="1" t="s">
        <v>117</v>
      </c>
      <c r="C119" s="1" t="s">
        <v>118</v>
      </c>
      <c r="D119" s="1" t="s">
        <v>119</v>
      </c>
      <c r="E119" s="1" t="s">
        <v>120</v>
      </c>
      <c r="F119" s="1" t="s">
        <v>162</v>
      </c>
      <c r="G119" s="1" t="s">
        <v>163</v>
      </c>
      <c r="H119" s="1" t="s">
        <v>78</v>
      </c>
      <c r="I119" s="1" t="s">
        <v>79</v>
      </c>
      <c r="J119" s="1" t="s">
        <v>123</v>
      </c>
      <c r="K119" s="2">
        <v>3</v>
      </c>
      <c r="L119" s="3">
        <v>2003.48</v>
      </c>
      <c r="M119" s="3">
        <v>2263.9324</v>
      </c>
      <c r="N119" s="4">
        <v>13</v>
      </c>
      <c r="O119" s="4">
        <v>6010.44</v>
      </c>
      <c r="P119" s="4">
        <v>781.36</v>
      </c>
      <c r="Q119" s="4">
        <v>6791.8</v>
      </c>
      <c r="R119" s="1" t="s">
        <v>128</v>
      </c>
    </row>
    <row r="120" spans="1:18">
      <c r="A120" s="1" t="s">
        <v>161</v>
      </c>
      <c r="B120" s="1" t="s">
        <v>117</v>
      </c>
      <c r="C120" s="1" t="s">
        <v>118</v>
      </c>
      <c r="D120" s="1" t="s">
        <v>119</v>
      </c>
      <c r="E120" s="1" t="s">
        <v>120</v>
      </c>
      <c r="F120" s="1" t="s">
        <v>162</v>
      </c>
      <c r="G120" s="1" t="s">
        <v>163</v>
      </c>
      <c r="H120" s="1" t="s">
        <v>88</v>
      </c>
      <c r="I120" s="1" t="s">
        <v>89</v>
      </c>
      <c r="J120" s="1" t="s">
        <v>123</v>
      </c>
      <c r="K120" s="2">
        <v>9</v>
      </c>
      <c r="L120" s="3">
        <v>776.84</v>
      </c>
      <c r="M120" s="3">
        <v>877.8292</v>
      </c>
      <c r="N120" s="4">
        <v>13</v>
      </c>
      <c r="O120" s="4">
        <v>6991.56</v>
      </c>
      <c r="P120" s="4">
        <v>908.9</v>
      </c>
      <c r="Q120" s="4">
        <v>7900.46</v>
      </c>
      <c r="R120" s="1" t="s">
        <v>128</v>
      </c>
    </row>
    <row r="121" spans="1:18">
      <c r="A121" s="1" t="s">
        <v>161</v>
      </c>
      <c r="B121" s="1" t="s">
        <v>117</v>
      </c>
      <c r="C121" s="1" t="s">
        <v>118</v>
      </c>
      <c r="D121" s="1" t="s">
        <v>119</v>
      </c>
      <c r="E121" s="1" t="s">
        <v>120</v>
      </c>
      <c r="F121" s="1" t="s">
        <v>162</v>
      </c>
      <c r="G121" s="1" t="s">
        <v>163</v>
      </c>
      <c r="H121" s="1" t="s">
        <v>75</v>
      </c>
      <c r="I121" s="1" t="s">
        <v>40</v>
      </c>
      <c r="J121" s="1" t="s">
        <v>123</v>
      </c>
      <c r="K121" s="2">
        <v>246</v>
      </c>
      <c r="L121" s="3">
        <v>1067.52</v>
      </c>
      <c r="M121" s="3">
        <v>1206.2976</v>
      </c>
      <c r="N121" s="4">
        <v>13</v>
      </c>
      <c r="O121" s="4">
        <v>262609.92</v>
      </c>
      <c r="P121" s="4">
        <v>34139.29</v>
      </c>
      <c r="Q121" s="4">
        <v>296749.21</v>
      </c>
      <c r="R121" s="1" t="s">
        <v>128</v>
      </c>
    </row>
    <row r="122" spans="1:18">
      <c r="A122" s="1" t="s">
        <v>161</v>
      </c>
      <c r="B122" s="1" t="s">
        <v>117</v>
      </c>
      <c r="C122" s="1" t="s">
        <v>118</v>
      </c>
      <c r="D122" s="1" t="s">
        <v>119</v>
      </c>
      <c r="E122" s="1" t="s">
        <v>120</v>
      </c>
      <c r="F122" s="1" t="s">
        <v>162</v>
      </c>
      <c r="G122" s="1" t="s">
        <v>163</v>
      </c>
      <c r="H122" s="1" t="s">
        <v>86</v>
      </c>
      <c r="I122" s="1" t="s">
        <v>87</v>
      </c>
      <c r="J122" s="1" t="s">
        <v>123</v>
      </c>
      <c r="K122" s="2">
        <v>7</v>
      </c>
      <c r="L122" s="3">
        <v>541.72</v>
      </c>
      <c r="M122" s="3">
        <v>612.1436</v>
      </c>
      <c r="N122" s="4">
        <v>13</v>
      </c>
      <c r="O122" s="4">
        <v>3792.04</v>
      </c>
      <c r="P122" s="4">
        <v>492.97</v>
      </c>
      <c r="Q122" s="4">
        <v>4285.01</v>
      </c>
      <c r="R122" s="1" t="s">
        <v>128</v>
      </c>
    </row>
    <row r="123" spans="1:18">
      <c r="A123" s="1" t="s">
        <v>164</v>
      </c>
      <c r="B123" s="1" t="s">
        <v>117</v>
      </c>
      <c r="C123" s="1" t="s">
        <v>118</v>
      </c>
      <c r="D123" s="1" t="s">
        <v>119</v>
      </c>
      <c r="E123" s="1" t="s">
        <v>120</v>
      </c>
      <c r="F123" s="1" t="s">
        <v>162</v>
      </c>
      <c r="G123" s="1" t="s">
        <v>165</v>
      </c>
      <c r="H123" s="1" t="s">
        <v>47</v>
      </c>
      <c r="I123" s="1" t="s">
        <v>48</v>
      </c>
      <c r="J123" s="1" t="s">
        <v>123</v>
      </c>
      <c r="K123" s="2">
        <v>187</v>
      </c>
      <c r="L123" s="3">
        <v>249.94</v>
      </c>
      <c r="M123" s="3">
        <v>282.4322</v>
      </c>
      <c r="N123" s="4">
        <v>13</v>
      </c>
      <c r="O123" s="4">
        <v>46738.78</v>
      </c>
      <c r="P123" s="4">
        <v>6076.04</v>
      </c>
      <c r="Q123" s="4">
        <v>52814.82</v>
      </c>
      <c r="R123" s="1" t="s">
        <v>128</v>
      </c>
    </row>
    <row r="124" spans="1:18">
      <c r="A124" s="1" t="s">
        <v>164</v>
      </c>
      <c r="B124" s="1" t="s">
        <v>117</v>
      </c>
      <c r="C124" s="1" t="s">
        <v>118</v>
      </c>
      <c r="D124" s="1" t="s">
        <v>119</v>
      </c>
      <c r="E124" s="1" t="s">
        <v>120</v>
      </c>
      <c r="F124" s="1" t="s">
        <v>162</v>
      </c>
      <c r="G124" s="1" t="s">
        <v>165</v>
      </c>
      <c r="H124" s="1" t="s">
        <v>73</v>
      </c>
      <c r="I124" s="1" t="s">
        <v>74</v>
      </c>
      <c r="J124" s="1" t="s">
        <v>123</v>
      </c>
      <c r="K124" s="2">
        <v>166</v>
      </c>
      <c r="L124" s="3">
        <v>851.36</v>
      </c>
      <c r="M124" s="3">
        <v>962.0368</v>
      </c>
      <c r="N124" s="4">
        <v>13</v>
      </c>
      <c r="O124" s="4">
        <v>141325.76</v>
      </c>
      <c r="P124" s="4">
        <v>18372.35</v>
      </c>
      <c r="Q124" s="4">
        <v>159698.11</v>
      </c>
      <c r="R124" s="1" t="s">
        <v>128</v>
      </c>
    </row>
    <row r="125" spans="1:18">
      <c r="A125" s="1" t="s">
        <v>164</v>
      </c>
      <c r="B125" s="1" t="s">
        <v>117</v>
      </c>
      <c r="C125" s="1" t="s">
        <v>118</v>
      </c>
      <c r="D125" s="1" t="s">
        <v>119</v>
      </c>
      <c r="E125" s="1" t="s">
        <v>120</v>
      </c>
      <c r="F125" s="1" t="s">
        <v>162</v>
      </c>
      <c r="G125" s="1" t="s">
        <v>165</v>
      </c>
      <c r="H125" s="1" t="s">
        <v>51</v>
      </c>
      <c r="I125" s="1" t="s">
        <v>52</v>
      </c>
      <c r="J125" s="1" t="s">
        <v>123</v>
      </c>
      <c r="K125" s="2">
        <v>181</v>
      </c>
      <c r="L125" s="3">
        <v>316.76</v>
      </c>
      <c r="M125" s="3">
        <v>357.9388</v>
      </c>
      <c r="N125" s="4">
        <v>13</v>
      </c>
      <c r="O125" s="4">
        <v>57333.56</v>
      </c>
      <c r="P125" s="4">
        <v>7453.36</v>
      </c>
      <c r="Q125" s="4">
        <v>64786.92</v>
      </c>
      <c r="R125" s="1" t="s">
        <v>128</v>
      </c>
    </row>
    <row r="126" spans="1:18">
      <c r="A126" s="1" t="s">
        <v>164</v>
      </c>
      <c r="B126" s="1" t="s">
        <v>117</v>
      </c>
      <c r="C126" s="1" t="s">
        <v>118</v>
      </c>
      <c r="D126" s="1" t="s">
        <v>119</v>
      </c>
      <c r="E126" s="1" t="s">
        <v>120</v>
      </c>
      <c r="F126" s="1" t="s">
        <v>162</v>
      </c>
      <c r="G126" s="1" t="s">
        <v>165</v>
      </c>
      <c r="H126" s="1" t="s">
        <v>53</v>
      </c>
      <c r="I126" s="1" t="s">
        <v>54</v>
      </c>
      <c r="J126" s="1" t="s">
        <v>123</v>
      </c>
      <c r="K126" s="2">
        <v>93</v>
      </c>
      <c r="L126" s="3">
        <v>792.86</v>
      </c>
      <c r="M126" s="3">
        <v>895.9318</v>
      </c>
      <c r="N126" s="4">
        <v>13</v>
      </c>
      <c r="O126" s="4">
        <v>73735.98</v>
      </c>
      <c r="P126" s="4">
        <v>9585.68</v>
      </c>
      <c r="Q126" s="4">
        <v>83321.66</v>
      </c>
      <c r="R126" s="1" t="s">
        <v>128</v>
      </c>
    </row>
    <row r="127" spans="1:18">
      <c r="A127" s="1" t="s">
        <v>164</v>
      </c>
      <c r="B127" s="1" t="s">
        <v>117</v>
      </c>
      <c r="C127" s="1" t="s">
        <v>118</v>
      </c>
      <c r="D127" s="1" t="s">
        <v>119</v>
      </c>
      <c r="E127" s="1" t="s">
        <v>120</v>
      </c>
      <c r="F127" s="1" t="s">
        <v>162</v>
      </c>
      <c r="G127" s="1" t="s">
        <v>165</v>
      </c>
      <c r="H127" s="1" t="s">
        <v>39</v>
      </c>
      <c r="I127" s="1" t="s">
        <v>40</v>
      </c>
      <c r="J127" s="1" t="s">
        <v>123</v>
      </c>
      <c r="K127" s="2">
        <v>6</v>
      </c>
      <c r="L127" s="3">
        <v>249.12</v>
      </c>
      <c r="M127" s="3">
        <v>281.5056</v>
      </c>
      <c r="N127" s="4">
        <v>13</v>
      </c>
      <c r="O127" s="4">
        <v>1494.72</v>
      </c>
      <c r="P127" s="4">
        <v>194.31</v>
      </c>
      <c r="Q127" s="4">
        <v>1689.03</v>
      </c>
      <c r="R127" s="1" t="s">
        <v>128</v>
      </c>
    </row>
    <row r="128" spans="1:18">
      <c r="A128" s="1" t="s">
        <v>164</v>
      </c>
      <c r="B128" s="1" t="s">
        <v>117</v>
      </c>
      <c r="C128" s="1" t="s">
        <v>118</v>
      </c>
      <c r="D128" s="1" t="s">
        <v>119</v>
      </c>
      <c r="E128" s="1" t="s">
        <v>120</v>
      </c>
      <c r="F128" s="1" t="s">
        <v>162</v>
      </c>
      <c r="G128" s="1" t="s">
        <v>165</v>
      </c>
      <c r="H128" s="1" t="s">
        <v>67</v>
      </c>
      <c r="I128" s="1" t="s">
        <v>68</v>
      </c>
      <c r="J128" s="1" t="s">
        <v>123</v>
      </c>
      <c r="K128" s="2">
        <v>276</v>
      </c>
      <c r="L128" s="3">
        <v>460</v>
      </c>
      <c r="M128" s="3">
        <v>519.8</v>
      </c>
      <c r="N128" s="4">
        <v>13</v>
      </c>
      <c r="O128" s="4">
        <v>126960</v>
      </c>
      <c r="P128" s="4">
        <v>16504.8</v>
      </c>
      <c r="Q128" s="4">
        <v>143464.8</v>
      </c>
      <c r="R128" s="1" t="s">
        <v>128</v>
      </c>
    </row>
    <row r="129" spans="1:18">
      <c r="A129" s="1" t="s">
        <v>164</v>
      </c>
      <c r="B129" s="1" t="s">
        <v>117</v>
      </c>
      <c r="C129" s="1" t="s">
        <v>118</v>
      </c>
      <c r="D129" s="1" t="s">
        <v>119</v>
      </c>
      <c r="E129" s="1" t="s">
        <v>120</v>
      </c>
      <c r="F129" s="1" t="s">
        <v>162</v>
      </c>
      <c r="G129" s="1" t="s">
        <v>165</v>
      </c>
      <c r="H129" s="1" t="s">
        <v>43</v>
      </c>
      <c r="I129" s="1" t="s">
        <v>44</v>
      </c>
      <c r="J129" s="1" t="s">
        <v>123</v>
      </c>
      <c r="K129" s="2">
        <v>1600</v>
      </c>
      <c r="L129" s="3">
        <v>6.43</v>
      </c>
      <c r="M129" s="3">
        <v>7.2659</v>
      </c>
      <c r="N129" s="4">
        <v>13</v>
      </c>
      <c r="O129" s="4">
        <v>10288</v>
      </c>
      <c r="P129" s="4">
        <v>1337.44</v>
      </c>
      <c r="Q129" s="4">
        <v>11625.44</v>
      </c>
      <c r="R129" s="1" t="s">
        <v>128</v>
      </c>
    </row>
    <row r="130" spans="1:18">
      <c r="A130" s="1" t="s">
        <v>164</v>
      </c>
      <c r="B130" s="1" t="s">
        <v>117</v>
      </c>
      <c r="C130" s="1" t="s">
        <v>118</v>
      </c>
      <c r="D130" s="1" t="s">
        <v>119</v>
      </c>
      <c r="E130" s="1" t="s">
        <v>120</v>
      </c>
      <c r="F130" s="1" t="s">
        <v>162</v>
      </c>
      <c r="G130" s="1" t="s">
        <v>165</v>
      </c>
      <c r="H130" s="1" t="s">
        <v>65</v>
      </c>
      <c r="I130" s="1" t="s">
        <v>66</v>
      </c>
      <c r="J130" s="1" t="s">
        <v>123</v>
      </c>
      <c r="K130" s="2">
        <v>11</v>
      </c>
      <c r="L130" s="3">
        <v>965.92</v>
      </c>
      <c r="M130" s="3">
        <v>1091.4896</v>
      </c>
      <c r="N130" s="4">
        <v>13</v>
      </c>
      <c r="O130" s="4">
        <v>10625.12</v>
      </c>
      <c r="P130" s="4">
        <v>1381.27</v>
      </c>
      <c r="Q130" s="4">
        <v>12006.39</v>
      </c>
      <c r="R130" s="1" t="s">
        <v>128</v>
      </c>
    </row>
    <row r="131" spans="1:18">
      <c r="A131" s="1" t="s">
        <v>164</v>
      </c>
      <c r="B131" s="1" t="s">
        <v>117</v>
      </c>
      <c r="C131" s="1" t="s">
        <v>118</v>
      </c>
      <c r="D131" s="1" t="s">
        <v>119</v>
      </c>
      <c r="E131" s="1" t="s">
        <v>120</v>
      </c>
      <c r="F131" s="1" t="s">
        <v>162</v>
      </c>
      <c r="G131" s="1" t="s">
        <v>165</v>
      </c>
      <c r="H131" s="1" t="s">
        <v>69</v>
      </c>
      <c r="I131" s="1" t="s">
        <v>70</v>
      </c>
      <c r="J131" s="1" t="s">
        <v>123</v>
      </c>
      <c r="K131" s="2">
        <v>19</v>
      </c>
      <c r="L131" s="3">
        <v>997.5</v>
      </c>
      <c r="M131" s="3">
        <v>1127.175</v>
      </c>
      <c r="N131" s="4">
        <v>13</v>
      </c>
      <c r="O131" s="4">
        <v>18952.5</v>
      </c>
      <c r="P131" s="4">
        <v>2463.83</v>
      </c>
      <c r="Q131" s="4">
        <v>21416.33</v>
      </c>
      <c r="R131" s="1" t="s">
        <v>128</v>
      </c>
    </row>
    <row r="132" spans="1:18">
      <c r="A132" s="1" t="s">
        <v>164</v>
      </c>
      <c r="B132" s="1" t="s">
        <v>117</v>
      </c>
      <c r="C132" s="1" t="s">
        <v>118</v>
      </c>
      <c r="D132" s="1" t="s">
        <v>119</v>
      </c>
      <c r="E132" s="1" t="s">
        <v>120</v>
      </c>
      <c r="F132" s="1" t="s">
        <v>162</v>
      </c>
      <c r="G132" s="1" t="s">
        <v>165</v>
      </c>
      <c r="H132" s="1" t="s">
        <v>55</v>
      </c>
      <c r="I132" s="1" t="s">
        <v>56</v>
      </c>
      <c r="J132" s="1" t="s">
        <v>123</v>
      </c>
      <c r="K132" s="2">
        <v>421</v>
      </c>
      <c r="L132" s="3">
        <v>833.86</v>
      </c>
      <c r="M132" s="3">
        <v>942.2618</v>
      </c>
      <c r="N132" s="4">
        <v>13</v>
      </c>
      <c r="O132" s="4">
        <v>351055.06</v>
      </c>
      <c r="P132" s="4">
        <v>45637.16</v>
      </c>
      <c r="Q132" s="4">
        <v>396692.22</v>
      </c>
      <c r="R132" s="1" t="s">
        <v>128</v>
      </c>
    </row>
    <row r="133" spans="1:18">
      <c r="A133" s="1" t="s">
        <v>166</v>
      </c>
      <c r="B133" s="1" t="s">
        <v>117</v>
      </c>
      <c r="C133" s="1" t="s">
        <v>118</v>
      </c>
      <c r="D133" s="1" t="s">
        <v>119</v>
      </c>
      <c r="E133" s="1" t="s">
        <v>120</v>
      </c>
      <c r="F133" s="1" t="s">
        <v>162</v>
      </c>
      <c r="G133" s="1" t="s">
        <v>167</v>
      </c>
      <c r="H133" s="1" t="s">
        <v>47</v>
      </c>
      <c r="I133" s="1" t="s">
        <v>48</v>
      </c>
      <c r="J133" s="1" t="s">
        <v>123</v>
      </c>
      <c r="K133" s="2">
        <v>58</v>
      </c>
      <c r="L133" s="3">
        <v>249.94</v>
      </c>
      <c r="M133" s="3">
        <v>282.4322</v>
      </c>
      <c r="N133" s="4">
        <v>13</v>
      </c>
      <c r="O133" s="4">
        <v>14496.52</v>
      </c>
      <c r="P133" s="4">
        <v>1884.55</v>
      </c>
      <c r="Q133" s="4">
        <v>16381.07</v>
      </c>
      <c r="R133" s="1" t="s">
        <v>128</v>
      </c>
    </row>
    <row r="134" spans="1:18">
      <c r="A134" s="1" t="s">
        <v>166</v>
      </c>
      <c r="B134" s="1" t="s">
        <v>117</v>
      </c>
      <c r="C134" s="1" t="s">
        <v>118</v>
      </c>
      <c r="D134" s="1" t="s">
        <v>119</v>
      </c>
      <c r="E134" s="1" t="s">
        <v>120</v>
      </c>
      <c r="F134" s="1" t="s">
        <v>162</v>
      </c>
      <c r="G134" s="1" t="s">
        <v>167</v>
      </c>
      <c r="H134" s="1" t="s">
        <v>67</v>
      </c>
      <c r="I134" s="1" t="s">
        <v>68</v>
      </c>
      <c r="J134" s="1" t="s">
        <v>123</v>
      </c>
      <c r="K134" s="2">
        <v>58</v>
      </c>
      <c r="L134" s="3">
        <v>460</v>
      </c>
      <c r="M134" s="3">
        <v>519.8</v>
      </c>
      <c r="N134" s="4">
        <v>13</v>
      </c>
      <c r="O134" s="4">
        <v>26680</v>
      </c>
      <c r="P134" s="4">
        <v>3468.4</v>
      </c>
      <c r="Q134" s="4">
        <v>30148.4</v>
      </c>
      <c r="R134" s="1" t="s">
        <v>128</v>
      </c>
    </row>
    <row r="135" spans="1:18">
      <c r="A135" s="1" t="s">
        <v>166</v>
      </c>
      <c r="B135" s="1" t="s">
        <v>117</v>
      </c>
      <c r="C135" s="1" t="s">
        <v>118</v>
      </c>
      <c r="D135" s="1" t="s">
        <v>119</v>
      </c>
      <c r="E135" s="1" t="s">
        <v>120</v>
      </c>
      <c r="F135" s="1" t="s">
        <v>162</v>
      </c>
      <c r="G135" s="1" t="s">
        <v>167</v>
      </c>
      <c r="H135" s="1" t="s">
        <v>78</v>
      </c>
      <c r="I135" s="1" t="s">
        <v>79</v>
      </c>
      <c r="J135" s="1" t="s">
        <v>123</v>
      </c>
      <c r="K135" s="2">
        <v>3</v>
      </c>
      <c r="L135" s="3">
        <v>2003.48</v>
      </c>
      <c r="M135" s="3">
        <v>2263.9324</v>
      </c>
      <c r="N135" s="4">
        <v>13</v>
      </c>
      <c r="O135" s="4">
        <v>6010.44</v>
      </c>
      <c r="P135" s="4">
        <v>781.36</v>
      </c>
      <c r="Q135" s="4">
        <v>6791.8</v>
      </c>
      <c r="R135" s="1" t="s">
        <v>128</v>
      </c>
    </row>
    <row r="136" spans="1:18">
      <c r="A136" s="1" t="s">
        <v>166</v>
      </c>
      <c r="B136" s="1" t="s">
        <v>117</v>
      </c>
      <c r="C136" s="1" t="s">
        <v>118</v>
      </c>
      <c r="D136" s="1" t="s">
        <v>119</v>
      </c>
      <c r="E136" s="1" t="s">
        <v>120</v>
      </c>
      <c r="F136" s="1" t="s">
        <v>162</v>
      </c>
      <c r="G136" s="1" t="s">
        <v>167</v>
      </c>
      <c r="H136" s="1" t="s">
        <v>51</v>
      </c>
      <c r="I136" s="1" t="s">
        <v>52</v>
      </c>
      <c r="J136" s="1" t="s">
        <v>123</v>
      </c>
      <c r="K136" s="2">
        <v>63</v>
      </c>
      <c r="L136" s="3">
        <v>316.76</v>
      </c>
      <c r="M136" s="3">
        <v>357.9388</v>
      </c>
      <c r="N136" s="4">
        <v>13</v>
      </c>
      <c r="O136" s="4">
        <v>19955.88</v>
      </c>
      <c r="P136" s="4">
        <v>2594.26</v>
      </c>
      <c r="Q136" s="4">
        <v>22550.14</v>
      </c>
      <c r="R136" s="1" t="s">
        <v>128</v>
      </c>
    </row>
    <row r="137" spans="1:18">
      <c r="A137" s="1" t="s">
        <v>166</v>
      </c>
      <c r="B137" s="1" t="s">
        <v>117</v>
      </c>
      <c r="C137" s="1" t="s">
        <v>118</v>
      </c>
      <c r="D137" s="1" t="s">
        <v>119</v>
      </c>
      <c r="E137" s="1" t="s">
        <v>120</v>
      </c>
      <c r="F137" s="1" t="s">
        <v>162</v>
      </c>
      <c r="G137" s="1" t="s">
        <v>167</v>
      </c>
      <c r="H137" s="1" t="s">
        <v>43</v>
      </c>
      <c r="I137" s="1" t="s">
        <v>44</v>
      </c>
      <c r="J137" s="1" t="s">
        <v>123</v>
      </c>
      <c r="K137" s="2">
        <v>800</v>
      </c>
      <c r="L137" s="3">
        <v>6.43</v>
      </c>
      <c r="M137" s="3">
        <v>7.2659</v>
      </c>
      <c r="N137" s="4">
        <v>13</v>
      </c>
      <c r="O137" s="4">
        <v>5144</v>
      </c>
      <c r="P137" s="4">
        <v>668.72</v>
      </c>
      <c r="Q137" s="4">
        <v>5812.72</v>
      </c>
      <c r="R137" s="1" t="s">
        <v>128</v>
      </c>
    </row>
    <row r="138" spans="1:18">
      <c r="A138" s="1" t="s">
        <v>166</v>
      </c>
      <c r="B138" s="1" t="s">
        <v>117</v>
      </c>
      <c r="C138" s="1" t="s">
        <v>118</v>
      </c>
      <c r="D138" s="1" t="s">
        <v>119</v>
      </c>
      <c r="E138" s="1" t="s">
        <v>120</v>
      </c>
      <c r="F138" s="1" t="s">
        <v>162</v>
      </c>
      <c r="G138" s="1" t="s">
        <v>167</v>
      </c>
      <c r="H138" s="1" t="s">
        <v>80</v>
      </c>
      <c r="I138" s="1" t="s">
        <v>81</v>
      </c>
      <c r="J138" s="1" t="s">
        <v>123</v>
      </c>
      <c r="K138" s="2">
        <v>3</v>
      </c>
      <c r="L138" s="3">
        <v>609.26</v>
      </c>
      <c r="M138" s="3">
        <v>688.4638</v>
      </c>
      <c r="N138" s="4">
        <v>13</v>
      </c>
      <c r="O138" s="4">
        <v>1827.78</v>
      </c>
      <c r="P138" s="4">
        <v>237.61</v>
      </c>
      <c r="Q138" s="4">
        <v>2065.39</v>
      </c>
      <c r="R138" s="1" t="s">
        <v>128</v>
      </c>
    </row>
    <row r="139" spans="1:18">
      <c r="A139" s="1" t="s">
        <v>166</v>
      </c>
      <c r="B139" s="1" t="s">
        <v>117</v>
      </c>
      <c r="C139" s="1" t="s">
        <v>118</v>
      </c>
      <c r="D139" s="1" t="s">
        <v>119</v>
      </c>
      <c r="E139" s="1" t="s">
        <v>120</v>
      </c>
      <c r="F139" s="1" t="s">
        <v>162</v>
      </c>
      <c r="G139" s="1" t="s">
        <v>167</v>
      </c>
      <c r="H139" s="1" t="s">
        <v>69</v>
      </c>
      <c r="I139" s="1" t="s">
        <v>70</v>
      </c>
      <c r="J139" s="1" t="s">
        <v>123</v>
      </c>
      <c r="K139" s="2">
        <v>10</v>
      </c>
      <c r="L139" s="3">
        <v>997.5</v>
      </c>
      <c r="M139" s="3">
        <v>1127.175</v>
      </c>
      <c r="N139" s="4">
        <v>13</v>
      </c>
      <c r="O139" s="4">
        <v>9975</v>
      </c>
      <c r="P139" s="4">
        <v>1296.75</v>
      </c>
      <c r="Q139" s="4">
        <v>11271.75</v>
      </c>
      <c r="R139" s="1" t="s">
        <v>128</v>
      </c>
    </row>
    <row r="140" spans="1:18">
      <c r="A140" s="1" t="s">
        <v>166</v>
      </c>
      <c r="B140" s="1" t="s">
        <v>117</v>
      </c>
      <c r="C140" s="1" t="s">
        <v>118</v>
      </c>
      <c r="D140" s="1" t="s">
        <v>119</v>
      </c>
      <c r="E140" s="1" t="s">
        <v>120</v>
      </c>
      <c r="F140" s="1" t="s">
        <v>162</v>
      </c>
      <c r="G140" s="1" t="s">
        <v>167</v>
      </c>
      <c r="H140" s="1" t="s">
        <v>53</v>
      </c>
      <c r="I140" s="1" t="s">
        <v>54</v>
      </c>
      <c r="J140" s="1" t="s">
        <v>123</v>
      </c>
      <c r="K140" s="2">
        <v>22</v>
      </c>
      <c r="L140" s="3">
        <v>792.86</v>
      </c>
      <c r="M140" s="3">
        <v>895.9318</v>
      </c>
      <c r="N140" s="4">
        <v>13</v>
      </c>
      <c r="O140" s="4">
        <v>17442.92</v>
      </c>
      <c r="P140" s="4">
        <v>2267.58</v>
      </c>
      <c r="Q140" s="4">
        <v>19710.5</v>
      </c>
      <c r="R140" s="1" t="s">
        <v>128</v>
      </c>
    </row>
    <row r="141" spans="1:18">
      <c r="A141" s="1" t="s">
        <v>166</v>
      </c>
      <c r="B141" s="1" t="s">
        <v>117</v>
      </c>
      <c r="C141" s="1" t="s">
        <v>118</v>
      </c>
      <c r="D141" s="1" t="s">
        <v>119</v>
      </c>
      <c r="E141" s="1" t="s">
        <v>120</v>
      </c>
      <c r="F141" s="1" t="s">
        <v>162</v>
      </c>
      <c r="G141" s="1" t="s">
        <v>167</v>
      </c>
      <c r="H141" s="1" t="s">
        <v>55</v>
      </c>
      <c r="I141" s="1" t="s">
        <v>56</v>
      </c>
      <c r="J141" s="1" t="s">
        <v>123</v>
      </c>
      <c r="K141" s="2">
        <v>254</v>
      </c>
      <c r="L141" s="3">
        <v>833.86</v>
      </c>
      <c r="M141" s="3">
        <v>942.2618</v>
      </c>
      <c r="N141" s="4">
        <v>13</v>
      </c>
      <c r="O141" s="4">
        <v>211800.44</v>
      </c>
      <c r="P141" s="4">
        <v>27534.06</v>
      </c>
      <c r="Q141" s="4">
        <v>239334.5</v>
      </c>
      <c r="R141" s="1" t="s">
        <v>128</v>
      </c>
    </row>
    <row r="142" spans="1:18">
      <c r="A142" s="1" t="s">
        <v>166</v>
      </c>
      <c r="B142" s="1" t="s">
        <v>117</v>
      </c>
      <c r="C142" s="1" t="s">
        <v>118</v>
      </c>
      <c r="D142" s="1" t="s">
        <v>119</v>
      </c>
      <c r="E142" s="1" t="s">
        <v>120</v>
      </c>
      <c r="F142" s="1" t="s">
        <v>162</v>
      </c>
      <c r="G142" s="1" t="s">
        <v>167</v>
      </c>
      <c r="H142" s="1" t="s">
        <v>82</v>
      </c>
      <c r="I142" s="1" t="s">
        <v>83</v>
      </c>
      <c r="J142" s="1" t="s">
        <v>123</v>
      </c>
      <c r="K142" s="2">
        <v>1</v>
      </c>
      <c r="L142" s="3">
        <v>752.72</v>
      </c>
      <c r="M142" s="3">
        <v>850.5736</v>
      </c>
      <c r="N142" s="4">
        <v>13</v>
      </c>
      <c r="O142" s="4">
        <v>752.72</v>
      </c>
      <c r="P142" s="4">
        <v>97.85</v>
      </c>
      <c r="Q142" s="4">
        <v>850.57</v>
      </c>
      <c r="R142" s="1" t="s">
        <v>128</v>
      </c>
    </row>
    <row r="143" spans="1:18">
      <c r="A143" s="1" t="s">
        <v>166</v>
      </c>
      <c r="B143" s="1" t="s">
        <v>117</v>
      </c>
      <c r="C143" s="1" t="s">
        <v>118</v>
      </c>
      <c r="D143" s="1" t="s">
        <v>119</v>
      </c>
      <c r="E143" s="1" t="s">
        <v>120</v>
      </c>
      <c r="F143" s="1" t="s">
        <v>162</v>
      </c>
      <c r="G143" s="1" t="s">
        <v>167</v>
      </c>
      <c r="H143" s="1" t="s">
        <v>39</v>
      </c>
      <c r="I143" s="1" t="s">
        <v>40</v>
      </c>
      <c r="J143" s="1" t="s">
        <v>123</v>
      </c>
      <c r="K143" s="2">
        <v>3</v>
      </c>
      <c r="L143" s="3">
        <v>249.12</v>
      </c>
      <c r="M143" s="3">
        <v>281.5056</v>
      </c>
      <c r="N143" s="4">
        <v>13</v>
      </c>
      <c r="O143" s="4">
        <v>747.36</v>
      </c>
      <c r="P143" s="4">
        <v>97.16</v>
      </c>
      <c r="Q143" s="4">
        <v>844.52</v>
      </c>
      <c r="R143" s="1" t="s">
        <v>128</v>
      </c>
    </row>
    <row r="144" spans="1:18">
      <c r="A144" s="1" t="s">
        <v>166</v>
      </c>
      <c r="B144" s="1" t="s">
        <v>117</v>
      </c>
      <c r="C144" s="1" t="s">
        <v>118</v>
      </c>
      <c r="D144" s="1" t="s">
        <v>119</v>
      </c>
      <c r="E144" s="1" t="s">
        <v>120</v>
      </c>
      <c r="F144" s="1" t="s">
        <v>162</v>
      </c>
      <c r="G144" s="1" t="s">
        <v>167</v>
      </c>
      <c r="H144" s="1" t="s">
        <v>73</v>
      </c>
      <c r="I144" s="1" t="s">
        <v>74</v>
      </c>
      <c r="J144" s="1" t="s">
        <v>123</v>
      </c>
      <c r="K144" s="2">
        <v>55</v>
      </c>
      <c r="L144" s="3">
        <v>851.36</v>
      </c>
      <c r="M144" s="3">
        <v>962.0368</v>
      </c>
      <c r="N144" s="4">
        <v>13</v>
      </c>
      <c r="O144" s="4">
        <v>46824.8</v>
      </c>
      <c r="P144" s="4">
        <v>6087.22</v>
      </c>
      <c r="Q144" s="4">
        <v>52912.02</v>
      </c>
      <c r="R144" s="1" t="s">
        <v>128</v>
      </c>
    </row>
    <row r="145" spans="1:18">
      <c r="A145" s="1" t="s">
        <v>166</v>
      </c>
      <c r="B145" s="1" t="s">
        <v>117</v>
      </c>
      <c r="C145" s="1" t="s">
        <v>118</v>
      </c>
      <c r="D145" s="1" t="s">
        <v>119</v>
      </c>
      <c r="E145" s="1" t="s">
        <v>120</v>
      </c>
      <c r="F145" s="1" t="s">
        <v>162</v>
      </c>
      <c r="G145" s="1" t="s">
        <v>167</v>
      </c>
      <c r="H145" s="1" t="s">
        <v>90</v>
      </c>
      <c r="I145" s="1" t="s">
        <v>91</v>
      </c>
      <c r="J145" s="1" t="s">
        <v>123</v>
      </c>
      <c r="K145" s="2">
        <v>288</v>
      </c>
      <c r="L145" s="3">
        <v>282.34</v>
      </c>
      <c r="M145" s="3">
        <v>319.0442</v>
      </c>
      <c r="N145" s="4">
        <v>13</v>
      </c>
      <c r="O145" s="4">
        <v>81313.92</v>
      </c>
      <c r="P145" s="4">
        <v>10570.81</v>
      </c>
      <c r="Q145" s="4">
        <v>91884.73</v>
      </c>
      <c r="R145" s="1" t="s">
        <v>128</v>
      </c>
    </row>
    <row r="146" spans="1:18">
      <c r="A146" s="1" t="s">
        <v>166</v>
      </c>
      <c r="B146" s="1" t="s">
        <v>117</v>
      </c>
      <c r="C146" s="1" t="s">
        <v>118</v>
      </c>
      <c r="D146" s="1" t="s">
        <v>119</v>
      </c>
      <c r="E146" s="1" t="s">
        <v>120</v>
      </c>
      <c r="F146" s="1" t="s">
        <v>162</v>
      </c>
      <c r="G146" s="1" t="s">
        <v>167</v>
      </c>
      <c r="H146" s="1" t="s">
        <v>65</v>
      </c>
      <c r="I146" s="1" t="s">
        <v>66</v>
      </c>
      <c r="J146" s="1" t="s">
        <v>123</v>
      </c>
      <c r="K146" s="2">
        <v>1</v>
      </c>
      <c r="L146" s="3">
        <v>965.92</v>
      </c>
      <c r="M146" s="3">
        <v>1091.4896</v>
      </c>
      <c r="N146" s="4">
        <v>13</v>
      </c>
      <c r="O146" s="4">
        <v>965.92</v>
      </c>
      <c r="P146" s="4">
        <v>125.57</v>
      </c>
      <c r="Q146" s="4">
        <v>1091.49</v>
      </c>
      <c r="R146" s="1" t="s">
        <v>128</v>
      </c>
    </row>
    <row r="147" spans="1:18">
      <c r="A147" s="1" t="s">
        <v>166</v>
      </c>
      <c r="B147" s="1" t="s">
        <v>117</v>
      </c>
      <c r="C147" s="1" t="s">
        <v>118</v>
      </c>
      <c r="D147" s="1" t="s">
        <v>119</v>
      </c>
      <c r="E147" s="1" t="s">
        <v>120</v>
      </c>
      <c r="F147" s="1" t="s">
        <v>162</v>
      </c>
      <c r="G147" s="1" t="s">
        <v>167</v>
      </c>
      <c r="H147" s="1" t="s">
        <v>75</v>
      </c>
      <c r="I147" s="1" t="s">
        <v>40</v>
      </c>
      <c r="J147" s="1" t="s">
        <v>123</v>
      </c>
      <c r="K147" s="2">
        <v>47</v>
      </c>
      <c r="L147" s="3">
        <v>1067.52</v>
      </c>
      <c r="M147" s="3">
        <v>1206.2976</v>
      </c>
      <c r="N147" s="4">
        <v>13</v>
      </c>
      <c r="O147" s="4">
        <v>50173.44</v>
      </c>
      <c r="P147" s="4">
        <v>6522.55</v>
      </c>
      <c r="Q147" s="4">
        <v>56695.99</v>
      </c>
      <c r="R147" s="1" t="s">
        <v>128</v>
      </c>
    </row>
    <row r="148" spans="1:18">
      <c r="A148" s="1" t="s">
        <v>166</v>
      </c>
      <c r="B148" s="1" t="s">
        <v>117</v>
      </c>
      <c r="C148" s="1" t="s">
        <v>118</v>
      </c>
      <c r="D148" s="1" t="s">
        <v>119</v>
      </c>
      <c r="E148" s="1" t="s">
        <v>120</v>
      </c>
      <c r="F148" s="1" t="s">
        <v>162</v>
      </c>
      <c r="G148" s="1" t="s">
        <v>167</v>
      </c>
      <c r="H148" s="1" t="s">
        <v>86</v>
      </c>
      <c r="I148" s="1" t="s">
        <v>87</v>
      </c>
      <c r="J148" s="1" t="s">
        <v>123</v>
      </c>
      <c r="K148" s="2">
        <v>11</v>
      </c>
      <c r="L148" s="3">
        <v>541.72</v>
      </c>
      <c r="M148" s="3">
        <v>612.1436</v>
      </c>
      <c r="N148" s="4">
        <v>13</v>
      </c>
      <c r="O148" s="4">
        <v>5958.92</v>
      </c>
      <c r="P148" s="4">
        <v>774.66</v>
      </c>
      <c r="Q148" s="4">
        <v>6733.58</v>
      </c>
      <c r="R148" s="1" t="s">
        <v>128</v>
      </c>
    </row>
    <row r="149" spans="1:18">
      <c r="A149" s="1" t="s">
        <v>168</v>
      </c>
      <c r="B149" s="1" t="s">
        <v>117</v>
      </c>
      <c r="C149" s="1" t="s">
        <v>118</v>
      </c>
      <c r="D149" s="1" t="s">
        <v>119</v>
      </c>
      <c r="E149" s="1" t="s">
        <v>120</v>
      </c>
      <c r="F149" s="1" t="s">
        <v>162</v>
      </c>
      <c r="G149" s="1" t="s">
        <v>169</v>
      </c>
      <c r="H149" s="1" t="s">
        <v>47</v>
      </c>
      <c r="I149" s="1" t="s">
        <v>48</v>
      </c>
      <c r="J149" s="1" t="s">
        <v>123</v>
      </c>
      <c r="K149" s="2">
        <v>49</v>
      </c>
      <c r="L149" s="3">
        <v>249.94</v>
      </c>
      <c r="M149" s="3">
        <v>282.4322</v>
      </c>
      <c r="N149" s="4">
        <v>13</v>
      </c>
      <c r="O149" s="4">
        <v>12247.06</v>
      </c>
      <c r="P149" s="4">
        <v>1592.12</v>
      </c>
      <c r="Q149" s="4">
        <v>13839.18</v>
      </c>
      <c r="R149" s="1" t="s">
        <v>128</v>
      </c>
    </row>
    <row r="150" spans="1:18">
      <c r="A150" s="1" t="s">
        <v>168</v>
      </c>
      <c r="B150" s="1" t="s">
        <v>117</v>
      </c>
      <c r="C150" s="1" t="s">
        <v>118</v>
      </c>
      <c r="D150" s="1" t="s">
        <v>119</v>
      </c>
      <c r="E150" s="1" t="s">
        <v>120</v>
      </c>
      <c r="F150" s="1" t="s">
        <v>162</v>
      </c>
      <c r="G150" s="1" t="s">
        <v>169</v>
      </c>
      <c r="H150" s="1" t="s">
        <v>47</v>
      </c>
      <c r="I150" s="1" t="s">
        <v>48</v>
      </c>
      <c r="J150" s="1" t="s">
        <v>123</v>
      </c>
      <c r="K150" s="2">
        <v>318</v>
      </c>
      <c r="L150" s="3">
        <v>249.94</v>
      </c>
      <c r="M150" s="3">
        <v>282.4322</v>
      </c>
      <c r="N150" s="4">
        <v>13</v>
      </c>
      <c r="O150" s="4">
        <v>79480.92</v>
      </c>
      <c r="P150" s="4">
        <v>10332.52</v>
      </c>
      <c r="Q150" s="4">
        <v>89813.44</v>
      </c>
      <c r="R150" s="1" t="s">
        <v>128</v>
      </c>
    </row>
    <row r="151" spans="1:18">
      <c r="A151" s="1" t="s">
        <v>168</v>
      </c>
      <c r="B151" s="1" t="s">
        <v>117</v>
      </c>
      <c r="C151" s="1" t="s">
        <v>118</v>
      </c>
      <c r="D151" s="1" t="s">
        <v>119</v>
      </c>
      <c r="E151" s="1" t="s">
        <v>120</v>
      </c>
      <c r="F151" s="1" t="s">
        <v>162</v>
      </c>
      <c r="G151" s="1" t="s">
        <v>169</v>
      </c>
      <c r="H151" s="1" t="s">
        <v>53</v>
      </c>
      <c r="I151" s="1" t="s">
        <v>54</v>
      </c>
      <c r="J151" s="1" t="s">
        <v>123</v>
      </c>
      <c r="K151" s="2">
        <v>32</v>
      </c>
      <c r="L151" s="3">
        <v>792.86</v>
      </c>
      <c r="M151" s="3">
        <v>895.9318</v>
      </c>
      <c r="N151" s="4">
        <v>13</v>
      </c>
      <c r="O151" s="4">
        <v>25371.52</v>
      </c>
      <c r="P151" s="4">
        <v>3298.3</v>
      </c>
      <c r="Q151" s="4">
        <v>28669.82</v>
      </c>
      <c r="R151" s="1" t="s">
        <v>128</v>
      </c>
    </row>
    <row r="152" spans="1:18">
      <c r="A152" s="1" t="s">
        <v>168</v>
      </c>
      <c r="B152" s="1" t="s">
        <v>117</v>
      </c>
      <c r="C152" s="1" t="s">
        <v>118</v>
      </c>
      <c r="D152" s="1" t="s">
        <v>119</v>
      </c>
      <c r="E152" s="1" t="s">
        <v>120</v>
      </c>
      <c r="F152" s="1" t="s">
        <v>162</v>
      </c>
      <c r="G152" s="1" t="s">
        <v>169</v>
      </c>
      <c r="H152" s="1" t="s">
        <v>65</v>
      </c>
      <c r="I152" s="1" t="s">
        <v>66</v>
      </c>
      <c r="J152" s="1" t="s">
        <v>123</v>
      </c>
      <c r="K152" s="2">
        <v>3</v>
      </c>
      <c r="L152" s="3">
        <v>965.92</v>
      </c>
      <c r="M152" s="3">
        <v>1091.4896</v>
      </c>
      <c r="N152" s="4">
        <v>13</v>
      </c>
      <c r="O152" s="4">
        <v>2897.76</v>
      </c>
      <c r="P152" s="4">
        <v>376.71</v>
      </c>
      <c r="Q152" s="4">
        <v>3274.47</v>
      </c>
      <c r="R152" s="1" t="s">
        <v>128</v>
      </c>
    </row>
    <row r="153" spans="1:18">
      <c r="A153" s="1" t="s">
        <v>168</v>
      </c>
      <c r="B153" s="1" t="s">
        <v>117</v>
      </c>
      <c r="C153" s="1" t="s">
        <v>118</v>
      </c>
      <c r="D153" s="1" t="s">
        <v>119</v>
      </c>
      <c r="E153" s="1" t="s">
        <v>120</v>
      </c>
      <c r="F153" s="1" t="s">
        <v>162</v>
      </c>
      <c r="G153" s="1" t="s">
        <v>169</v>
      </c>
      <c r="H153" s="1" t="s">
        <v>73</v>
      </c>
      <c r="I153" s="1" t="s">
        <v>74</v>
      </c>
      <c r="J153" s="1" t="s">
        <v>123</v>
      </c>
      <c r="K153" s="2">
        <v>51</v>
      </c>
      <c r="L153" s="3">
        <v>851.36</v>
      </c>
      <c r="M153" s="3">
        <v>962.0368</v>
      </c>
      <c r="N153" s="4">
        <v>13</v>
      </c>
      <c r="O153" s="4">
        <v>43419.36</v>
      </c>
      <c r="P153" s="4">
        <v>5644.52</v>
      </c>
      <c r="Q153" s="4">
        <v>49063.88</v>
      </c>
      <c r="R153" s="1" t="s">
        <v>128</v>
      </c>
    </row>
    <row r="154" spans="1:18">
      <c r="A154" s="1" t="s">
        <v>168</v>
      </c>
      <c r="B154" s="1" t="s">
        <v>117</v>
      </c>
      <c r="C154" s="1" t="s">
        <v>118</v>
      </c>
      <c r="D154" s="1" t="s">
        <v>119</v>
      </c>
      <c r="E154" s="1" t="s">
        <v>120</v>
      </c>
      <c r="F154" s="1" t="s">
        <v>162</v>
      </c>
      <c r="G154" s="1" t="s">
        <v>169</v>
      </c>
      <c r="H154" s="1" t="s">
        <v>51</v>
      </c>
      <c r="I154" s="1" t="s">
        <v>52</v>
      </c>
      <c r="J154" s="1" t="s">
        <v>123</v>
      </c>
      <c r="K154" s="2">
        <v>360</v>
      </c>
      <c r="L154" s="3">
        <v>316.76</v>
      </c>
      <c r="M154" s="3">
        <v>357.9388</v>
      </c>
      <c r="N154" s="4">
        <v>13</v>
      </c>
      <c r="O154" s="4">
        <v>114033.6</v>
      </c>
      <c r="P154" s="4">
        <v>14824.37</v>
      </c>
      <c r="Q154" s="4">
        <v>128857.97</v>
      </c>
      <c r="R154" s="1" t="s">
        <v>128</v>
      </c>
    </row>
    <row r="155" spans="1:18">
      <c r="A155" s="1" t="s">
        <v>168</v>
      </c>
      <c r="B155" s="1" t="s">
        <v>117</v>
      </c>
      <c r="C155" s="1" t="s">
        <v>118</v>
      </c>
      <c r="D155" s="1" t="s">
        <v>119</v>
      </c>
      <c r="E155" s="1" t="s">
        <v>120</v>
      </c>
      <c r="F155" s="1" t="s">
        <v>162</v>
      </c>
      <c r="G155" s="1" t="s">
        <v>169</v>
      </c>
      <c r="H155" s="1" t="s">
        <v>67</v>
      </c>
      <c r="I155" s="1" t="s">
        <v>68</v>
      </c>
      <c r="J155" s="1" t="s">
        <v>123</v>
      </c>
      <c r="K155" s="2">
        <v>50</v>
      </c>
      <c r="L155" s="3">
        <v>460</v>
      </c>
      <c r="M155" s="3">
        <v>519.8</v>
      </c>
      <c r="N155" s="4">
        <v>13</v>
      </c>
      <c r="O155" s="4">
        <v>23000</v>
      </c>
      <c r="P155" s="4">
        <v>2990</v>
      </c>
      <c r="Q155" s="4">
        <v>25990</v>
      </c>
      <c r="R155" s="1" t="s">
        <v>128</v>
      </c>
    </row>
    <row r="156" spans="1:18">
      <c r="A156" s="1" t="s">
        <v>168</v>
      </c>
      <c r="B156" s="1" t="s">
        <v>117</v>
      </c>
      <c r="C156" s="1" t="s">
        <v>118</v>
      </c>
      <c r="D156" s="1" t="s">
        <v>119</v>
      </c>
      <c r="E156" s="1" t="s">
        <v>120</v>
      </c>
      <c r="F156" s="1" t="s">
        <v>162</v>
      </c>
      <c r="G156" s="1" t="s">
        <v>169</v>
      </c>
      <c r="H156" s="1" t="s">
        <v>43</v>
      </c>
      <c r="I156" s="1" t="s">
        <v>44</v>
      </c>
      <c r="J156" s="1" t="s">
        <v>123</v>
      </c>
      <c r="K156" s="2">
        <v>400</v>
      </c>
      <c r="L156" s="3">
        <v>6.43</v>
      </c>
      <c r="M156" s="3">
        <v>7.2659</v>
      </c>
      <c r="N156" s="4">
        <v>13</v>
      </c>
      <c r="O156" s="4">
        <v>2572</v>
      </c>
      <c r="P156" s="4">
        <v>334.36</v>
      </c>
      <c r="Q156" s="4">
        <v>2906.36</v>
      </c>
      <c r="R156" s="1" t="s">
        <v>128</v>
      </c>
    </row>
    <row r="157" spans="1:18">
      <c r="A157" s="1" t="s">
        <v>168</v>
      </c>
      <c r="B157" s="1" t="s">
        <v>117</v>
      </c>
      <c r="C157" s="1" t="s">
        <v>118</v>
      </c>
      <c r="D157" s="1" t="s">
        <v>119</v>
      </c>
      <c r="E157" s="1" t="s">
        <v>120</v>
      </c>
      <c r="F157" s="1" t="s">
        <v>162</v>
      </c>
      <c r="G157" s="1" t="s">
        <v>169</v>
      </c>
      <c r="H157" s="1" t="s">
        <v>55</v>
      </c>
      <c r="I157" s="1" t="s">
        <v>56</v>
      </c>
      <c r="J157" s="1" t="s">
        <v>123</v>
      </c>
      <c r="K157" s="2">
        <v>567</v>
      </c>
      <c r="L157" s="3">
        <v>833.86</v>
      </c>
      <c r="M157" s="3">
        <v>942.2618</v>
      </c>
      <c r="N157" s="4">
        <v>13</v>
      </c>
      <c r="O157" s="4">
        <v>472798.62</v>
      </c>
      <c r="P157" s="4">
        <v>61463.82</v>
      </c>
      <c r="Q157" s="4">
        <v>534262.44</v>
      </c>
      <c r="R157" s="1" t="s">
        <v>128</v>
      </c>
    </row>
    <row r="158" spans="1:18">
      <c r="A158" s="1" t="s">
        <v>168</v>
      </c>
      <c r="B158" s="1" t="s">
        <v>117</v>
      </c>
      <c r="C158" s="1" t="s">
        <v>118</v>
      </c>
      <c r="D158" s="1" t="s">
        <v>119</v>
      </c>
      <c r="E158" s="1" t="s">
        <v>120</v>
      </c>
      <c r="F158" s="1" t="s">
        <v>162</v>
      </c>
      <c r="G158" s="1" t="s">
        <v>169</v>
      </c>
      <c r="H158" s="1" t="s">
        <v>53</v>
      </c>
      <c r="I158" s="1" t="s">
        <v>54</v>
      </c>
      <c r="J158" s="1" t="s">
        <v>123</v>
      </c>
      <c r="K158" s="2">
        <v>1</v>
      </c>
      <c r="L158" s="3">
        <v>792.86</v>
      </c>
      <c r="M158" s="3">
        <v>895.9318</v>
      </c>
      <c r="N158" s="4">
        <v>13</v>
      </c>
      <c r="O158" s="4">
        <v>792.86</v>
      </c>
      <c r="P158" s="4">
        <v>103.07</v>
      </c>
      <c r="Q158" s="4">
        <v>895.93</v>
      </c>
      <c r="R158" s="1" t="s">
        <v>128</v>
      </c>
    </row>
    <row r="159" spans="1:18">
      <c r="A159" s="1" t="s">
        <v>168</v>
      </c>
      <c r="B159" s="1" t="s">
        <v>117</v>
      </c>
      <c r="C159" s="1" t="s">
        <v>118</v>
      </c>
      <c r="D159" s="1" t="s">
        <v>119</v>
      </c>
      <c r="E159" s="1" t="s">
        <v>120</v>
      </c>
      <c r="F159" s="1" t="s">
        <v>162</v>
      </c>
      <c r="G159" s="1" t="s">
        <v>169</v>
      </c>
      <c r="H159" s="1" t="s">
        <v>69</v>
      </c>
      <c r="I159" s="1" t="s">
        <v>70</v>
      </c>
      <c r="J159" s="1" t="s">
        <v>123</v>
      </c>
      <c r="K159" s="2">
        <v>32</v>
      </c>
      <c r="L159" s="3">
        <v>997.5</v>
      </c>
      <c r="M159" s="3">
        <v>1127.175</v>
      </c>
      <c r="N159" s="4">
        <v>13</v>
      </c>
      <c r="O159" s="4">
        <v>31920</v>
      </c>
      <c r="P159" s="4">
        <v>4149.6</v>
      </c>
      <c r="Q159" s="4">
        <v>36069.6</v>
      </c>
      <c r="R159" s="1" t="s">
        <v>128</v>
      </c>
    </row>
    <row r="160" spans="1:18">
      <c r="A160" s="1" t="s">
        <v>168</v>
      </c>
      <c r="B160" s="1" t="s">
        <v>117</v>
      </c>
      <c r="C160" s="1" t="s">
        <v>118</v>
      </c>
      <c r="D160" s="1" t="s">
        <v>119</v>
      </c>
      <c r="E160" s="1" t="s">
        <v>120</v>
      </c>
      <c r="F160" s="1" t="s">
        <v>162</v>
      </c>
      <c r="G160" s="1" t="s">
        <v>169</v>
      </c>
      <c r="H160" s="1" t="s">
        <v>39</v>
      </c>
      <c r="I160" s="1" t="s">
        <v>40</v>
      </c>
      <c r="J160" s="1" t="s">
        <v>123</v>
      </c>
      <c r="K160" s="2">
        <v>8</v>
      </c>
      <c r="L160" s="3">
        <v>249.12</v>
      </c>
      <c r="M160" s="3">
        <v>281.5056</v>
      </c>
      <c r="N160" s="4">
        <v>13</v>
      </c>
      <c r="O160" s="4">
        <v>1992.96</v>
      </c>
      <c r="P160" s="4">
        <v>259.08</v>
      </c>
      <c r="Q160" s="4">
        <v>2252.04</v>
      </c>
      <c r="R160" s="1" t="s">
        <v>128</v>
      </c>
    </row>
    <row r="161" spans="1:18">
      <c r="A161" s="1" t="s">
        <v>168</v>
      </c>
      <c r="B161" s="1" t="s">
        <v>117</v>
      </c>
      <c r="C161" s="1" t="s">
        <v>118</v>
      </c>
      <c r="D161" s="1" t="s">
        <v>119</v>
      </c>
      <c r="E161" s="1" t="s">
        <v>120</v>
      </c>
      <c r="F161" s="1" t="s">
        <v>162</v>
      </c>
      <c r="G161" s="1" t="s">
        <v>169</v>
      </c>
      <c r="H161" s="1" t="s">
        <v>69</v>
      </c>
      <c r="I161" s="1" t="s">
        <v>70</v>
      </c>
      <c r="J161" s="1" t="s">
        <v>123</v>
      </c>
      <c r="K161" s="2">
        <v>2</v>
      </c>
      <c r="L161" s="3">
        <v>997.5</v>
      </c>
      <c r="M161" s="3">
        <v>1127.175</v>
      </c>
      <c r="N161" s="4">
        <v>13</v>
      </c>
      <c r="O161" s="4">
        <v>1995</v>
      </c>
      <c r="P161" s="4">
        <v>259.35</v>
      </c>
      <c r="Q161" s="4">
        <v>2254.35</v>
      </c>
      <c r="R161" s="1" t="s">
        <v>128</v>
      </c>
    </row>
    <row r="162" spans="1:18">
      <c r="A162" s="1" t="s">
        <v>168</v>
      </c>
      <c r="B162" s="1" t="s">
        <v>117</v>
      </c>
      <c r="C162" s="1" t="s">
        <v>118</v>
      </c>
      <c r="D162" s="1" t="s">
        <v>119</v>
      </c>
      <c r="E162" s="1" t="s">
        <v>120</v>
      </c>
      <c r="F162" s="1" t="s">
        <v>162</v>
      </c>
      <c r="G162" s="1" t="s">
        <v>169</v>
      </c>
      <c r="H162" s="1" t="s">
        <v>43</v>
      </c>
      <c r="I162" s="1" t="s">
        <v>44</v>
      </c>
      <c r="J162" s="1" t="s">
        <v>123</v>
      </c>
      <c r="K162" s="2">
        <v>3200</v>
      </c>
      <c r="L162" s="3">
        <v>6.43</v>
      </c>
      <c r="M162" s="3">
        <v>7.2659</v>
      </c>
      <c r="N162" s="4">
        <v>13</v>
      </c>
      <c r="O162" s="4">
        <v>20576</v>
      </c>
      <c r="P162" s="4">
        <v>2674.88</v>
      </c>
      <c r="Q162" s="4">
        <v>23250.88</v>
      </c>
      <c r="R162" s="1" t="s">
        <v>128</v>
      </c>
    </row>
    <row r="163" spans="1:18">
      <c r="A163" s="1" t="s">
        <v>168</v>
      </c>
      <c r="B163" s="1" t="s">
        <v>117</v>
      </c>
      <c r="C163" s="1" t="s">
        <v>118</v>
      </c>
      <c r="D163" s="1" t="s">
        <v>119</v>
      </c>
      <c r="E163" s="1" t="s">
        <v>120</v>
      </c>
      <c r="F163" s="1" t="s">
        <v>162</v>
      </c>
      <c r="G163" s="1" t="s">
        <v>169</v>
      </c>
      <c r="H163" s="1" t="s">
        <v>55</v>
      </c>
      <c r="I163" s="1" t="s">
        <v>56</v>
      </c>
      <c r="J163" s="1" t="s">
        <v>123</v>
      </c>
      <c r="K163" s="2">
        <v>41</v>
      </c>
      <c r="L163" s="3">
        <v>833.86</v>
      </c>
      <c r="M163" s="3">
        <v>942.2618</v>
      </c>
      <c r="N163" s="4">
        <v>13</v>
      </c>
      <c r="O163" s="4">
        <v>34188.26</v>
      </c>
      <c r="P163" s="4">
        <v>4444.47</v>
      </c>
      <c r="Q163" s="4">
        <v>38632.73</v>
      </c>
      <c r="R163" s="1" t="s">
        <v>128</v>
      </c>
    </row>
    <row r="164" spans="1:18">
      <c r="A164" s="1" t="s">
        <v>168</v>
      </c>
      <c r="B164" s="1" t="s">
        <v>117</v>
      </c>
      <c r="C164" s="1" t="s">
        <v>118</v>
      </c>
      <c r="D164" s="1" t="s">
        <v>119</v>
      </c>
      <c r="E164" s="1" t="s">
        <v>120</v>
      </c>
      <c r="F164" s="1" t="s">
        <v>162</v>
      </c>
      <c r="G164" s="1" t="s">
        <v>169</v>
      </c>
      <c r="H164" s="1" t="s">
        <v>51</v>
      </c>
      <c r="I164" s="1" t="s">
        <v>52</v>
      </c>
      <c r="J164" s="1" t="s">
        <v>123</v>
      </c>
      <c r="K164" s="2">
        <v>52</v>
      </c>
      <c r="L164" s="3">
        <v>316.76</v>
      </c>
      <c r="M164" s="3">
        <v>357.9388</v>
      </c>
      <c r="N164" s="4">
        <v>13</v>
      </c>
      <c r="O164" s="4">
        <v>16471.52</v>
      </c>
      <c r="P164" s="4">
        <v>2141.3</v>
      </c>
      <c r="Q164" s="4">
        <v>18612.82</v>
      </c>
      <c r="R164" s="1" t="s">
        <v>128</v>
      </c>
    </row>
    <row r="165" spans="1:18">
      <c r="A165" s="1" t="s">
        <v>170</v>
      </c>
      <c r="B165" s="1" t="s">
        <v>117</v>
      </c>
      <c r="C165" s="1" t="s">
        <v>118</v>
      </c>
      <c r="D165" s="1" t="s">
        <v>119</v>
      </c>
      <c r="E165" s="1" t="s">
        <v>120</v>
      </c>
      <c r="F165" s="1" t="s">
        <v>162</v>
      </c>
      <c r="G165" s="1" t="s">
        <v>171</v>
      </c>
      <c r="H165" s="1" t="s">
        <v>73</v>
      </c>
      <c r="I165" s="1" t="s">
        <v>74</v>
      </c>
      <c r="J165" s="1" t="s">
        <v>123</v>
      </c>
      <c r="K165" s="2">
        <v>342</v>
      </c>
      <c r="L165" s="3">
        <v>851.36</v>
      </c>
      <c r="M165" s="3">
        <v>962.0368</v>
      </c>
      <c r="N165" s="4">
        <v>13</v>
      </c>
      <c r="O165" s="4">
        <v>291165.12</v>
      </c>
      <c r="P165" s="4">
        <v>37851.47</v>
      </c>
      <c r="Q165" s="4">
        <v>329016.59</v>
      </c>
      <c r="R165" s="1" t="s">
        <v>128</v>
      </c>
    </row>
    <row r="166" spans="1:18">
      <c r="A166" s="1" t="s">
        <v>170</v>
      </c>
      <c r="B166" s="1" t="s">
        <v>117</v>
      </c>
      <c r="C166" s="1" t="s">
        <v>118</v>
      </c>
      <c r="D166" s="1" t="s">
        <v>119</v>
      </c>
      <c r="E166" s="1" t="s">
        <v>120</v>
      </c>
      <c r="F166" s="1" t="s">
        <v>162</v>
      </c>
      <c r="G166" s="1" t="s">
        <v>171</v>
      </c>
      <c r="H166" s="1" t="s">
        <v>67</v>
      </c>
      <c r="I166" s="1" t="s">
        <v>68</v>
      </c>
      <c r="J166" s="1" t="s">
        <v>123</v>
      </c>
      <c r="K166" s="2">
        <v>809</v>
      </c>
      <c r="L166" s="3">
        <v>460</v>
      </c>
      <c r="M166" s="3">
        <v>519.8</v>
      </c>
      <c r="N166" s="4">
        <v>13</v>
      </c>
      <c r="O166" s="4">
        <v>372140</v>
      </c>
      <c r="P166" s="4">
        <v>48378.2</v>
      </c>
      <c r="Q166" s="4">
        <v>420518.2</v>
      </c>
      <c r="R166" s="1" t="s">
        <v>128</v>
      </c>
    </row>
    <row r="167" spans="1:18">
      <c r="A167" s="1" t="s">
        <v>172</v>
      </c>
      <c r="B167" s="1" t="s">
        <v>117</v>
      </c>
      <c r="C167" s="1" t="s">
        <v>118</v>
      </c>
      <c r="D167" s="1" t="s">
        <v>119</v>
      </c>
      <c r="E167" s="1" t="s">
        <v>120</v>
      </c>
      <c r="F167" s="1" t="s">
        <v>162</v>
      </c>
      <c r="G167" s="1" t="s">
        <v>173</v>
      </c>
      <c r="H167" s="1" t="s">
        <v>75</v>
      </c>
      <c r="I167" s="1" t="s">
        <v>40</v>
      </c>
      <c r="J167" s="1" t="s">
        <v>123</v>
      </c>
      <c r="K167" s="2">
        <v>774</v>
      </c>
      <c r="L167" s="3">
        <v>1067.52</v>
      </c>
      <c r="M167" s="3">
        <v>1206.2976</v>
      </c>
      <c r="N167" s="4">
        <v>13</v>
      </c>
      <c r="O167" s="4">
        <v>826260.48</v>
      </c>
      <c r="P167" s="4">
        <v>107413.86</v>
      </c>
      <c r="Q167" s="4">
        <v>933674.34</v>
      </c>
      <c r="R167" s="1" t="s">
        <v>128</v>
      </c>
    </row>
    <row r="168" spans="1:18">
      <c r="A168" s="1" t="s">
        <v>174</v>
      </c>
      <c r="B168" s="1" t="s">
        <v>117</v>
      </c>
      <c r="C168" s="1" t="s">
        <v>118</v>
      </c>
      <c r="D168" s="1" t="s">
        <v>119</v>
      </c>
      <c r="E168" s="1" t="s">
        <v>120</v>
      </c>
      <c r="F168" s="1" t="s">
        <v>162</v>
      </c>
      <c r="G168" s="1" t="s">
        <v>175</v>
      </c>
      <c r="H168" s="1" t="s">
        <v>82</v>
      </c>
      <c r="I168" s="1" t="s">
        <v>83</v>
      </c>
      <c r="J168" s="1" t="s">
        <v>123</v>
      </c>
      <c r="K168" s="2">
        <v>1</v>
      </c>
      <c r="L168" s="3">
        <v>752.72</v>
      </c>
      <c r="M168" s="3">
        <v>850.5736</v>
      </c>
      <c r="N168" s="4">
        <v>13</v>
      </c>
      <c r="O168" s="4">
        <v>752.72</v>
      </c>
      <c r="P168" s="4">
        <v>97.85</v>
      </c>
      <c r="Q168" s="4">
        <v>850.57</v>
      </c>
      <c r="R168" s="1" t="s">
        <v>128</v>
      </c>
    </row>
    <row r="169" spans="1:18">
      <c r="A169" s="1" t="s">
        <v>174</v>
      </c>
      <c r="B169" s="1" t="s">
        <v>117</v>
      </c>
      <c r="C169" s="1" t="s">
        <v>118</v>
      </c>
      <c r="D169" s="1" t="s">
        <v>119</v>
      </c>
      <c r="E169" s="1" t="s">
        <v>120</v>
      </c>
      <c r="F169" s="1" t="s">
        <v>162</v>
      </c>
      <c r="G169" s="1" t="s">
        <v>175</v>
      </c>
      <c r="H169" s="1" t="s">
        <v>80</v>
      </c>
      <c r="I169" s="1" t="s">
        <v>81</v>
      </c>
      <c r="J169" s="1" t="s">
        <v>123</v>
      </c>
      <c r="K169" s="2">
        <v>18</v>
      </c>
      <c r="L169" s="3">
        <v>609.26</v>
      </c>
      <c r="M169" s="3">
        <v>688.4638</v>
      </c>
      <c r="N169" s="4">
        <v>13</v>
      </c>
      <c r="O169" s="4">
        <v>10966.68</v>
      </c>
      <c r="P169" s="4">
        <v>1425.67</v>
      </c>
      <c r="Q169" s="4">
        <v>12392.35</v>
      </c>
      <c r="R169" s="1" t="s">
        <v>128</v>
      </c>
    </row>
    <row r="170" spans="1:18">
      <c r="A170" s="1" t="s">
        <v>174</v>
      </c>
      <c r="B170" s="1" t="s">
        <v>117</v>
      </c>
      <c r="C170" s="1" t="s">
        <v>118</v>
      </c>
      <c r="D170" s="1" t="s">
        <v>119</v>
      </c>
      <c r="E170" s="1" t="s">
        <v>120</v>
      </c>
      <c r="F170" s="1" t="s">
        <v>162</v>
      </c>
      <c r="G170" s="1" t="s">
        <v>175</v>
      </c>
      <c r="H170" s="1" t="s">
        <v>75</v>
      </c>
      <c r="I170" s="1" t="s">
        <v>40</v>
      </c>
      <c r="J170" s="1" t="s">
        <v>123</v>
      </c>
      <c r="K170" s="2">
        <v>48</v>
      </c>
      <c r="L170" s="3">
        <v>1067.52</v>
      </c>
      <c r="M170" s="3">
        <v>1206.2976</v>
      </c>
      <c r="N170" s="4">
        <v>13</v>
      </c>
      <c r="O170" s="4">
        <v>51240.96</v>
      </c>
      <c r="P170" s="4">
        <v>6661.32</v>
      </c>
      <c r="Q170" s="4">
        <v>57902.28</v>
      </c>
      <c r="R170" s="1" t="s">
        <v>128</v>
      </c>
    </row>
    <row r="171" spans="1:18">
      <c r="A171" s="1" t="s">
        <v>174</v>
      </c>
      <c r="B171" s="1" t="s">
        <v>117</v>
      </c>
      <c r="C171" s="1" t="s">
        <v>118</v>
      </c>
      <c r="D171" s="1" t="s">
        <v>119</v>
      </c>
      <c r="E171" s="1" t="s">
        <v>120</v>
      </c>
      <c r="F171" s="1" t="s">
        <v>162</v>
      </c>
      <c r="G171" s="1" t="s">
        <v>175</v>
      </c>
      <c r="H171" s="1" t="s">
        <v>88</v>
      </c>
      <c r="I171" s="1" t="s">
        <v>89</v>
      </c>
      <c r="J171" s="1" t="s">
        <v>123</v>
      </c>
      <c r="K171" s="2">
        <v>4</v>
      </c>
      <c r="L171" s="3">
        <v>776.84</v>
      </c>
      <c r="M171" s="3">
        <v>877.8292</v>
      </c>
      <c r="N171" s="4">
        <v>13</v>
      </c>
      <c r="O171" s="4">
        <v>3107.36</v>
      </c>
      <c r="P171" s="4">
        <v>403.96</v>
      </c>
      <c r="Q171" s="4">
        <v>3511.32</v>
      </c>
      <c r="R171" s="1" t="s">
        <v>128</v>
      </c>
    </row>
    <row r="172" spans="1:18">
      <c r="A172" s="1" t="s">
        <v>174</v>
      </c>
      <c r="B172" s="1" t="s">
        <v>117</v>
      </c>
      <c r="C172" s="1" t="s">
        <v>118</v>
      </c>
      <c r="D172" s="1" t="s">
        <v>119</v>
      </c>
      <c r="E172" s="1" t="s">
        <v>120</v>
      </c>
      <c r="F172" s="1" t="s">
        <v>162</v>
      </c>
      <c r="G172" s="1" t="s">
        <v>175</v>
      </c>
      <c r="H172" s="1" t="s">
        <v>90</v>
      </c>
      <c r="I172" s="1" t="s">
        <v>91</v>
      </c>
      <c r="J172" s="1" t="s">
        <v>123</v>
      </c>
      <c r="K172" s="2">
        <v>621</v>
      </c>
      <c r="L172" s="3">
        <v>282.34</v>
      </c>
      <c r="M172" s="3">
        <v>319.0442</v>
      </c>
      <c r="N172" s="4">
        <v>13</v>
      </c>
      <c r="O172" s="4">
        <v>175333.14</v>
      </c>
      <c r="P172" s="4">
        <v>22793.31</v>
      </c>
      <c r="Q172" s="4">
        <v>198126.45</v>
      </c>
      <c r="R172" s="1" t="s">
        <v>128</v>
      </c>
    </row>
    <row r="173" spans="1:18">
      <c r="A173" s="1" t="s">
        <v>174</v>
      </c>
      <c r="B173" s="1" t="s">
        <v>117</v>
      </c>
      <c r="C173" s="1" t="s">
        <v>118</v>
      </c>
      <c r="D173" s="1" t="s">
        <v>119</v>
      </c>
      <c r="E173" s="1" t="s">
        <v>120</v>
      </c>
      <c r="F173" s="1" t="s">
        <v>162</v>
      </c>
      <c r="G173" s="1" t="s">
        <v>175</v>
      </c>
      <c r="H173" s="1" t="s">
        <v>78</v>
      </c>
      <c r="I173" s="1" t="s">
        <v>79</v>
      </c>
      <c r="J173" s="1" t="s">
        <v>123</v>
      </c>
      <c r="K173" s="2">
        <v>5</v>
      </c>
      <c r="L173" s="3">
        <v>2003.48</v>
      </c>
      <c r="M173" s="3">
        <v>2263.9324</v>
      </c>
      <c r="N173" s="4">
        <v>13</v>
      </c>
      <c r="O173" s="4">
        <v>10017.4</v>
      </c>
      <c r="P173" s="4">
        <v>1302.26</v>
      </c>
      <c r="Q173" s="4">
        <v>11319.66</v>
      </c>
      <c r="R173" s="1" t="s">
        <v>128</v>
      </c>
    </row>
    <row r="174" spans="1:18">
      <c r="A174" s="1" t="s">
        <v>174</v>
      </c>
      <c r="B174" s="1" t="s">
        <v>117</v>
      </c>
      <c r="C174" s="1" t="s">
        <v>118</v>
      </c>
      <c r="D174" s="1" t="s">
        <v>119</v>
      </c>
      <c r="E174" s="1" t="s">
        <v>120</v>
      </c>
      <c r="F174" s="1" t="s">
        <v>162</v>
      </c>
      <c r="G174" s="1" t="s">
        <v>175</v>
      </c>
      <c r="H174" s="1" t="s">
        <v>90</v>
      </c>
      <c r="I174" s="1" t="s">
        <v>91</v>
      </c>
      <c r="J174" s="1" t="s">
        <v>123</v>
      </c>
      <c r="K174" s="2">
        <v>43</v>
      </c>
      <c r="L174" s="3">
        <v>282.34</v>
      </c>
      <c r="M174" s="3">
        <v>319.0442</v>
      </c>
      <c r="N174" s="4">
        <v>13</v>
      </c>
      <c r="O174" s="4">
        <v>12140.62</v>
      </c>
      <c r="P174" s="4">
        <v>1578.28</v>
      </c>
      <c r="Q174" s="4">
        <v>13718.9</v>
      </c>
      <c r="R174" s="1" t="s">
        <v>128</v>
      </c>
    </row>
    <row r="175" spans="1:18">
      <c r="A175" s="1" t="s">
        <v>174</v>
      </c>
      <c r="B175" s="1" t="s">
        <v>117</v>
      </c>
      <c r="C175" s="1" t="s">
        <v>118</v>
      </c>
      <c r="D175" s="1" t="s">
        <v>119</v>
      </c>
      <c r="E175" s="1" t="s">
        <v>120</v>
      </c>
      <c r="F175" s="1" t="s">
        <v>162</v>
      </c>
      <c r="G175" s="1" t="s">
        <v>175</v>
      </c>
      <c r="H175" s="1" t="s">
        <v>78</v>
      </c>
      <c r="I175" s="1" t="s">
        <v>79</v>
      </c>
      <c r="J175" s="1" t="s">
        <v>123</v>
      </c>
      <c r="K175" s="2">
        <v>2</v>
      </c>
      <c r="L175" s="3">
        <v>2003.48</v>
      </c>
      <c r="M175" s="3">
        <v>2263.9324</v>
      </c>
      <c r="N175" s="4">
        <v>13</v>
      </c>
      <c r="O175" s="4">
        <v>4006.96</v>
      </c>
      <c r="P175" s="4">
        <v>520.9</v>
      </c>
      <c r="Q175" s="4">
        <v>4527.86</v>
      </c>
      <c r="R175" s="1" t="s">
        <v>128</v>
      </c>
    </row>
    <row r="176" spans="1:18">
      <c r="A176" s="1" t="s">
        <v>174</v>
      </c>
      <c r="B176" s="1" t="s">
        <v>117</v>
      </c>
      <c r="C176" s="1" t="s">
        <v>118</v>
      </c>
      <c r="D176" s="1" t="s">
        <v>119</v>
      </c>
      <c r="E176" s="1" t="s">
        <v>120</v>
      </c>
      <c r="F176" s="1" t="s">
        <v>162</v>
      </c>
      <c r="G176" s="1" t="s">
        <v>175</v>
      </c>
      <c r="H176" s="1" t="s">
        <v>88</v>
      </c>
      <c r="I176" s="1" t="s">
        <v>89</v>
      </c>
      <c r="J176" s="1" t="s">
        <v>123</v>
      </c>
      <c r="K176" s="2">
        <v>1</v>
      </c>
      <c r="L176" s="3">
        <v>776.84</v>
      </c>
      <c r="M176" s="3">
        <v>877.8292</v>
      </c>
      <c r="N176" s="4">
        <v>13</v>
      </c>
      <c r="O176" s="4">
        <v>776.84</v>
      </c>
      <c r="P176" s="4">
        <v>100.99</v>
      </c>
      <c r="Q176" s="4">
        <v>877.83</v>
      </c>
      <c r="R176" s="1" t="s">
        <v>128</v>
      </c>
    </row>
    <row r="177" spans="1:18">
      <c r="A177" s="1" t="s">
        <v>176</v>
      </c>
      <c r="B177" s="1" t="s">
        <v>117</v>
      </c>
      <c r="C177" s="1" t="s">
        <v>118</v>
      </c>
      <c r="D177" s="1" t="s">
        <v>119</v>
      </c>
      <c r="E177" s="1" t="s">
        <v>120</v>
      </c>
      <c r="F177" s="1" t="s">
        <v>177</v>
      </c>
      <c r="G177" s="1" t="s">
        <v>178</v>
      </c>
      <c r="H177" s="1" t="s">
        <v>75</v>
      </c>
      <c r="I177" s="1" t="s">
        <v>40</v>
      </c>
      <c r="J177" s="1" t="s">
        <v>123</v>
      </c>
      <c r="K177" s="2">
        <v>1143</v>
      </c>
      <c r="L177" s="3">
        <v>1067.52</v>
      </c>
      <c r="M177" s="3">
        <v>1206.2976</v>
      </c>
      <c r="N177" s="4">
        <v>13</v>
      </c>
      <c r="O177" s="4">
        <v>1220175.36</v>
      </c>
      <c r="P177" s="4">
        <v>158622.8</v>
      </c>
      <c r="Q177" s="4">
        <v>1378798.16</v>
      </c>
      <c r="R177" s="1" t="s">
        <v>124</v>
      </c>
    </row>
    <row r="178" spans="1:18">
      <c r="A178" s="1" t="s">
        <v>179</v>
      </c>
      <c r="B178" s="1" t="s">
        <v>117</v>
      </c>
      <c r="C178" s="1" t="s">
        <v>118</v>
      </c>
      <c r="D178" s="1" t="s">
        <v>119</v>
      </c>
      <c r="E178" s="1" t="s">
        <v>120</v>
      </c>
      <c r="F178" s="1" t="s">
        <v>177</v>
      </c>
      <c r="G178" s="1" t="s">
        <v>180</v>
      </c>
      <c r="H178" s="1" t="s">
        <v>73</v>
      </c>
      <c r="I178" s="1" t="s">
        <v>74</v>
      </c>
      <c r="J178" s="1" t="s">
        <v>123</v>
      </c>
      <c r="K178" s="2">
        <v>245</v>
      </c>
      <c r="L178" s="3">
        <v>851.36</v>
      </c>
      <c r="M178" s="3">
        <v>962.0368</v>
      </c>
      <c r="N178" s="4">
        <v>13</v>
      </c>
      <c r="O178" s="4">
        <v>208583.2</v>
      </c>
      <c r="P178" s="4">
        <v>27115.82</v>
      </c>
      <c r="Q178" s="4">
        <v>235699.02</v>
      </c>
      <c r="R178" s="1" t="s">
        <v>124</v>
      </c>
    </row>
    <row r="179" spans="1:18">
      <c r="A179" s="1" t="s">
        <v>179</v>
      </c>
      <c r="B179" s="1" t="s">
        <v>117</v>
      </c>
      <c r="C179" s="1" t="s">
        <v>118</v>
      </c>
      <c r="D179" s="1" t="s">
        <v>119</v>
      </c>
      <c r="E179" s="1" t="s">
        <v>120</v>
      </c>
      <c r="F179" s="1" t="s">
        <v>177</v>
      </c>
      <c r="G179" s="1" t="s">
        <v>180</v>
      </c>
      <c r="H179" s="1" t="s">
        <v>67</v>
      </c>
      <c r="I179" s="1" t="s">
        <v>68</v>
      </c>
      <c r="J179" s="1" t="s">
        <v>123</v>
      </c>
      <c r="K179" s="2">
        <v>1191</v>
      </c>
      <c r="L179" s="3">
        <v>460</v>
      </c>
      <c r="M179" s="3">
        <v>519.8</v>
      </c>
      <c r="N179" s="4">
        <v>13</v>
      </c>
      <c r="O179" s="4">
        <v>547860</v>
      </c>
      <c r="P179" s="4">
        <v>71221.8</v>
      </c>
      <c r="Q179" s="4">
        <v>619081.8</v>
      </c>
      <c r="R179" s="1" t="s">
        <v>124</v>
      </c>
    </row>
    <row r="180" spans="1:18">
      <c r="A180" s="1" t="s">
        <v>179</v>
      </c>
      <c r="B180" s="1" t="s">
        <v>117</v>
      </c>
      <c r="C180" s="1" t="s">
        <v>118</v>
      </c>
      <c r="D180" s="1" t="s">
        <v>119</v>
      </c>
      <c r="E180" s="1" t="s">
        <v>120</v>
      </c>
      <c r="F180" s="1" t="s">
        <v>177</v>
      </c>
      <c r="G180" s="1" t="s">
        <v>180</v>
      </c>
      <c r="H180" s="1" t="s">
        <v>69</v>
      </c>
      <c r="I180" s="1" t="s">
        <v>70</v>
      </c>
      <c r="J180" s="1" t="s">
        <v>123</v>
      </c>
      <c r="K180" s="2">
        <v>36</v>
      </c>
      <c r="L180" s="3">
        <v>997.5</v>
      </c>
      <c r="M180" s="3">
        <v>1127.175</v>
      </c>
      <c r="N180" s="4">
        <v>13</v>
      </c>
      <c r="O180" s="4">
        <v>35910</v>
      </c>
      <c r="P180" s="4">
        <v>4668.3</v>
      </c>
      <c r="Q180" s="4">
        <v>40578.3</v>
      </c>
      <c r="R180" s="1" t="s">
        <v>124</v>
      </c>
    </row>
    <row r="181" spans="1:18">
      <c r="A181" s="1" t="s">
        <v>181</v>
      </c>
      <c r="B181" s="1" t="s">
        <v>117</v>
      </c>
      <c r="C181" s="1" t="s">
        <v>118</v>
      </c>
      <c r="D181" s="1" t="s">
        <v>119</v>
      </c>
      <c r="E181" s="1" t="s">
        <v>120</v>
      </c>
      <c r="F181" s="1" t="s">
        <v>177</v>
      </c>
      <c r="G181" s="1" t="s">
        <v>182</v>
      </c>
      <c r="H181" s="1" t="s">
        <v>86</v>
      </c>
      <c r="I181" s="1" t="s">
        <v>87</v>
      </c>
      <c r="J181" s="1" t="s">
        <v>123</v>
      </c>
      <c r="K181" s="2">
        <v>41</v>
      </c>
      <c r="L181" s="3">
        <v>541.72</v>
      </c>
      <c r="M181" s="3">
        <v>612.1436</v>
      </c>
      <c r="N181" s="4">
        <v>13</v>
      </c>
      <c r="O181" s="4">
        <v>22210.52</v>
      </c>
      <c r="P181" s="4">
        <v>2887.37</v>
      </c>
      <c r="Q181" s="4">
        <v>25097.89</v>
      </c>
      <c r="R181" s="1" t="s">
        <v>124</v>
      </c>
    </row>
    <row r="182" spans="1:18">
      <c r="A182" s="1" t="s">
        <v>181</v>
      </c>
      <c r="B182" s="1" t="s">
        <v>117</v>
      </c>
      <c r="C182" s="1" t="s">
        <v>118</v>
      </c>
      <c r="D182" s="1" t="s">
        <v>119</v>
      </c>
      <c r="E182" s="1" t="s">
        <v>120</v>
      </c>
      <c r="F182" s="1" t="s">
        <v>177</v>
      </c>
      <c r="G182" s="1" t="s">
        <v>182</v>
      </c>
      <c r="H182" s="1" t="s">
        <v>65</v>
      </c>
      <c r="I182" s="1" t="s">
        <v>66</v>
      </c>
      <c r="J182" s="1" t="s">
        <v>123</v>
      </c>
      <c r="K182" s="2">
        <v>11</v>
      </c>
      <c r="L182" s="3">
        <v>965.92</v>
      </c>
      <c r="M182" s="3">
        <v>1091.4896</v>
      </c>
      <c r="N182" s="4">
        <v>13</v>
      </c>
      <c r="O182" s="4">
        <v>10625.12</v>
      </c>
      <c r="P182" s="4">
        <v>1381.27</v>
      </c>
      <c r="Q182" s="4">
        <v>12006.39</v>
      </c>
      <c r="R182" s="1" t="s">
        <v>124</v>
      </c>
    </row>
    <row r="183" spans="1:18">
      <c r="A183" s="1" t="s">
        <v>181</v>
      </c>
      <c r="B183" s="1" t="s">
        <v>117</v>
      </c>
      <c r="C183" s="1" t="s">
        <v>118</v>
      </c>
      <c r="D183" s="1" t="s">
        <v>119</v>
      </c>
      <c r="E183" s="1" t="s">
        <v>120</v>
      </c>
      <c r="F183" s="1" t="s">
        <v>177</v>
      </c>
      <c r="G183" s="1" t="s">
        <v>182</v>
      </c>
      <c r="H183" s="1" t="s">
        <v>78</v>
      </c>
      <c r="I183" s="1" t="s">
        <v>79</v>
      </c>
      <c r="J183" s="1" t="s">
        <v>123</v>
      </c>
      <c r="K183" s="2">
        <v>2</v>
      </c>
      <c r="L183" s="3">
        <v>2003.48</v>
      </c>
      <c r="M183" s="3">
        <v>2263.9324</v>
      </c>
      <c r="N183" s="4">
        <v>13</v>
      </c>
      <c r="O183" s="4">
        <v>4006.96</v>
      </c>
      <c r="P183" s="4">
        <v>520.9</v>
      </c>
      <c r="Q183" s="4">
        <v>4527.86</v>
      </c>
      <c r="R183" s="1" t="s">
        <v>124</v>
      </c>
    </row>
    <row r="184" spans="1:18">
      <c r="A184" s="1" t="s">
        <v>181</v>
      </c>
      <c r="B184" s="1" t="s">
        <v>117</v>
      </c>
      <c r="C184" s="1" t="s">
        <v>118</v>
      </c>
      <c r="D184" s="1" t="s">
        <v>119</v>
      </c>
      <c r="E184" s="1" t="s">
        <v>120</v>
      </c>
      <c r="F184" s="1" t="s">
        <v>177</v>
      </c>
      <c r="G184" s="1" t="s">
        <v>182</v>
      </c>
      <c r="H184" s="1" t="s">
        <v>80</v>
      </c>
      <c r="I184" s="1" t="s">
        <v>81</v>
      </c>
      <c r="J184" s="1" t="s">
        <v>123</v>
      </c>
      <c r="K184" s="2">
        <v>12</v>
      </c>
      <c r="L184" s="3">
        <v>609.26</v>
      </c>
      <c r="M184" s="3">
        <v>688.4638</v>
      </c>
      <c r="N184" s="4">
        <v>13</v>
      </c>
      <c r="O184" s="4">
        <v>7311.12</v>
      </c>
      <c r="P184" s="4">
        <v>950.45</v>
      </c>
      <c r="Q184" s="4">
        <v>8261.57</v>
      </c>
      <c r="R184" s="1" t="s">
        <v>124</v>
      </c>
    </row>
    <row r="185" spans="1:18">
      <c r="A185" s="1" t="s">
        <v>181</v>
      </c>
      <c r="B185" s="1" t="s">
        <v>117</v>
      </c>
      <c r="C185" s="1" t="s">
        <v>118</v>
      </c>
      <c r="D185" s="1" t="s">
        <v>119</v>
      </c>
      <c r="E185" s="1" t="s">
        <v>120</v>
      </c>
      <c r="F185" s="1" t="s">
        <v>177</v>
      </c>
      <c r="G185" s="1" t="s">
        <v>182</v>
      </c>
      <c r="H185" s="1" t="s">
        <v>39</v>
      </c>
      <c r="I185" s="1" t="s">
        <v>40</v>
      </c>
      <c r="J185" s="1" t="s">
        <v>123</v>
      </c>
      <c r="K185" s="2">
        <v>9</v>
      </c>
      <c r="L185" s="3">
        <v>249.12</v>
      </c>
      <c r="M185" s="3">
        <v>281.5056</v>
      </c>
      <c r="N185" s="4">
        <v>13</v>
      </c>
      <c r="O185" s="4">
        <v>2242.08</v>
      </c>
      <c r="P185" s="4">
        <v>291.47</v>
      </c>
      <c r="Q185" s="4">
        <v>2533.55</v>
      </c>
      <c r="R185" s="1" t="s">
        <v>124</v>
      </c>
    </row>
    <row r="186" spans="1:18">
      <c r="A186" s="1" t="s">
        <v>181</v>
      </c>
      <c r="B186" s="1" t="s">
        <v>117</v>
      </c>
      <c r="C186" s="1" t="s">
        <v>118</v>
      </c>
      <c r="D186" s="1" t="s">
        <v>119</v>
      </c>
      <c r="E186" s="1" t="s">
        <v>120</v>
      </c>
      <c r="F186" s="1" t="s">
        <v>177</v>
      </c>
      <c r="G186" s="1" t="s">
        <v>182</v>
      </c>
      <c r="H186" s="1" t="s">
        <v>53</v>
      </c>
      <c r="I186" s="1" t="s">
        <v>54</v>
      </c>
      <c r="J186" s="1" t="s">
        <v>123</v>
      </c>
      <c r="K186" s="2">
        <v>51</v>
      </c>
      <c r="L186" s="3">
        <v>792.86</v>
      </c>
      <c r="M186" s="3">
        <v>895.9318</v>
      </c>
      <c r="N186" s="4">
        <v>13</v>
      </c>
      <c r="O186" s="4">
        <v>40435.86</v>
      </c>
      <c r="P186" s="4">
        <v>5256.66</v>
      </c>
      <c r="Q186" s="4">
        <v>45692.52</v>
      </c>
      <c r="R186" s="1" t="s">
        <v>124</v>
      </c>
    </row>
    <row r="187" spans="1:18">
      <c r="A187" s="1" t="s">
        <v>181</v>
      </c>
      <c r="B187" s="1" t="s">
        <v>117</v>
      </c>
      <c r="C187" s="1" t="s">
        <v>118</v>
      </c>
      <c r="D187" s="1" t="s">
        <v>119</v>
      </c>
      <c r="E187" s="1" t="s">
        <v>120</v>
      </c>
      <c r="F187" s="1" t="s">
        <v>177</v>
      </c>
      <c r="G187" s="1" t="s">
        <v>182</v>
      </c>
      <c r="H187" s="1" t="s">
        <v>88</v>
      </c>
      <c r="I187" s="1" t="s">
        <v>89</v>
      </c>
      <c r="J187" s="1" t="s">
        <v>123</v>
      </c>
      <c r="K187" s="2">
        <v>13</v>
      </c>
      <c r="L187" s="3">
        <v>776.84</v>
      </c>
      <c r="M187" s="3">
        <v>877.8292</v>
      </c>
      <c r="N187" s="4">
        <v>13</v>
      </c>
      <c r="O187" s="4">
        <v>10098.92</v>
      </c>
      <c r="P187" s="4">
        <v>1312.86</v>
      </c>
      <c r="Q187" s="4">
        <v>11411.78</v>
      </c>
      <c r="R187" s="1" t="s">
        <v>124</v>
      </c>
    </row>
    <row r="188" spans="1:18">
      <c r="A188" s="1" t="s">
        <v>181</v>
      </c>
      <c r="B188" s="1" t="s">
        <v>117</v>
      </c>
      <c r="C188" s="1" t="s">
        <v>118</v>
      </c>
      <c r="D188" s="1" t="s">
        <v>119</v>
      </c>
      <c r="E188" s="1" t="s">
        <v>120</v>
      </c>
      <c r="F188" s="1" t="s">
        <v>177</v>
      </c>
      <c r="G188" s="1" t="s">
        <v>182</v>
      </c>
      <c r="H188" s="1" t="s">
        <v>55</v>
      </c>
      <c r="I188" s="1" t="s">
        <v>56</v>
      </c>
      <c r="J188" s="1" t="s">
        <v>123</v>
      </c>
      <c r="K188" s="2">
        <v>573</v>
      </c>
      <c r="L188" s="3">
        <v>833.86</v>
      </c>
      <c r="M188" s="3">
        <v>942.2618</v>
      </c>
      <c r="N188" s="4">
        <v>13</v>
      </c>
      <c r="O188" s="4">
        <v>477801.78</v>
      </c>
      <c r="P188" s="4">
        <v>62114.23</v>
      </c>
      <c r="Q188" s="4">
        <v>539916.01</v>
      </c>
      <c r="R188" s="1" t="s">
        <v>124</v>
      </c>
    </row>
    <row r="189" spans="1:18">
      <c r="A189" s="1" t="s">
        <v>181</v>
      </c>
      <c r="B189" s="1" t="s">
        <v>117</v>
      </c>
      <c r="C189" s="1" t="s">
        <v>118</v>
      </c>
      <c r="D189" s="1" t="s">
        <v>119</v>
      </c>
      <c r="E189" s="1" t="s">
        <v>120</v>
      </c>
      <c r="F189" s="1" t="s">
        <v>177</v>
      </c>
      <c r="G189" s="1" t="s">
        <v>182</v>
      </c>
      <c r="H189" s="1" t="s">
        <v>43</v>
      </c>
      <c r="I189" s="1" t="s">
        <v>44</v>
      </c>
      <c r="J189" s="1" t="s">
        <v>123</v>
      </c>
      <c r="K189" s="2">
        <v>2400</v>
      </c>
      <c r="L189" s="3">
        <v>6.43</v>
      </c>
      <c r="M189" s="3">
        <v>7.2659</v>
      </c>
      <c r="N189" s="4">
        <v>13</v>
      </c>
      <c r="O189" s="4">
        <v>15432</v>
      </c>
      <c r="P189" s="4">
        <v>2006.16</v>
      </c>
      <c r="Q189" s="4">
        <v>17438.16</v>
      </c>
      <c r="R189" s="1" t="s">
        <v>124</v>
      </c>
    </row>
    <row r="190" spans="1:18">
      <c r="A190" s="1" t="s">
        <v>181</v>
      </c>
      <c r="B190" s="1" t="s">
        <v>117</v>
      </c>
      <c r="C190" s="1" t="s">
        <v>118</v>
      </c>
      <c r="D190" s="1" t="s">
        <v>119</v>
      </c>
      <c r="E190" s="1" t="s">
        <v>120</v>
      </c>
      <c r="F190" s="1" t="s">
        <v>177</v>
      </c>
      <c r="G190" s="1" t="s">
        <v>182</v>
      </c>
      <c r="H190" s="1" t="s">
        <v>47</v>
      </c>
      <c r="I190" s="1" t="s">
        <v>48</v>
      </c>
      <c r="J190" s="1" t="s">
        <v>123</v>
      </c>
      <c r="K190" s="2">
        <v>233</v>
      </c>
      <c r="L190" s="3">
        <v>249.94</v>
      </c>
      <c r="M190" s="3">
        <v>282.4322</v>
      </c>
      <c r="N190" s="4">
        <v>13</v>
      </c>
      <c r="O190" s="4">
        <v>58236.02</v>
      </c>
      <c r="P190" s="4">
        <v>7570.68</v>
      </c>
      <c r="Q190" s="4">
        <v>65806.7</v>
      </c>
      <c r="R190" s="1" t="s">
        <v>124</v>
      </c>
    </row>
    <row r="191" spans="1:18">
      <c r="A191" s="1" t="s">
        <v>181</v>
      </c>
      <c r="B191" s="1" t="s">
        <v>117</v>
      </c>
      <c r="C191" s="1" t="s">
        <v>118</v>
      </c>
      <c r="D191" s="1" t="s">
        <v>119</v>
      </c>
      <c r="E191" s="1" t="s">
        <v>120</v>
      </c>
      <c r="F191" s="1" t="s">
        <v>177</v>
      </c>
      <c r="G191" s="1" t="s">
        <v>182</v>
      </c>
      <c r="H191" s="1" t="s">
        <v>76</v>
      </c>
      <c r="I191" s="1" t="s">
        <v>77</v>
      </c>
      <c r="J191" s="1" t="s">
        <v>123</v>
      </c>
      <c r="K191" s="2">
        <v>7</v>
      </c>
      <c r="L191" s="3">
        <v>770.22</v>
      </c>
      <c r="M191" s="3">
        <v>870.3486</v>
      </c>
      <c r="N191" s="4">
        <v>13</v>
      </c>
      <c r="O191" s="4">
        <v>5391.54</v>
      </c>
      <c r="P191" s="4">
        <v>700.9</v>
      </c>
      <c r="Q191" s="4">
        <v>6092.44</v>
      </c>
      <c r="R191" s="1" t="s">
        <v>124</v>
      </c>
    </row>
    <row r="192" spans="1:18">
      <c r="A192" s="1" t="s">
        <v>181</v>
      </c>
      <c r="B192" s="1" t="s">
        <v>117</v>
      </c>
      <c r="C192" s="1" t="s">
        <v>118</v>
      </c>
      <c r="D192" s="1" t="s">
        <v>119</v>
      </c>
      <c r="E192" s="1" t="s">
        <v>120</v>
      </c>
      <c r="F192" s="1" t="s">
        <v>177</v>
      </c>
      <c r="G192" s="1" t="s">
        <v>182</v>
      </c>
      <c r="H192" s="1" t="s">
        <v>90</v>
      </c>
      <c r="I192" s="1" t="s">
        <v>91</v>
      </c>
      <c r="J192" s="1" t="s">
        <v>123</v>
      </c>
      <c r="K192" s="2">
        <v>682</v>
      </c>
      <c r="L192" s="3">
        <v>282.34</v>
      </c>
      <c r="M192" s="3">
        <v>319.0442</v>
      </c>
      <c r="N192" s="4">
        <v>13</v>
      </c>
      <c r="O192" s="4">
        <v>192555.88</v>
      </c>
      <c r="P192" s="4">
        <v>25032.26</v>
      </c>
      <c r="Q192" s="4">
        <v>217588.14</v>
      </c>
      <c r="R192" s="1" t="s">
        <v>124</v>
      </c>
    </row>
    <row r="193" spans="1:18">
      <c r="A193" s="1" t="s">
        <v>181</v>
      </c>
      <c r="B193" s="1" t="s">
        <v>117</v>
      </c>
      <c r="C193" s="1" t="s">
        <v>118</v>
      </c>
      <c r="D193" s="1" t="s">
        <v>119</v>
      </c>
      <c r="E193" s="1" t="s">
        <v>120</v>
      </c>
      <c r="F193" s="1" t="s">
        <v>177</v>
      </c>
      <c r="G193" s="1" t="s">
        <v>182</v>
      </c>
      <c r="H193" s="1" t="s">
        <v>51</v>
      </c>
      <c r="I193" s="1" t="s">
        <v>52</v>
      </c>
      <c r="J193" s="1" t="s">
        <v>123</v>
      </c>
      <c r="K193" s="2">
        <v>258</v>
      </c>
      <c r="L193" s="3">
        <v>316.76</v>
      </c>
      <c r="M193" s="3">
        <v>357.9388</v>
      </c>
      <c r="N193" s="4">
        <v>13</v>
      </c>
      <c r="O193" s="4">
        <v>81724.08</v>
      </c>
      <c r="P193" s="4">
        <v>10624.13</v>
      </c>
      <c r="Q193" s="4">
        <v>92348.21</v>
      </c>
      <c r="R193" s="1" t="s">
        <v>124</v>
      </c>
    </row>
    <row r="194" spans="1:18">
      <c r="A194" s="1" t="s">
        <v>183</v>
      </c>
      <c r="B194" s="1" t="s">
        <v>117</v>
      </c>
      <c r="C194" s="1" t="s">
        <v>118</v>
      </c>
      <c r="D194" s="1" t="s">
        <v>119</v>
      </c>
      <c r="E194" s="1" t="s">
        <v>120</v>
      </c>
      <c r="F194" s="1" t="s">
        <v>184</v>
      </c>
      <c r="G194" s="1" t="s">
        <v>185</v>
      </c>
      <c r="H194" s="1" t="s">
        <v>75</v>
      </c>
      <c r="I194" s="1" t="s">
        <v>40</v>
      </c>
      <c r="J194" s="1" t="s">
        <v>123</v>
      </c>
      <c r="K194" s="2">
        <v>1217</v>
      </c>
      <c r="L194" s="3">
        <v>1067.52</v>
      </c>
      <c r="M194" s="3">
        <v>1206.2976</v>
      </c>
      <c r="N194" s="4">
        <v>13</v>
      </c>
      <c r="O194" s="4">
        <v>1299171.84</v>
      </c>
      <c r="P194" s="4">
        <v>168892.34</v>
      </c>
      <c r="Q194" s="4">
        <v>1468064.18</v>
      </c>
      <c r="R194" s="1" t="s">
        <v>124</v>
      </c>
    </row>
    <row r="195" spans="1:18">
      <c r="A195" s="1" t="s">
        <v>186</v>
      </c>
      <c r="B195" s="1" t="s">
        <v>117</v>
      </c>
      <c r="C195" s="1" t="s">
        <v>118</v>
      </c>
      <c r="D195" s="1" t="s">
        <v>119</v>
      </c>
      <c r="E195" s="1" t="s">
        <v>120</v>
      </c>
      <c r="F195" s="1" t="s">
        <v>184</v>
      </c>
      <c r="G195" s="1" t="s">
        <v>187</v>
      </c>
      <c r="H195" s="1" t="s">
        <v>67</v>
      </c>
      <c r="I195" s="1" t="s">
        <v>68</v>
      </c>
      <c r="J195" s="1" t="s">
        <v>123</v>
      </c>
      <c r="K195" s="2">
        <v>1260</v>
      </c>
      <c r="L195" s="3">
        <v>460</v>
      </c>
      <c r="M195" s="3">
        <v>519.8</v>
      </c>
      <c r="N195" s="4">
        <v>13</v>
      </c>
      <c r="O195" s="4">
        <v>579600</v>
      </c>
      <c r="P195" s="4">
        <v>75348</v>
      </c>
      <c r="Q195" s="4">
        <v>654948</v>
      </c>
      <c r="R195" s="1" t="s">
        <v>124</v>
      </c>
    </row>
    <row r="196" spans="1:18">
      <c r="A196" s="1" t="s">
        <v>188</v>
      </c>
      <c r="B196" s="1" t="s">
        <v>117</v>
      </c>
      <c r="C196" s="1" t="s">
        <v>118</v>
      </c>
      <c r="D196" s="1" t="s">
        <v>119</v>
      </c>
      <c r="E196" s="1" t="s">
        <v>120</v>
      </c>
      <c r="F196" s="1" t="s">
        <v>184</v>
      </c>
      <c r="G196" s="1" t="s">
        <v>189</v>
      </c>
      <c r="H196" s="1" t="s">
        <v>69</v>
      </c>
      <c r="I196" s="1" t="s">
        <v>70</v>
      </c>
      <c r="J196" s="1" t="s">
        <v>123</v>
      </c>
      <c r="K196" s="2">
        <v>31</v>
      </c>
      <c r="L196" s="3">
        <v>997.5</v>
      </c>
      <c r="M196" s="3">
        <v>1127.175</v>
      </c>
      <c r="N196" s="4">
        <v>13</v>
      </c>
      <c r="O196" s="4">
        <v>30922.5</v>
      </c>
      <c r="P196" s="4">
        <v>4019.93</v>
      </c>
      <c r="Q196" s="4">
        <v>34942.43</v>
      </c>
      <c r="R196" s="1" t="s">
        <v>124</v>
      </c>
    </row>
    <row r="197" spans="1:18">
      <c r="A197" s="1" t="s">
        <v>188</v>
      </c>
      <c r="B197" s="1" t="s">
        <v>117</v>
      </c>
      <c r="C197" s="1" t="s">
        <v>118</v>
      </c>
      <c r="D197" s="1" t="s">
        <v>119</v>
      </c>
      <c r="E197" s="1" t="s">
        <v>120</v>
      </c>
      <c r="F197" s="1" t="s">
        <v>184</v>
      </c>
      <c r="G197" s="1" t="s">
        <v>189</v>
      </c>
      <c r="H197" s="1" t="s">
        <v>55</v>
      </c>
      <c r="I197" s="1" t="s">
        <v>56</v>
      </c>
      <c r="J197" s="1" t="s">
        <v>123</v>
      </c>
      <c r="K197" s="2">
        <v>388</v>
      </c>
      <c r="L197" s="3">
        <v>833.86</v>
      </c>
      <c r="M197" s="3">
        <v>942.2618</v>
      </c>
      <c r="N197" s="4">
        <v>13</v>
      </c>
      <c r="O197" s="4">
        <v>323537.68</v>
      </c>
      <c r="P197" s="4">
        <v>42059.9</v>
      </c>
      <c r="Q197" s="4">
        <v>365597.58</v>
      </c>
      <c r="R197" s="1" t="s">
        <v>124</v>
      </c>
    </row>
    <row r="198" spans="1:18">
      <c r="A198" s="1" t="s">
        <v>188</v>
      </c>
      <c r="B198" s="1" t="s">
        <v>117</v>
      </c>
      <c r="C198" s="1" t="s">
        <v>118</v>
      </c>
      <c r="D198" s="1" t="s">
        <v>119</v>
      </c>
      <c r="E198" s="1" t="s">
        <v>120</v>
      </c>
      <c r="F198" s="1" t="s">
        <v>184</v>
      </c>
      <c r="G198" s="1" t="s">
        <v>189</v>
      </c>
      <c r="H198" s="1" t="s">
        <v>90</v>
      </c>
      <c r="I198" s="1" t="s">
        <v>91</v>
      </c>
      <c r="J198" s="1" t="s">
        <v>123</v>
      </c>
      <c r="K198" s="2">
        <v>447</v>
      </c>
      <c r="L198" s="3">
        <v>282.34</v>
      </c>
      <c r="M198" s="3">
        <v>319.0442</v>
      </c>
      <c r="N198" s="4">
        <v>13</v>
      </c>
      <c r="O198" s="4">
        <v>126205.98</v>
      </c>
      <c r="P198" s="4">
        <v>16406.78</v>
      </c>
      <c r="Q198" s="4">
        <v>142612.76</v>
      </c>
      <c r="R198" s="1" t="s">
        <v>124</v>
      </c>
    </row>
    <row r="199" spans="1:18">
      <c r="A199" s="1" t="s">
        <v>188</v>
      </c>
      <c r="B199" s="1" t="s">
        <v>117</v>
      </c>
      <c r="C199" s="1" t="s">
        <v>118</v>
      </c>
      <c r="D199" s="1" t="s">
        <v>119</v>
      </c>
      <c r="E199" s="1" t="s">
        <v>120</v>
      </c>
      <c r="F199" s="1" t="s">
        <v>184</v>
      </c>
      <c r="G199" s="1" t="s">
        <v>189</v>
      </c>
      <c r="H199" s="1" t="s">
        <v>73</v>
      </c>
      <c r="I199" s="1" t="s">
        <v>74</v>
      </c>
      <c r="J199" s="1" t="s">
        <v>123</v>
      </c>
      <c r="K199" s="2">
        <v>185</v>
      </c>
      <c r="L199" s="3">
        <v>851.36</v>
      </c>
      <c r="M199" s="3">
        <v>962.0368</v>
      </c>
      <c r="N199" s="4">
        <v>13</v>
      </c>
      <c r="O199" s="4">
        <v>157501.6</v>
      </c>
      <c r="P199" s="4">
        <v>20475.21</v>
      </c>
      <c r="Q199" s="4">
        <v>177976.81</v>
      </c>
      <c r="R199" s="1" t="s">
        <v>124</v>
      </c>
    </row>
    <row r="200" spans="1:18">
      <c r="A200" s="1" t="s">
        <v>188</v>
      </c>
      <c r="B200" s="1" t="s">
        <v>117</v>
      </c>
      <c r="C200" s="1" t="s">
        <v>118</v>
      </c>
      <c r="D200" s="1" t="s">
        <v>119</v>
      </c>
      <c r="E200" s="1" t="s">
        <v>120</v>
      </c>
      <c r="F200" s="1" t="s">
        <v>184</v>
      </c>
      <c r="G200" s="1" t="s">
        <v>189</v>
      </c>
      <c r="H200" s="1" t="s">
        <v>43</v>
      </c>
      <c r="I200" s="1" t="s">
        <v>44</v>
      </c>
      <c r="J200" s="1" t="s">
        <v>123</v>
      </c>
      <c r="K200" s="2">
        <v>2270</v>
      </c>
      <c r="L200" s="3">
        <v>6.43</v>
      </c>
      <c r="M200" s="3">
        <v>7.2659</v>
      </c>
      <c r="N200" s="4">
        <v>13</v>
      </c>
      <c r="O200" s="4">
        <v>14596.1</v>
      </c>
      <c r="P200" s="4">
        <v>1897.49</v>
      </c>
      <c r="Q200" s="4">
        <v>16493.59</v>
      </c>
      <c r="R200" s="1" t="s">
        <v>124</v>
      </c>
    </row>
    <row r="201" spans="1:18">
      <c r="A201" s="1" t="s">
        <v>188</v>
      </c>
      <c r="B201" s="1" t="s">
        <v>117</v>
      </c>
      <c r="C201" s="1" t="s">
        <v>118</v>
      </c>
      <c r="D201" s="1" t="s">
        <v>119</v>
      </c>
      <c r="E201" s="1" t="s">
        <v>120</v>
      </c>
      <c r="F201" s="1" t="s">
        <v>184</v>
      </c>
      <c r="G201" s="1" t="s">
        <v>189</v>
      </c>
      <c r="H201" s="1" t="s">
        <v>65</v>
      </c>
      <c r="I201" s="1" t="s">
        <v>66</v>
      </c>
      <c r="J201" s="1" t="s">
        <v>123</v>
      </c>
      <c r="K201" s="2">
        <v>11</v>
      </c>
      <c r="L201" s="3">
        <v>965.92</v>
      </c>
      <c r="M201" s="3">
        <v>1091.4896</v>
      </c>
      <c r="N201" s="4">
        <v>13</v>
      </c>
      <c r="O201" s="4">
        <v>10625.12</v>
      </c>
      <c r="P201" s="4">
        <v>1381.27</v>
      </c>
      <c r="Q201" s="4">
        <v>12006.39</v>
      </c>
      <c r="R201" s="1" t="s">
        <v>124</v>
      </c>
    </row>
    <row r="202" spans="1:18">
      <c r="A202" s="1" t="s">
        <v>188</v>
      </c>
      <c r="B202" s="1" t="s">
        <v>117</v>
      </c>
      <c r="C202" s="1" t="s">
        <v>118</v>
      </c>
      <c r="D202" s="1" t="s">
        <v>119</v>
      </c>
      <c r="E202" s="1" t="s">
        <v>120</v>
      </c>
      <c r="F202" s="1" t="s">
        <v>184</v>
      </c>
      <c r="G202" s="1" t="s">
        <v>189</v>
      </c>
      <c r="H202" s="1" t="s">
        <v>80</v>
      </c>
      <c r="I202" s="1" t="s">
        <v>81</v>
      </c>
      <c r="J202" s="1" t="s">
        <v>123</v>
      </c>
      <c r="K202" s="2">
        <v>2</v>
      </c>
      <c r="L202" s="3">
        <v>609.26</v>
      </c>
      <c r="M202" s="3">
        <v>688.4638</v>
      </c>
      <c r="N202" s="4">
        <v>13</v>
      </c>
      <c r="O202" s="4">
        <v>1218.52</v>
      </c>
      <c r="P202" s="4">
        <v>158.41</v>
      </c>
      <c r="Q202" s="4">
        <v>1376.93</v>
      </c>
      <c r="R202" s="1" t="s">
        <v>124</v>
      </c>
    </row>
    <row r="203" spans="1:18">
      <c r="A203" s="1" t="s">
        <v>188</v>
      </c>
      <c r="B203" s="1" t="s">
        <v>117</v>
      </c>
      <c r="C203" s="1" t="s">
        <v>118</v>
      </c>
      <c r="D203" s="1" t="s">
        <v>119</v>
      </c>
      <c r="E203" s="1" t="s">
        <v>120</v>
      </c>
      <c r="F203" s="1" t="s">
        <v>184</v>
      </c>
      <c r="G203" s="1" t="s">
        <v>189</v>
      </c>
      <c r="H203" s="1" t="s">
        <v>86</v>
      </c>
      <c r="I203" s="1" t="s">
        <v>87</v>
      </c>
      <c r="J203" s="1" t="s">
        <v>123</v>
      </c>
      <c r="K203" s="2">
        <v>7</v>
      </c>
      <c r="L203" s="3">
        <v>541.72</v>
      </c>
      <c r="M203" s="3">
        <v>612.1436</v>
      </c>
      <c r="N203" s="4">
        <v>13</v>
      </c>
      <c r="O203" s="4">
        <v>3792.04</v>
      </c>
      <c r="P203" s="4">
        <v>492.97</v>
      </c>
      <c r="Q203" s="4">
        <v>4285.01</v>
      </c>
      <c r="R203" s="1" t="s">
        <v>124</v>
      </c>
    </row>
    <row r="204" spans="1:18">
      <c r="A204" s="1" t="s">
        <v>188</v>
      </c>
      <c r="B204" s="1" t="s">
        <v>117</v>
      </c>
      <c r="C204" s="1" t="s">
        <v>118</v>
      </c>
      <c r="D204" s="1" t="s">
        <v>119</v>
      </c>
      <c r="E204" s="1" t="s">
        <v>120</v>
      </c>
      <c r="F204" s="1" t="s">
        <v>184</v>
      </c>
      <c r="G204" s="1" t="s">
        <v>189</v>
      </c>
      <c r="H204" s="1" t="s">
        <v>88</v>
      </c>
      <c r="I204" s="1" t="s">
        <v>89</v>
      </c>
      <c r="J204" s="1" t="s">
        <v>123</v>
      </c>
      <c r="K204" s="2">
        <v>2</v>
      </c>
      <c r="L204" s="3">
        <v>776.84</v>
      </c>
      <c r="M204" s="3">
        <v>877.8292</v>
      </c>
      <c r="N204" s="4">
        <v>13</v>
      </c>
      <c r="O204" s="4">
        <v>1553.68</v>
      </c>
      <c r="P204" s="4">
        <v>201.98</v>
      </c>
      <c r="Q204" s="4">
        <v>1755.66</v>
      </c>
      <c r="R204" s="1" t="s">
        <v>124</v>
      </c>
    </row>
    <row r="205" spans="1:18">
      <c r="A205" s="1" t="s">
        <v>188</v>
      </c>
      <c r="B205" s="1" t="s">
        <v>117</v>
      </c>
      <c r="C205" s="1" t="s">
        <v>118</v>
      </c>
      <c r="D205" s="1" t="s">
        <v>119</v>
      </c>
      <c r="E205" s="1" t="s">
        <v>120</v>
      </c>
      <c r="F205" s="1" t="s">
        <v>184</v>
      </c>
      <c r="G205" s="1" t="s">
        <v>189</v>
      </c>
      <c r="H205" s="1" t="s">
        <v>53</v>
      </c>
      <c r="I205" s="1" t="s">
        <v>54</v>
      </c>
      <c r="J205" s="1" t="s">
        <v>123</v>
      </c>
      <c r="K205" s="2">
        <v>48</v>
      </c>
      <c r="L205" s="3">
        <v>792.86</v>
      </c>
      <c r="M205" s="3">
        <v>895.9318</v>
      </c>
      <c r="N205" s="4">
        <v>13</v>
      </c>
      <c r="O205" s="4">
        <v>38057.28</v>
      </c>
      <c r="P205" s="4">
        <v>4947.45</v>
      </c>
      <c r="Q205" s="4">
        <v>43004.73</v>
      </c>
      <c r="R205" s="1" t="s">
        <v>124</v>
      </c>
    </row>
    <row r="206" spans="1:18">
      <c r="A206" s="1" t="s">
        <v>188</v>
      </c>
      <c r="B206" s="1" t="s">
        <v>117</v>
      </c>
      <c r="C206" s="1" t="s">
        <v>118</v>
      </c>
      <c r="D206" s="1" t="s">
        <v>119</v>
      </c>
      <c r="E206" s="1" t="s">
        <v>120</v>
      </c>
      <c r="F206" s="1" t="s">
        <v>184</v>
      </c>
      <c r="G206" s="1" t="s">
        <v>189</v>
      </c>
      <c r="H206" s="1" t="s">
        <v>82</v>
      </c>
      <c r="I206" s="1" t="s">
        <v>83</v>
      </c>
      <c r="J206" s="1" t="s">
        <v>123</v>
      </c>
      <c r="K206" s="2">
        <v>2</v>
      </c>
      <c r="L206" s="3">
        <v>752.72</v>
      </c>
      <c r="M206" s="3">
        <v>850.5736</v>
      </c>
      <c r="N206" s="4">
        <v>13</v>
      </c>
      <c r="O206" s="4">
        <v>1505.44</v>
      </c>
      <c r="P206" s="4">
        <v>195.71</v>
      </c>
      <c r="Q206" s="4">
        <v>1701.15</v>
      </c>
      <c r="R206" s="1" t="s">
        <v>124</v>
      </c>
    </row>
    <row r="207" spans="1:18">
      <c r="A207" s="1" t="s">
        <v>188</v>
      </c>
      <c r="B207" s="1" t="s">
        <v>117</v>
      </c>
      <c r="C207" s="1" t="s">
        <v>118</v>
      </c>
      <c r="D207" s="1" t="s">
        <v>119</v>
      </c>
      <c r="E207" s="1" t="s">
        <v>120</v>
      </c>
      <c r="F207" s="1" t="s">
        <v>184</v>
      </c>
      <c r="G207" s="1" t="s">
        <v>189</v>
      </c>
      <c r="H207" s="1" t="s">
        <v>47</v>
      </c>
      <c r="I207" s="1" t="s">
        <v>48</v>
      </c>
      <c r="J207" s="1" t="s">
        <v>123</v>
      </c>
      <c r="K207" s="2">
        <v>147</v>
      </c>
      <c r="L207" s="3">
        <v>249.94</v>
      </c>
      <c r="M207" s="3">
        <v>282.4322</v>
      </c>
      <c r="N207" s="4">
        <v>13</v>
      </c>
      <c r="O207" s="4">
        <v>36741.18</v>
      </c>
      <c r="P207" s="4">
        <v>4776.35</v>
      </c>
      <c r="Q207" s="4">
        <v>41517.53</v>
      </c>
      <c r="R207" s="1" t="s">
        <v>124</v>
      </c>
    </row>
    <row r="208" spans="1:18">
      <c r="A208" s="1" t="s">
        <v>188</v>
      </c>
      <c r="B208" s="1" t="s">
        <v>117</v>
      </c>
      <c r="C208" s="1" t="s">
        <v>118</v>
      </c>
      <c r="D208" s="1" t="s">
        <v>119</v>
      </c>
      <c r="E208" s="1" t="s">
        <v>120</v>
      </c>
      <c r="F208" s="1" t="s">
        <v>184</v>
      </c>
      <c r="G208" s="1" t="s">
        <v>189</v>
      </c>
      <c r="H208" s="1" t="s">
        <v>51</v>
      </c>
      <c r="I208" s="1" t="s">
        <v>52</v>
      </c>
      <c r="J208" s="1" t="s">
        <v>123</v>
      </c>
      <c r="K208" s="2">
        <v>188</v>
      </c>
      <c r="L208" s="3">
        <v>316.76</v>
      </c>
      <c r="M208" s="3">
        <v>357.9388</v>
      </c>
      <c r="N208" s="4">
        <v>13</v>
      </c>
      <c r="O208" s="4">
        <v>59550.88</v>
      </c>
      <c r="P208" s="4">
        <v>7741.61</v>
      </c>
      <c r="Q208" s="4">
        <v>67292.49</v>
      </c>
      <c r="R208" s="1" t="s">
        <v>124</v>
      </c>
    </row>
    <row r="209" spans="1:18">
      <c r="A209" s="1" t="s">
        <v>188</v>
      </c>
      <c r="B209" s="1" t="s">
        <v>117</v>
      </c>
      <c r="C209" s="1" t="s">
        <v>118</v>
      </c>
      <c r="D209" s="1" t="s">
        <v>119</v>
      </c>
      <c r="E209" s="1" t="s">
        <v>120</v>
      </c>
      <c r="F209" s="1" t="s">
        <v>184</v>
      </c>
      <c r="G209" s="1" t="s">
        <v>189</v>
      </c>
      <c r="H209" s="1" t="s">
        <v>39</v>
      </c>
      <c r="I209" s="1" t="s">
        <v>40</v>
      </c>
      <c r="J209" s="1" t="s">
        <v>123</v>
      </c>
      <c r="K209" s="2">
        <v>8</v>
      </c>
      <c r="L209" s="3">
        <v>249.12</v>
      </c>
      <c r="M209" s="3">
        <v>281.5056</v>
      </c>
      <c r="N209" s="4">
        <v>13</v>
      </c>
      <c r="O209" s="4">
        <v>1992.96</v>
      </c>
      <c r="P209" s="4">
        <v>259.08</v>
      </c>
      <c r="Q209" s="4">
        <v>2252.04</v>
      </c>
      <c r="R209" s="1" t="s">
        <v>124</v>
      </c>
    </row>
    <row r="210" spans="1:18">
      <c r="A210" s="1" t="s">
        <v>190</v>
      </c>
      <c r="B210" s="1" t="s">
        <v>117</v>
      </c>
      <c r="C210" s="1" t="s">
        <v>118</v>
      </c>
      <c r="D210" s="1" t="s">
        <v>119</v>
      </c>
      <c r="E210" s="1" t="s">
        <v>120</v>
      </c>
      <c r="F210" s="1" t="s">
        <v>191</v>
      </c>
      <c r="G210" s="1" t="s">
        <v>192</v>
      </c>
      <c r="H210" s="1"/>
      <c r="I210" s="1"/>
      <c r="J210" s="1"/>
      <c r="K210" s="2">
        <v>-1</v>
      </c>
      <c r="L210" s="3">
        <v>63303.8</v>
      </c>
      <c r="M210" s="3">
        <v>71533.294</v>
      </c>
      <c r="N210" s="4">
        <v>13</v>
      </c>
      <c r="O210" s="4">
        <v>-63303.8</v>
      </c>
      <c r="P210" s="4">
        <v>-8229.49</v>
      </c>
      <c r="Q210" s="4">
        <v>-71533.29</v>
      </c>
      <c r="R210" s="1"/>
    </row>
    <row r="211" spans="1:18">
      <c r="A211" s="1" t="s">
        <v>193</v>
      </c>
      <c r="B211" s="1" t="s">
        <v>117</v>
      </c>
      <c r="C211" s="1" t="s">
        <v>118</v>
      </c>
      <c r="D211" s="1" t="s">
        <v>119</v>
      </c>
      <c r="E211" s="1" t="s">
        <v>120</v>
      </c>
      <c r="F211" s="1" t="s">
        <v>191</v>
      </c>
      <c r="G211" s="1" t="s">
        <v>194</v>
      </c>
      <c r="H211" s="1"/>
      <c r="I211" s="1"/>
      <c r="J211" s="1"/>
      <c r="K211" s="2">
        <v>-1</v>
      </c>
      <c r="L211" s="3">
        <v>118038.8</v>
      </c>
      <c r="M211" s="3">
        <v>133383.844</v>
      </c>
      <c r="N211" s="4">
        <v>13</v>
      </c>
      <c r="O211" s="4">
        <v>-118038.8</v>
      </c>
      <c r="P211" s="4">
        <v>-15345.04</v>
      </c>
      <c r="Q211" s="4">
        <v>-133383.84</v>
      </c>
      <c r="R211" s="1"/>
    </row>
    <row r="212" spans="1:18">
      <c r="A212" s="1" t="s">
        <v>193</v>
      </c>
      <c r="B212" s="1" t="s">
        <v>117</v>
      </c>
      <c r="C212" s="1" t="s">
        <v>118</v>
      </c>
      <c r="D212" s="1" t="s">
        <v>119</v>
      </c>
      <c r="E212" s="1" t="s">
        <v>120</v>
      </c>
      <c r="F212" s="1" t="s">
        <v>191</v>
      </c>
      <c r="G212" s="1" t="s">
        <v>194</v>
      </c>
      <c r="H212" s="1"/>
      <c r="I212" s="1"/>
      <c r="J212" s="1"/>
      <c r="K212" s="2">
        <v>-1</v>
      </c>
      <c r="L212" s="3">
        <v>897308.34</v>
      </c>
      <c r="M212" s="3">
        <v>1013958.4242</v>
      </c>
      <c r="N212" s="4">
        <v>13</v>
      </c>
      <c r="O212" s="4">
        <v>-897308.34</v>
      </c>
      <c r="P212" s="4">
        <v>-116650.08</v>
      </c>
      <c r="Q212" s="4">
        <v>-1013958.42</v>
      </c>
      <c r="R212" s="1"/>
    </row>
    <row r="213" spans="1:18">
      <c r="A213" s="1" t="s">
        <v>195</v>
      </c>
      <c r="B213" s="1" t="s">
        <v>117</v>
      </c>
      <c r="C213" s="1" t="s">
        <v>118</v>
      </c>
      <c r="D213" s="1" t="s">
        <v>119</v>
      </c>
      <c r="E213" s="1" t="s">
        <v>120</v>
      </c>
      <c r="F213" s="1" t="s">
        <v>191</v>
      </c>
      <c r="G213" s="1" t="s">
        <v>196</v>
      </c>
      <c r="H213" s="1"/>
      <c r="I213" s="1"/>
      <c r="J213" s="1"/>
      <c r="K213" s="2">
        <v>-1</v>
      </c>
      <c r="L213" s="3">
        <v>40181</v>
      </c>
      <c r="M213" s="3">
        <v>45404.53</v>
      </c>
      <c r="N213" s="4">
        <v>13</v>
      </c>
      <c r="O213" s="4">
        <v>-40181</v>
      </c>
      <c r="P213" s="4">
        <v>-5223.53</v>
      </c>
      <c r="Q213" s="4">
        <v>-45404.53</v>
      </c>
      <c r="R213" s="1"/>
    </row>
    <row r="214" spans="1:18">
      <c r="A214" s="1" t="s">
        <v>197</v>
      </c>
      <c r="B214" s="1" t="s">
        <v>117</v>
      </c>
      <c r="C214" s="1" t="s">
        <v>118</v>
      </c>
      <c r="D214" s="1" t="s">
        <v>119</v>
      </c>
      <c r="E214" s="1" t="s">
        <v>120</v>
      </c>
      <c r="F214" s="1" t="s">
        <v>191</v>
      </c>
      <c r="G214" s="1" t="s">
        <v>198</v>
      </c>
      <c r="H214" s="1"/>
      <c r="I214" s="1"/>
      <c r="J214" s="1"/>
      <c r="K214" s="2">
        <v>-1</v>
      </c>
      <c r="L214" s="3">
        <v>64768</v>
      </c>
      <c r="M214" s="3">
        <v>73187.84</v>
      </c>
      <c r="N214" s="4">
        <v>13</v>
      </c>
      <c r="O214" s="4">
        <v>-64768</v>
      </c>
      <c r="P214" s="4">
        <v>-8419.84</v>
      </c>
      <c r="Q214" s="4">
        <v>-73187.84</v>
      </c>
      <c r="R214" s="1"/>
    </row>
    <row r="215" spans="1:18">
      <c r="A215" s="1" t="s">
        <v>199</v>
      </c>
      <c r="B215" s="1" t="s">
        <v>117</v>
      </c>
      <c r="C215" s="1" t="s">
        <v>118</v>
      </c>
      <c r="D215" s="1" t="s">
        <v>119</v>
      </c>
      <c r="E215" s="1" t="s">
        <v>120</v>
      </c>
      <c r="F215" s="1" t="s">
        <v>200</v>
      </c>
      <c r="G215" s="1" t="s">
        <v>201</v>
      </c>
      <c r="H215" s="1"/>
      <c r="I215" s="1"/>
      <c r="J215" s="1"/>
      <c r="K215" s="2">
        <v>-1</v>
      </c>
      <c r="L215" s="3">
        <v>92805.38</v>
      </c>
      <c r="M215" s="3">
        <v>104870.0794</v>
      </c>
      <c r="N215" s="4">
        <v>13</v>
      </c>
      <c r="O215" s="4">
        <v>-92805.38</v>
      </c>
      <c r="P215" s="4">
        <v>-12064.7</v>
      </c>
      <c r="Q215" s="4">
        <v>-104870.08</v>
      </c>
      <c r="R215" s="1"/>
    </row>
    <row r="216" spans="1:18">
      <c r="A216" s="1" t="s">
        <v>202</v>
      </c>
      <c r="B216" s="1" t="s">
        <v>117</v>
      </c>
      <c r="C216" s="1" t="s">
        <v>118</v>
      </c>
      <c r="D216" s="1" t="s">
        <v>119</v>
      </c>
      <c r="E216" s="1" t="s">
        <v>120</v>
      </c>
      <c r="F216" s="1" t="s">
        <v>200</v>
      </c>
      <c r="G216" s="1" t="s">
        <v>203</v>
      </c>
      <c r="H216" s="1"/>
      <c r="I216" s="1"/>
      <c r="J216" s="1"/>
      <c r="K216" s="2">
        <v>-1</v>
      </c>
      <c r="L216" s="3">
        <v>207198.65</v>
      </c>
      <c r="M216" s="3">
        <v>234134.4745</v>
      </c>
      <c r="N216" s="4">
        <v>13</v>
      </c>
      <c r="O216" s="4">
        <v>-207198.65</v>
      </c>
      <c r="P216" s="4">
        <v>-26935.82</v>
      </c>
      <c r="Q216" s="4">
        <v>-234134.47</v>
      </c>
      <c r="R216" s="1"/>
    </row>
    <row r="217" spans="1:18">
      <c r="A217" s="1" t="s">
        <v>204</v>
      </c>
      <c r="B217" s="1" t="s">
        <v>117</v>
      </c>
      <c r="C217" s="1" t="s">
        <v>118</v>
      </c>
      <c r="D217" s="1" t="s">
        <v>119</v>
      </c>
      <c r="E217" s="1" t="s">
        <v>120</v>
      </c>
      <c r="F217" s="1" t="s">
        <v>200</v>
      </c>
      <c r="G217" s="1" t="s">
        <v>205</v>
      </c>
      <c r="H217" s="1"/>
      <c r="I217" s="1"/>
      <c r="J217" s="1"/>
      <c r="K217" s="2">
        <v>-1</v>
      </c>
      <c r="L217" s="3">
        <v>751466.1</v>
      </c>
      <c r="M217" s="3">
        <v>849156.693</v>
      </c>
      <c r="N217" s="4">
        <v>13</v>
      </c>
      <c r="O217" s="4">
        <v>-751466.1</v>
      </c>
      <c r="P217" s="4">
        <v>-97690.59</v>
      </c>
      <c r="Q217" s="4">
        <v>-849156.69</v>
      </c>
      <c r="R217" s="1"/>
    </row>
    <row r="218" spans="1:18">
      <c r="A218" s="1" t="s">
        <v>206</v>
      </c>
      <c r="B218" s="1" t="s">
        <v>117</v>
      </c>
      <c r="C218" s="1" t="s">
        <v>118</v>
      </c>
      <c r="D218" s="1" t="s">
        <v>119</v>
      </c>
      <c r="E218" s="1" t="s">
        <v>120</v>
      </c>
      <c r="F218" s="1" t="s">
        <v>207</v>
      </c>
      <c r="G218" s="1" t="s">
        <v>208</v>
      </c>
      <c r="H218" s="1" t="s">
        <v>88</v>
      </c>
      <c r="I218" s="1" t="s">
        <v>89</v>
      </c>
      <c r="J218" s="1" t="s">
        <v>123</v>
      </c>
      <c r="K218" s="2">
        <v>7</v>
      </c>
      <c r="L218" s="3">
        <v>776.84</v>
      </c>
      <c r="M218" s="3">
        <v>877.8292</v>
      </c>
      <c r="N218" s="4">
        <v>13</v>
      </c>
      <c r="O218" s="4">
        <v>5437.88</v>
      </c>
      <c r="P218" s="4">
        <v>706.92</v>
      </c>
      <c r="Q218" s="4">
        <v>6144.8</v>
      </c>
      <c r="R218" s="1" t="s">
        <v>124</v>
      </c>
    </row>
    <row r="219" spans="1:18">
      <c r="A219" s="1" t="s">
        <v>206</v>
      </c>
      <c r="B219" s="1" t="s">
        <v>117</v>
      </c>
      <c r="C219" s="1" t="s">
        <v>118</v>
      </c>
      <c r="D219" s="1" t="s">
        <v>119</v>
      </c>
      <c r="E219" s="1" t="s">
        <v>120</v>
      </c>
      <c r="F219" s="1" t="s">
        <v>207</v>
      </c>
      <c r="G219" s="1" t="s">
        <v>208</v>
      </c>
      <c r="H219" s="1" t="s">
        <v>43</v>
      </c>
      <c r="I219" s="1" t="s">
        <v>44</v>
      </c>
      <c r="J219" s="1" t="s">
        <v>123</v>
      </c>
      <c r="K219" s="2">
        <v>400</v>
      </c>
      <c r="L219" s="3">
        <v>6.43</v>
      </c>
      <c r="M219" s="3">
        <v>7.2659</v>
      </c>
      <c r="N219" s="4">
        <v>13</v>
      </c>
      <c r="O219" s="4">
        <v>2572</v>
      </c>
      <c r="P219" s="4">
        <v>334.36</v>
      </c>
      <c r="Q219" s="4">
        <v>2906.36</v>
      </c>
      <c r="R219" s="1" t="s">
        <v>124</v>
      </c>
    </row>
    <row r="220" spans="1:18">
      <c r="A220" s="1" t="s">
        <v>206</v>
      </c>
      <c r="B220" s="1" t="s">
        <v>117</v>
      </c>
      <c r="C220" s="1" t="s">
        <v>118</v>
      </c>
      <c r="D220" s="1" t="s">
        <v>119</v>
      </c>
      <c r="E220" s="1" t="s">
        <v>120</v>
      </c>
      <c r="F220" s="1" t="s">
        <v>207</v>
      </c>
      <c r="G220" s="1" t="s">
        <v>208</v>
      </c>
      <c r="H220" s="1" t="s">
        <v>39</v>
      </c>
      <c r="I220" s="1" t="s">
        <v>40</v>
      </c>
      <c r="J220" s="1" t="s">
        <v>123</v>
      </c>
      <c r="K220" s="2">
        <v>15</v>
      </c>
      <c r="L220" s="3">
        <v>249.12</v>
      </c>
      <c r="M220" s="3">
        <v>281.5056</v>
      </c>
      <c r="N220" s="4">
        <v>13</v>
      </c>
      <c r="O220" s="4">
        <v>3736.8</v>
      </c>
      <c r="P220" s="4">
        <v>485.78</v>
      </c>
      <c r="Q220" s="4">
        <v>4222.58</v>
      </c>
      <c r="R220" s="1" t="s">
        <v>124</v>
      </c>
    </row>
    <row r="221" spans="1:18">
      <c r="A221" s="1" t="s">
        <v>206</v>
      </c>
      <c r="B221" s="1" t="s">
        <v>117</v>
      </c>
      <c r="C221" s="1" t="s">
        <v>118</v>
      </c>
      <c r="D221" s="1" t="s">
        <v>119</v>
      </c>
      <c r="E221" s="1" t="s">
        <v>120</v>
      </c>
      <c r="F221" s="1" t="s">
        <v>207</v>
      </c>
      <c r="G221" s="1" t="s">
        <v>208</v>
      </c>
      <c r="H221" s="1" t="s">
        <v>47</v>
      </c>
      <c r="I221" s="1" t="s">
        <v>48</v>
      </c>
      <c r="J221" s="1" t="s">
        <v>123</v>
      </c>
      <c r="K221" s="2">
        <v>100</v>
      </c>
      <c r="L221" s="3">
        <v>249.94</v>
      </c>
      <c r="M221" s="3">
        <v>282.4322</v>
      </c>
      <c r="N221" s="4">
        <v>13</v>
      </c>
      <c r="O221" s="4">
        <v>24994</v>
      </c>
      <c r="P221" s="4">
        <v>3249.22</v>
      </c>
      <c r="Q221" s="4">
        <v>28243.22</v>
      </c>
      <c r="R221" s="1" t="s">
        <v>124</v>
      </c>
    </row>
    <row r="222" spans="1:18">
      <c r="A222" s="1" t="s">
        <v>206</v>
      </c>
      <c r="B222" s="1" t="s">
        <v>117</v>
      </c>
      <c r="C222" s="1" t="s">
        <v>118</v>
      </c>
      <c r="D222" s="1" t="s">
        <v>119</v>
      </c>
      <c r="E222" s="1" t="s">
        <v>120</v>
      </c>
      <c r="F222" s="1" t="s">
        <v>207</v>
      </c>
      <c r="G222" s="1" t="s">
        <v>208</v>
      </c>
      <c r="H222" s="1" t="s">
        <v>90</v>
      </c>
      <c r="I222" s="1" t="s">
        <v>91</v>
      </c>
      <c r="J222" s="1" t="s">
        <v>123</v>
      </c>
      <c r="K222" s="2">
        <v>125</v>
      </c>
      <c r="L222" s="3">
        <v>282.34</v>
      </c>
      <c r="M222" s="3">
        <v>319.0442</v>
      </c>
      <c r="N222" s="4">
        <v>13</v>
      </c>
      <c r="O222" s="4">
        <v>35292.5</v>
      </c>
      <c r="P222" s="4">
        <v>4588.03</v>
      </c>
      <c r="Q222" s="4">
        <v>39880.53</v>
      </c>
      <c r="R222" s="1" t="s">
        <v>124</v>
      </c>
    </row>
    <row r="223" spans="1:18">
      <c r="A223" s="1" t="s">
        <v>206</v>
      </c>
      <c r="B223" s="1" t="s">
        <v>117</v>
      </c>
      <c r="C223" s="1" t="s">
        <v>118</v>
      </c>
      <c r="D223" s="1" t="s">
        <v>119</v>
      </c>
      <c r="E223" s="1" t="s">
        <v>120</v>
      </c>
      <c r="F223" s="1" t="s">
        <v>207</v>
      </c>
      <c r="G223" s="1" t="s">
        <v>208</v>
      </c>
      <c r="H223" s="1" t="s">
        <v>78</v>
      </c>
      <c r="I223" s="1" t="s">
        <v>79</v>
      </c>
      <c r="J223" s="1" t="s">
        <v>123</v>
      </c>
      <c r="K223" s="2">
        <v>3</v>
      </c>
      <c r="L223" s="3">
        <v>2003.48</v>
      </c>
      <c r="M223" s="3">
        <v>2263.9324</v>
      </c>
      <c r="N223" s="4">
        <v>13</v>
      </c>
      <c r="O223" s="4">
        <v>6010.44</v>
      </c>
      <c r="P223" s="4">
        <v>781.36</v>
      </c>
      <c r="Q223" s="4">
        <v>6791.8</v>
      </c>
      <c r="R223" s="1" t="s">
        <v>124</v>
      </c>
    </row>
    <row r="224" spans="1:18">
      <c r="A224" s="1" t="s">
        <v>206</v>
      </c>
      <c r="B224" s="1" t="s">
        <v>117</v>
      </c>
      <c r="C224" s="1" t="s">
        <v>118</v>
      </c>
      <c r="D224" s="1" t="s">
        <v>119</v>
      </c>
      <c r="E224" s="1" t="s">
        <v>120</v>
      </c>
      <c r="F224" s="1" t="s">
        <v>207</v>
      </c>
      <c r="G224" s="1" t="s">
        <v>208</v>
      </c>
      <c r="H224" s="1" t="s">
        <v>65</v>
      </c>
      <c r="I224" s="1" t="s">
        <v>66</v>
      </c>
      <c r="J224" s="1" t="s">
        <v>123</v>
      </c>
      <c r="K224" s="2">
        <v>11</v>
      </c>
      <c r="L224" s="3">
        <v>965.92</v>
      </c>
      <c r="M224" s="3">
        <v>1091.4896</v>
      </c>
      <c r="N224" s="4">
        <v>13</v>
      </c>
      <c r="O224" s="4">
        <v>10625.12</v>
      </c>
      <c r="P224" s="4">
        <v>1381.27</v>
      </c>
      <c r="Q224" s="4">
        <v>12006.39</v>
      </c>
      <c r="R224" s="1" t="s">
        <v>124</v>
      </c>
    </row>
    <row r="225" spans="1:18">
      <c r="A225" s="1" t="s">
        <v>206</v>
      </c>
      <c r="B225" s="1" t="s">
        <v>117</v>
      </c>
      <c r="C225" s="1" t="s">
        <v>118</v>
      </c>
      <c r="D225" s="1" t="s">
        <v>119</v>
      </c>
      <c r="E225" s="1" t="s">
        <v>120</v>
      </c>
      <c r="F225" s="1" t="s">
        <v>207</v>
      </c>
      <c r="G225" s="1" t="s">
        <v>208</v>
      </c>
      <c r="H225" s="1" t="s">
        <v>53</v>
      </c>
      <c r="I225" s="1" t="s">
        <v>54</v>
      </c>
      <c r="J225" s="1" t="s">
        <v>123</v>
      </c>
      <c r="K225" s="2">
        <v>3</v>
      </c>
      <c r="L225" s="3">
        <v>792.86</v>
      </c>
      <c r="M225" s="3">
        <v>895.9318</v>
      </c>
      <c r="N225" s="4">
        <v>13</v>
      </c>
      <c r="O225" s="4">
        <v>2378.58</v>
      </c>
      <c r="P225" s="4">
        <v>309.22</v>
      </c>
      <c r="Q225" s="4">
        <v>2687.8</v>
      </c>
      <c r="R225" s="1" t="s">
        <v>124</v>
      </c>
    </row>
    <row r="226" spans="1:18">
      <c r="A226" s="1" t="s">
        <v>206</v>
      </c>
      <c r="B226" s="1" t="s">
        <v>117</v>
      </c>
      <c r="C226" s="1" t="s">
        <v>118</v>
      </c>
      <c r="D226" s="1" t="s">
        <v>119</v>
      </c>
      <c r="E226" s="1" t="s">
        <v>120</v>
      </c>
      <c r="F226" s="1" t="s">
        <v>207</v>
      </c>
      <c r="G226" s="1" t="s">
        <v>208</v>
      </c>
      <c r="H226" s="1" t="s">
        <v>69</v>
      </c>
      <c r="I226" s="1" t="s">
        <v>70</v>
      </c>
      <c r="J226" s="1" t="s">
        <v>123</v>
      </c>
      <c r="K226" s="2">
        <v>1</v>
      </c>
      <c r="L226" s="3">
        <v>997.5</v>
      </c>
      <c r="M226" s="3">
        <v>1127.175</v>
      </c>
      <c r="N226" s="4">
        <v>13</v>
      </c>
      <c r="O226" s="4">
        <v>997.5</v>
      </c>
      <c r="P226" s="4">
        <v>129.68</v>
      </c>
      <c r="Q226" s="4">
        <v>1127.18</v>
      </c>
      <c r="R226" s="1" t="s">
        <v>124</v>
      </c>
    </row>
    <row r="227" spans="1:18">
      <c r="A227" s="1" t="s">
        <v>206</v>
      </c>
      <c r="B227" s="1" t="s">
        <v>117</v>
      </c>
      <c r="C227" s="1" t="s">
        <v>118</v>
      </c>
      <c r="D227" s="1" t="s">
        <v>119</v>
      </c>
      <c r="E227" s="1" t="s">
        <v>120</v>
      </c>
      <c r="F227" s="1" t="s">
        <v>207</v>
      </c>
      <c r="G227" s="1" t="s">
        <v>208</v>
      </c>
      <c r="H227" s="1" t="s">
        <v>47</v>
      </c>
      <c r="I227" s="1" t="s">
        <v>48</v>
      </c>
      <c r="J227" s="1" t="s">
        <v>123</v>
      </c>
      <c r="K227" s="2">
        <v>50</v>
      </c>
      <c r="L227" s="3">
        <v>249.94</v>
      </c>
      <c r="M227" s="3">
        <v>282.4322</v>
      </c>
      <c r="N227" s="4">
        <v>13</v>
      </c>
      <c r="O227" s="4">
        <v>12497</v>
      </c>
      <c r="P227" s="4">
        <v>1624.61</v>
      </c>
      <c r="Q227" s="4">
        <v>14121.61</v>
      </c>
      <c r="R227" s="1" t="s">
        <v>124</v>
      </c>
    </row>
    <row r="228" spans="1:18">
      <c r="A228" s="1" t="s">
        <v>206</v>
      </c>
      <c r="B228" s="1" t="s">
        <v>117</v>
      </c>
      <c r="C228" s="1" t="s">
        <v>118</v>
      </c>
      <c r="D228" s="1" t="s">
        <v>119</v>
      </c>
      <c r="E228" s="1" t="s">
        <v>120</v>
      </c>
      <c r="F228" s="1" t="s">
        <v>207</v>
      </c>
      <c r="G228" s="1" t="s">
        <v>208</v>
      </c>
      <c r="H228" s="1" t="s">
        <v>86</v>
      </c>
      <c r="I228" s="1" t="s">
        <v>87</v>
      </c>
      <c r="J228" s="1" t="s">
        <v>123</v>
      </c>
      <c r="K228" s="2">
        <v>1</v>
      </c>
      <c r="L228" s="3">
        <v>541.72</v>
      </c>
      <c r="M228" s="3">
        <v>612.1436</v>
      </c>
      <c r="N228" s="4">
        <v>13</v>
      </c>
      <c r="O228" s="4">
        <v>541.72</v>
      </c>
      <c r="P228" s="4">
        <v>70.42</v>
      </c>
      <c r="Q228" s="4">
        <v>612.14</v>
      </c>
      <c r="R228" s="1" t="s">
        <v>124</v>
      </c>
    </row>
    <row r="229" spans="1:18">
      <c r="A229" s="1" t="s">
        <v>206</v>
      </c>
      <c r="B229" s="1" t="s">
        <v>117</v>
      </c>
      <c r="C229" s="1" t="s">
        <v>118</v>
      </c>
      <c r="D229" s="1" t="s">
        <v>119</v>
      </c>
      <c r="E229" s="1" t="s">
        <v>120</v>
      </c>
      <c r="F229" s="1" t="s">
        <v>207</v>
      </c>
      <c r="G229" s="1" t="s">
        <v>208</v>
      </c>
      <c r="H229" s="1" t="s">
        <v>67</v>
      </c>
      <c r="I229" s="1" t="s">
        <v>68</v>
      </c>
      <c r="J229" s="1" t="s">
        <v>123</v>
      </c>
      <c r="K229" s="2">
        <v>29</v>
      </c>
      <c r="L229" s="3">
        <v>460</v>
      </c>
      <c r="M229" s="3">
        <v>519.8</v>
      </c>
      <c r="N229" s="4">
        <v>13</v>
      </c>
      <c r="O229" s="4">
        <v>13340</v>
      </c>
      <c r="P229" s="4">
        <v>1734.2</v>
      </c>
      <c r="Q229" s="4">
        <v>15074.2</v>
      </c>
      <c r="R229" s="1" t="s">
        <v>124</v>
      </c>
    </row>
    <row r="230" spans="1:18">
      <c r="A230" s="1" t="s">
        <v>206</v>
      </c>
      <c r="B230" s="1" t="s">
        <v>117</v>
      </c>
      <c r="C230" s="1" t="s">
        <v>118</v>
      </c>
      <c r="D230" s="1" t="s">
        <v>119</v>
      </c>
      <c r="E230" s="1" t="s">
        <v>120</v>
      </c>
      <c r="F230" s="1" t="s">
        <v>207</v>
      </c>
      <c r="G230" s="1" t="s">
        <v>208</v>
      </c>
      <c r="H230" s="1" t="s">
        <v>43</v>
      </c>
      <c r="I230" s="1" t="s">
        <v>44</v>
      </c>
      <c r="J230" s="1" t="s">
        <v>123</v>
      </c>
      <c r="K230" s="2">
        <v>2400</v>
      </c>
      <c r="L230" s="3">
        <v>6.43</v>
      </c>
      <c r="M230" s="3">
        <v>7.2659</v>
      </c>
      <c r="N230" s="4">
        <v>13</v>
      </c>
      <c r="O230" s="4">
        <v>15432</v>
      </c>
      <c r="P230" s="4">
        <v>2006.16</v>
      </c>
      <c r="Q230" s="4">
        <v>17438.16</v>
      </c>
      <c r="R230" s="1" t="s">
        <v>124</v>
      </c>
    </row>
    <row r="231" spans="1:18">
      <c r="A231" s="1" t="s">
        <v>206</v>
      </c>
      <c r="B231" s="1" t="s">
        <v>117</v>
      </c>
      <c r="C231" s="1" t="s">
        <v>118</v>
      </c>
      <c r="D231" s="1" t="s">
        <v>119</v>
      </c>
      <c r="E231" s="1" t="s">
        <v>120</v>
      </c>
      <c r="F231" s="1" t="s">
        <v>207</v>
      </c>
      <c r="G231" s="1" t="s">
        <v>208</v>
      </c>
      <c r="H231" s="1" t="s">
        <v>76</v>
      </c>
      <c r="I231" s="1" t="s">
        <v>77</v>
      </c>
      <c r="J231" s="1" t="s">
        <v>123</v>
      </c>
      <c r="K231" s="2">
        <v>5</v>
      </c>
      <c r="L231" s="3">
        <v>770.22</v>
      </c>
      <c r="M231" s="3">
        <v>870.3486</v>
      </c>
      <c r="N231" s="4">
        <v>13</v>
      </c>
      <c r="O231" s="4">
        <v>3851.1</v>
      </c>
      <c r="P231" s="4">
        <v>500.64</v>
      </c>
      <c r="Q231" s="4">
        <v>4351.74</v>
      </c>
      <c r="R231" s="1" t="s">
        <v>124</v>
      </c>
    </row>
    <row r="232" spans="1:18">
      <c r="A232" s="1" t="s">
        <v>206</v>
      </c>
      <c r="B232" s="1" t="s">
        <v>117</v>
      </c>
      <c r="C232" s="1" t="s">
        <v>118</v>
      </c>
      <c r="D232" s="1" t="s">
        <v>119</v>
      </c>
      <c r="E232" s="1" t="s">
        <v>120</v>
      </c>
      <c r="F232" s="1" t="s">
        <v>207</v>
      </c>
      <c r="G232" s="1" t="s">
        <v>208</v>
      </c>
      <c r="H232" s="1" t="s">
        <v>51</v>
      </c>
      <c r="I232" s="1" t="s">
        <v>52</v>
      </c>
      <c r="J232" s="1" t="s">
        <v>123</v>
      </c>
      <c r="K232" s="2">
        <v>61</v>
      </c>
      <c r="L232" s="3">
        <v>316.76</v>
      </c>
      <c r="M232" s="3">
        <v>357.9388</v>
      </c>
      <c r="N232" s="4">
        <v>13</v>
      </c>
      <c r="O232" s="4">
        <v>19322.36</v>
      </c>
      <c r="P232" s="4">
        <v>2511.91</v>
      </c>
      <c r="Q232" s="4">
        <v>21834.27</v>
      </c>
      <c r="R232" s="1" t="s">
        <v>124</v>
      </c>
    </row>
    <row r="233" spans="1:18">
      <c r="A233" s="1" t="s">
        <v>206</v>
      </c>
      <c r="B233" s="1" t="s">
        <v>117</v>
      </c>
      <c r="C233" s="1" t="s">
        <v>118</v>
      </c>
      <c r="D233" s="1" t="s">
        <v>119</v>
      </c>
      <c r="E233" s="1" t="s">
        <v>120</v>
      </c>
      <c r="F233" s="1" t="s">
        <v>207</v>
      </c>
      <c r="G233" s="1" t="s">
        <v>208</v>
      </c>
      <c r="H233" s="1" t="s">
        <v>82</v>
      </c>
      <c r="I233" s="1" t="s">
        <v>83</v>
      </c>
      <c r="J233" s="1" t="s">
        <v>123</v>
      </c>
      <c r="K233" s="2">
        <v>3</v>
      </c>
      <c r="L233" s="3">
        <v>752.72</v>
      </c>
      <c r="M233" s="3">
        <v>850.5736</v>
      </c>
      <c r="N233" s="4">
        <v>13</v>
      </c>
      <c r="O233" s="4">
        <v>2258.16</v>
      </c>
      <c r="P233" s="4">
        <v>293.56</v>
      </c>
      <c r="Q233" s="4">
        <v>2551.72</v>
      </c>
      <c r="R233" s="1" t="s">
        <v>124</v>
      </c>
    </row>
    <row r="234" spans="1:18">
      <c r="A234" s="1" t="s">
        <v>206</v>
      </c>
      <c r="B234" s="1" t="s">
        <v>117</v>
      </c>
      <c r="C234" s="1" t="s">
        <v>118</v>
      </c>
      <c r="D234" s="1" t="s">
        <v>119</v>
      </c>
      <c r="E234" s="1" t="s">
        <v>120</v>
      </c>
      <c r="F234" s="1" t="s">
        <v>207</v>
      </c>
      <c r="G234" s="1" t="s">
        <v>208</v>
      </c>
      <c r="H234" s="1" t="s">
        <v>75</v>
      </c>
      <c r="I234" s="1" t="s">
        <v>40</v>
      </c>
      <c r="J234" s="1" t="s">
        <v>123</v>
      </c>
      <c r="K234" s="2">
        <v>29</v>
      </c>
      <c r="L234" s="3">
        <v>1067.52</v>
      </c>
      <c r="M234" s="3">
        <v>1206.2976</v>
      </c>
      <c r="N234" s="4">
        <v>13</v>
      </c>
      <c r="O234" s="4">
        <v>30958.08</v>
      </c>
      <c r="P234" s="4">
        <v>4024.55</v>
      </c>
      <c r="Q234" s="4">
        <v>34982.63</v>
      </c>
      <c r="R234" s="1" t="s">
        <v>124</v>
      </c>
    </row>
    <row r="235" spans="1:18">
      <c r="A235" s="1" t="s">
        <v>206</v>
      </c>
      <c r="B235" s="1" t="s">
        <v>117</v>
      </c>
      <c r="C235" s="1" t="s">
        <v>118</v>
      </c>
      <c r="D235" s="1" t="s">
        <v>119</v>
      </c>
      <c r="E235" s="1" t="s">
        <v>120</v>
      </c>
      <c r="F235" s="1" t="s">
        <v>207</v>
      </c>
      <c r="G235" s="1" t="s">
        <v>208</v>
      </c>
      <c r="H235" s="1" t="s">
        <v>51</v>
      </c>
      <c r="I235" s="1" t="s">
        <v>52</v>
      </c>
      <c r="J235" s="1" t="s">
        <v>123</v>
      </c>
      <c r="K235" s="2">
        <v>102</v>
      </c>
      <c r="L235" s="3">
        <v>316.76</v>
      </c>
      <c r="M235" s="3">
        <v>357.9388</v>
      </c>
      <c r="N235" s="4">
        <v>13</v>
      </c>
      <c r="O235" s="4">
        <v>32309.52</v>
      </c>
      <c r="P235" s="4">
        <v>4200.24</v>
      </c>
      <c r="Q235" s="4">
        <v>36509.76</v>
      </c>
      <c r="R235" s="1" t="s">
        <v>124</v>
      </c>
    </row>
    <row r="236" spans="1:18">
      <c r="A236" s="1" t="s">
        <v>206</v>
      </c>
      <c r="B236" s="1" t="s">
        <v>117</v>
      </c>
      <c r="C236" s="1" t="s">
        <v>118</v>
      </c>
      <c r="D236" s="1" t="s">
        <v>119</v>
      </c>
      <c r="E236" s="1" t="s">
        <v>120</v>
      </c>
      <c r="F236" s="1" t="s">
        <v>207</v>
      </c>
      <c r="G236" s="1" t="s">
        <v>208</v>
      </c>
      <c r="H236" s="1" t="s">
        <v>86</v>
      </c>
      <c r="I236" s="1" t="s">
        <v>87</v>
      </c>
      <c r="J236" s="1" t="s">
        <v>123</v>
      </c>
      <c r="K236" s="2">
        <v>6</v>
      </c>
      <c r="L236" s="3">
        <v>541.72</v>
      </c>
      <c r="M236" s="3">
        <v>612.1436</v>
      </c>
      <c r="N236" s="4">
        <v>13</v>
      </c>
      <c r="O236" s="4">
        <v>3250.32</v>
      </c>
      <c r="P236" s="4">
        <v>422.54</v>
      </c>
      <c r="Q236" s="4">
        <v>3672.86</v>
      </c>
      <c r="R236" s="1" t="s">
        <v>124</v>
      </c>
    </row>
    <row r="237" spans="1:18">
      <c r="A237" s="1" t="s">
        <v>206</v>
      </c>
      <c r="B237" s="1" t="s">
        <v>117</v>
      </c>
      <c r="C237" s="1" t="s">
        <v>118</v>
      </c>
      <c r="D237" s="1" t="s">
        <v>119</v>
      </c>
      <c r="E237" s="1" t="s">
        <v>120</v>
      </c>
      <c r="F237" s="1" t="s">
        <v>207</v>
      </c>
      <c r="G237" s="1" t="s">
        <v>208</v>
      </c>
      <c r="H237" s="1" t="s">
        <v>53</v>
      </c>
      <c r="I237" s="1" t="s">
        <v>54</v>
      </c>
      <c r="J237" s="1" t="s">
        <v>123</v>
      </c>
      <c r="K237" s="2">
        <v>25</v>
      </c>
      <c r="L237" s="3">
        <v>792.86</v>
      </c>
      <c r="M237" s="3">
        <v>895.9318</v>
      </c>
      <c r="N237" s="4">
        <v>13</v>
      </c>
      <c r="O237" s="4">
        <v>19821.5</v>
      </c>
      <c r="P237" s="4">
        <v>2576.8</v>
      </c>
      <c r="Q237" s="4">
        <v>22398.3</v>
      </c>
      <c r="R237" s="1" t="s">
        <v>124</v>
      </c>
    </row>
    <row r="238" spans="1:18">
      <c r="A238" s="1" t="s">
        <v>190</v>
      </c>
      <c r="B238" s="1" t="s">
        <v>117</v>
      </c>
      <c r="C238" s="1" t="s">
        <v>118</v>
      </c>
      <c r="D238" s="1" t="s">
        <v>119</v>
      </c>
      <c r="E238" s="1" t="s">
        <v>120</v>
      </c>
      <c r="F238" s="1" t="s">
        <v>207</v>
      </c>
      <c r="G238" s="1" t="s">
        <v>209</v>
      </c>
      <c r="H238" s="1" t="s">
        <v>90</v>
      </c>
      <c r="I238" s="1" t="s">
        <v>91</v>
      </c>
      <c r="J238" s="1" t="s">
        <v>123</v>
      </c>
      <c r="K238" s="2">
        <v>280</v>
      </c>
      <c r="L238" s="3">
        <v>282.34</v>
      </c>
      <c r="M238" s="3">
        <v>319.0442</v>
      </c>
      <c r="N238" s="4">
        <v>13</v>
      </c>
      <c r="O238" s="4">
        <v>79055.2</v>
      </c>
      <c r="P238" s="4">
        <v>10277.18</v>
      </c>
      <c r="Q238" s="4">
        <v>89332.38</v>
      </c>
      <c r="R238" s="1" t="s">
        <v>124</v>
      </c>
    </row>
    <row r="239" spans="1:18">
      <c r="A239" s="1" t="s">
        <v>210</v>
      </c>
      <c r="B239" s="1" t="s">
        <v>117</v>
      </c>
      <c r="C239" s="1" t="s">
        <v>118</v>
      </c>
      <c r="D239" s="1" t="s">
        <v>119</v>
      </c>
      <c r="E239" s="1" t="s">
        <v>120</v>
      </c>
      <c r="F239" s="1" t="s">
        <v>207</v>
      </c>
      <c r="G239" s="1" t="s">
        <v>211</v>
      </c>
      <c r="H239" s="1" t="s">
        <v>75</v>
      </c>
      <c r="I239" s="1" t="s">
        <v>40</v>
      </c>
      <c r="J239" s="1" t="s">
        <v>123</v>
      </c>
      <c r="K239" s="2">
        <v>1707</v>
      </c>
      <c r="L239" s="3">
        <v>1067.52</v>
      </c>
      <c r="M239" s="3">
        <v>1206.2976</v>
      </c>
      <c r="N239" s="4">
        <v>13</v>
      </c>
      <c r="O239" s="4">
        <v>1822256.64</v>
      </c>
      <c r="P239" s="4">
        <v>236893.36</v>
      </c>
      <c r="Q239" s="4">
        <v>2059150</v>
      </c>
      <c r="R239" s="1" t="s">
        <v>124</v>
      </c>
    </row>
    <row r="240" spans="1:18">
      <c r="A240" s="1" t="s">
        <v>195</v>
      </c>
      <c r="B240" s="1" t="s">
        <v>117</v>
      </c>
      <c r="C240" s="1" t="s">
        <v>118</v>
      </c>
      <c r="D240" s="1" t="s">
        <v>119</v>
      </c>
      <c r="E240" s="1" t="s">
        <v>120</v>
      </c>
      <c r="F240" s="1" t="s">
        <v>207</v>
      </c>
      <c r="G240" s="1" t="s">
        <v>212</v>
      </c>
      <c r="H240" s="1" t="s">
        <v>73</v>
      </c>
      <c r="I240" s="1" t="s">
        <v>74</v>
      </c>
      <c r="J240" s="1" t="s">
        <v>123</v>
      </c>
      <c r="K240" s="2">
        <v>61</v>
      </c>
      <c r="L240" s="3">
        <v>851.36</v>
      </c>
      <c r="M240" s="3">
        <v>962.0368</v>
      </c>
      <c r="N240" s="4">
        <v>13</v>
      </c>
      <c r="O240" s="4">
        <v>51932.96</v>
      </c>
      <c r="P240" s="4">
        <v>6751.28</v>
      </c>
      <c r="Q240" s="4">
        <v>58684.24</v>
      </c>
      <c r="R240" s="1" t="s">
        <v>124</v>
      </c>
    </row>
    <row r="241" spans="1:18">
      <c r="A241" s="1" t="s">
        <v>197</v>
      </c>
      <c r="B241" s="1" t="s">
        <v>117</v>
      </c>
      <c r="C241" s="1" t="s">
        <v>118</v>
      </c>
      <c r="D241" s="1" t="s">
        <v>119</v>
      </c>
      <c r="E241" s="1" t="s">
        <v>120</v>
      </c>
      <c r="F241" s="1" t="s">
        <v>207</v>
      </c>
      <c r="G241" s="1" t="s">
        <v>213</v>
      </c>
      <c r="H241" s="1" t="s">
        <v>73</v>
      </c>
      <c r="I241" s="1" t="s">
        <v>74</v>
      </c>
      <c r="J241" s="1" t="s">
        <v>123</v>
      </c>
      <c r="K241" s="2">
        <v>100</v>
      </c>
      <c r="L241" s="3">
        <v>851.36</v>
      </c>
      <c r="M241" s="3">
        <v>962.0368</v>
      </c>
      <c r="N241" s="4">
        <v>13</v>
      </c>
      <c r="O241" s="4">
        <v>85136</v>
      </c>
      <c r="P241" s="4">
        <v>11067.68</v>
      </c>
      <c r="Q241" s="4">
        <v>96203.68</v>
      </c>
      <c r="R241" s="1" t="s">
        <v>124</v>
      </c>
    </row>
    <row r="242" spans="1:18">
      <c r="A242" s="1" t="s">
        <v>199</v>
      </c>
      <c r="B242" s="1" t="s">
        <v>117</v>
      </c>
      <c r="C242" s="1" t="s">
        <v>118</v>
      </c>
      <c r="D242" s="1" t="s">
        <v>119</v>
      </c>
      <c r="E242" s="1" t="s">
        <v>120</v>
      </c>
      <c r="F242" s="1" t="s">
        <v>207</v>
      </c>
      <c r="G242" s="1" t="s">
        <v>214</v>
      </c>
      <c r="H242" s="1" t="s">
        <v>55</v>
      </c>
      <c r="I242" s="1" t="s">
        <v>56</v>
      </c>
      <c r="J242" s="1" t="s">
        <v>123</v>
      </c>
      <c r="K242" s="2">
        <v>122</v>
      </c>
      <c r="L242" s="3">
        <v>833.86</v>
      </c>
      <c r="M242" s="3">
        <v>942.2618</v>
      </c>
      <c r="N242" s="4">
        <v>13</v>
      </c>
      <c r="O242" s="4">
        <v>101730.92</v>
      </c>
      <c r="P242" s="4">
        <v>13225.02</v>
      </c>
      <c r="Q242" s="4">
        <v>114955.94</v>
      </c>
      <c r="R242" s="1" t="s">
        <v>124</v>
      </c>
    </row>
    <row r="243" spans="1:18">
      <c r="A243" s="1" t="s">
        <v>202</v>
      </c>
      <c r="B243" s="1" t="s">
        <v>117</v>
      </c>
      <c r="C243" s="1" t="s">
        <v>118</v>
      </c>
      <c r="D243" s="1" t="s">
        <v>119</v>
      </c>
      <c r="E243" s="1" t="s">
        <v>120</v>
      </c>
      <c r="F243" s="1" t="s">
        <v>207</v>
      </c>
      <c r="G243" s="1" t="s">
        <v>215</v>
      </c>
      <c r="H243" s="1" t="s">
        <v>55</v>
      </c>
      <c r="I243" s="1" t="s">
        <v>56</v>
      </c>
      <c r="J243" s="1" t="s">
        <v>123</v>
      </c>
      <c r="K243" s="2">
        <v>255</v>
      </c>
      <c r="L243" s="3">
        <v>833.86</v>
      </c>
      <c r="M243" s="3">
        <v>942.2618</v>
      </c>
      <c r="N243" s="4">
        <v>13</v>
      </c>
      <c r="O243" s="4">
        <v>212634.3</v>
      </c>
      <c r="P243" s="4">
        <v>27642.46</v>
      </c>
      <c r="Q243" s="4">
        <v>240276.76</v>
      </c>
      <c r="R243" s="1" t="s">
        <v>124</v>
      </c>
    </row>
    <row r="244" spans="1:18">
      <c r="A244" s="1" t="s">
        <v>204</v>
      </c>
      <c r="B244" s="1" t="s">
        <v>117</v>
      </c>
      <c r="C244" s="1" t="s">
        <v>118</v>
      </c>
      <c r="D244" s="1" t="s">
        <v>119</v>
      </c>
      <c r="E244" s="1" t="s">
        <v>120</v>
      </c>
      <c r="F244" s="1" t="s">
        <v>207</v>
      </c>
      <c r="G244" s="1" t="s">
        <v>216</v>
      </c>
      <c r="H244" s="1" t="s">
        <v>67</v>
      </c>
      <c r="I244" s="1" t="s">
        <v>68</v>
      </c>
      <c r="J244" s="1" t="s">
        <v>123</v>
      </c>
      <c r="K244" s="2">
        <v>1717</v>
      </c>
      <c r="L244" s="3">
        <v>460</v>
      </c>
      <c r="M244" s="3">
        <v>519.8</v>
      </c>
      <c r="N244" s="4">
        <v>13</v>
      </c>
      <c r="O244" s="4">
        <v>789820</v>
      </c>
      <c r="P244" s="4">
        <v>102676.6</v>
      </c>
      <c r="Q244" s="4">
        <v>892496.6</v>
      </c>
      <c r="R244" s="1" t="s">
        <v>124</v>
      </c>
    </row>
    <row r="245" spans="1:18">
      <c r="A245" s="1" t="s">
        <v>217</v>
      </c>
      <c r="B245" s="1" t="s">
        <v>117</v>
      </c>
      <c r="C245" s="1" t="s">
        <v>118</v>
      </c>
      <c r="D245" s="1" t="s">
        <v>119</v>
      </c>
      <c r="E245" s="1" t="s">
        <v>120</v>
      </c>
      <c r="F245" s="1" t="s">
        <v>218</v>
      </c>
      <c r="G245" s="1" t="s">
        <v>219</v>
      </c>
      <c r="H245" s="1" t="s">
        <v>86</v>
      </c>
      <c r="I245" s="1" t="s">
        <v>87</v>
      </c>
      <c r="J245" s="1" t="s">
        <v>123</v>
      </c>
      <c r="K245" s="2">
        <v>48</v>
      </c>
      <c r="L245" s="3">
        <v>541.72</v>
      </c>
      <c r="M245" s="3">
        <v>612.1436</v>
      </c>
      <c r="N245" s="4">
        <v>13</v>
      </c>
      <c r="O245" s="4">
        <v>26002.56</v>
      </c>
      <c r="P245" s="4">
        <v>3380.33</v>
      </c>
      <c r="Q245" s="4">
        <v>29382.89</v>
      </c>
      <c r="R245" s="1" t="s">
        <v>135</v>
      </c>
    </row>
    <row r="246" spans="1:18">
      <c r="A246" s="1" t="s">
        <v>217</v>
      </c>
      <c r="B246" s="1" t="s">
        <v>117</v>
      </c>
      <c r="C246" s="1" t="s">
        <v>118</v>
      </c>
      <c r="D246" s="1" t="s">
        <v>119</v>
      </c>
      <c r="E246" s="1" t="s">
        <v>120</v>
      </c>
      <c r="F246" s="1" t="s">
        <v>218</v>
      </c>
      <c r="G246" s="1" t="s">
        <v>219</v>
      </c>
      <c r="H246" s="1" t="s">
        <v>78</v>
      </c>
      <c r="I246" s="1" t="s">
        <v>79</v>
      </c>
      <c r="J246" s="1" t="s">
        <v>123</v>
      </c>
      <c r="K246" s="2">
        <v>10</v>
      </c>
      <c r="L246" s="3">
        <v>2003.48</v>
      </c>
      <c r="M246" s="3">
        <v>2263.9324</v>
      </c>
      <c r="N246" s="4">
        <v>13</v>
      </c>
      <c r="O246" s="4">
        <v>20034.8</v>
      </c>
      <c r="P246" s="4">
        <v>2604.52</v>
      </c>
      <c r="Q246" s="4">
        <v>22639.32</v>
      </c>
      <c r="R246" s="1" t="s">
        <v>135</v>
      </c>
    </row>
    <row r="247" spans="1:18">
      <c r="A247" s="1" t="s">
        <v>217</v>
      </c>
      <c r="B247" s="1" t="s">
        <v>117</v>
      </c>
      <c r="C247" s="1" t="s">
        <v>118</v>
      </c>
      <c r="D247" s="1" t="s">
        <v>119</v>
      </c>
      <c r="E247" s="1" t="s">
        <v>120</v>
      </c>
      <c r="F247" s="1" t="s">
        <v>218</v>
      </c>
      <c r="G247" s="1" t="s">
        <v>219</v>
      </c>
      <c r="H247" s="1" t="s">
        <v>90</v>
      </c>
      <c r="I247" s="1" t="s">
        <v>91</v>
      </c>
      <c r="J247" s="1" t="s">
        <v>123</v>
      </c>
      <c r="K247" s="2">
        <v>478</v>
      </c>
      <c r="L247" s="3">
        <v>282.34</v>
      </c>
      <c r="M247" s="3">
        <v>319.0442</v>
      </c>
      <c r="N247" s="4">
        <v>13</v>
      </c>
      <c r="O247" s="4">
        <v>134958.52</v>
      </c>
      <c r="P247" s="4">
        <v>17544.61</v>
      </c>
      <c r="Q247" s="4">
        <v>152503.13</v>
      </c>
      <c r="R247" s="1" t="s">
        <v>135</v>
      </c>
    </row>
    <row r="248" spans="1:18">
      <c r="A248" s="1" t="s">
        <v>217</v>
      </c>
      <c r="B248" s="1" t="s">
        <v>117</v>
      </c>
      <c r="C248" s="1" t="s">
        <v>118</v>
      </c>
      <c r="D248" s="1" t="s">
        <v>119</v>
      </c>
      <c r="E248" s="1" t="s">
        <v>120</v>
      </c>
      <c r="F248" s="1" t="s">
        <v>218</v>
      </c>
      <c r="G248" s="1" t="s">
        <v>219</v>
      </c>
      <c r="H248" s="1" t="s">
        <v>80</v>
      </c>
      <c r="I248" s="1" t="s">
        <v>81</v>
      </c>
      <c r="J248" s="1" t="s">
        <v>123</v>
      </c>
      <c r="K248" s="2">
        <v>2</v>
      </c>
      <c r="L248" s="3">
        <v>609.26</v>
      </c>
      <c r="M248" s="3">
        <v>688.4638</v>
      </c>
      <c r="N248" s="4">
        <v>13</v>
      </c>
      <c r="O248" s="4">
        <v>1218.52</v>
      </c>
      <c r="P248" s="4">
        <v>158.41</v>
      </c>
      <c r="Q248" s="4">
        <v>1376.93</v>
      </c>
      <c r="R248" s="1" t="s">
        <v>135</v>
      </c>
    </row>
    <row r="249" spans="1:18">
      <c r="A249" s="1" t="s">
        <v>217</v>
      </c>
      <c r="B249" s="1" t="s">
        <v>117</v>
      </c>
      <c r="C249" s="1" t="s">
        <v>118</v>
      </c>
      <c r="D249" s="1" t="s">
        <v>119</v>
      </c>
      <c r="E249" s="1" t="s">
        <v>120</v>
      </c>
      <c r="F249" s="1" t="s">
        <v>218</v>
      </c>
      <c r="G249" s="1" t="s">
        <v>219</v>
      </c>
      <c r="H249" s="1" t="s">
        <v>82</v>
      </c>
      <c r="I249" s="1" t="s">
        <v>83</v>
      </c>
      <c r="J249" s="1" t="s">
        <v>123</v>
      </c>
      <c r="K249" s="2">
        <v>6</v>
      </c>
      <c r="L249" s="3">
        <v>752.72</v>
      </c>
      <c r="M249" s="3">
        <v>850.5736</v>
      </c>
      <c r="N249" s="4">
        <v>13</v>
      </c>
      <c r="O249" s="4">
        <v>4516.32</v>
      </c>
      <c r="P249" s="4">
        <v>587.12</v>
      </c>
      <c r="Q249" s="4">
        <v>5103.44</v>
      </c>
      <c r="R249" s="1" t="s">
        <v>135</v>
      </c>
    </row>
    <row r="250" spans="1:18">
      <c r="A250" s="1" t="s">
        <v>220</v>
      </c>
      <c r="B250" s="1" t="s">
        <v>117</v>
      </c>
      <c r="C250" s="1" t="s">
        <v>118</v>
      </c>
      <c r="D250" s="1" t="s">
        <v>119</v>
      </c>
      <c r="E250" s="1" t="s">
        <v>120</v>
      </c>
      <c r="F250" s="1" t="s">
        <v>218</v>
      </c>
      <c r="G250" s="1" t="s">
        <v>221</v>
      </c>
      <c r="H250" s="1" t="s">
        <v>75</v>
      </c>
      <c r="I250" s="1" t="s">
        <v>40</v>
      </c>
      <c r="J250" s="1" t="s">
        <v>123</v>
      </c>
      <c r="K250" s="2">
        <v>924</v>
      </c>
      <c r="L250" s="3">
        <v>1067.52</v>
      </c>
      <c r="M250" s="3">
        <v>1206.2976</v>
      </c>
      <c r="N250" s="4">
        <v>13</v>
      </c>
      <c r="O250" s="4">
        <v>986388.48</v>
      </c>
      <c r="P250" s="4">
        <v>128230.5</v>
      </c>
      <c r="Q250" s="4">
        <v>1114618.98</v>
      </c>
      <c r="R250" s="1" t="s">
        <v>135</v>
      </c>
    </row>
    <row r="251" spans="1:18">
      <c r="A251" s="1" t="s">
        <v>222</v>
      </c>
      <c r="B251" s="1" t="s">
        <v>117</v>
      </c>
      <c r="C251" s="1" t="s">
        <v>118</v>
      </c>
      <c r="D251" s="1" t="s">
        <v>119</v>
      </c>
      <c r="E251" s="1" t="s">
        <v>120</v>
      </c>
      <c r="F251" s="1" t="s">
        <v>218</v>
      </c>
      <c r="G251" s="1" t="s">
        <v>223</v>
      </c>
      <c r="H251" s="1" t="s">
        <v>39</v>
      </c>
      <c r="I251" s="1" t="s">
        <v>40</v>
      </c>
      <c r="J251" s="1" t="s">
        <v>123</v>
      </c>
      <c r="K251" s="2">
        <v>14</v>
      </c>
      <c r="L251" s="3">
        <v>249.12</v>
      </c>
      <c r="M251" s="3">
        <v>281.5056</v>
      </c>
      <c r="N251" s="4">
        <v>13</v>
      </c>
      <c r="O251" s="4">
        <v>3487.68</v>
      </c>
      <c r="P251" s="4">
        <v>453.4</v>
      </c>
      <c r="Q251" s="4">
        <v>3941.08</v>
      </c>
      <c r="R251" s="1" t="s">
        <v>135</v>
      </c>
    </row>
    <row r="252" spans="1:18">
      <c r="A252" s="1" t="s">
        <v>222</v>
      </c>
      <c r="B252" s="1" t="s">
        <v>117</v>
      </c>
      <c r="C252" s="1" t="s">
        <v>118</v>
      </c>
      <c r="D252" s="1" t="s">
        <v>119</v>
      </c>
      <c r="E252" s="1" t="s">
        <v>120</v>
      </c>
      <c r="F252" s="1" t="s">
        <v>218</v>
      </c>
      <c r="G252" s="1" t="s">
        <v>223</v>
      </c>
      <c r="H252" s="1" t="s">
        <v>47</v>
      </c>
      <c r="I252" s="1" t="s">
        <v>48</v>
      </c>
      <c r="J252" s="1" t="s">
        <v>123</v>
      </c>
      <c r="K252" s="2">
        <v>30</v>
      </c>
      <c r="L252" s="3">
        <v>249.94</v>
      </c>
      <c r="M252" s="3">
        <v>282.4322</v>
      </c>
      <c r="N252" s="4">
        <v>13</v>
      </c>
      <c r="O252" s="4">
        <v>7498.2</v>
      </c>
      <c r="P252" s="4">
        <v>974.77</v>
      </c>
      <c r="Q252" s="4">
        <v>8472.97</v>
      </c>
      <c r="R252" s="1" t="s">
        <v>135</v>
      </c>
    </row>
    <row r="253" spans="1:18">
      <c r="A253" s="1" t="s">
        <v>222</v>
      </c>
      <c r="B253" s="1" t="s">
        <v>117</v>
      </c>
      <c r="C253" s="1" t="s">
        <v>118</v>
      </c>
      <c r="D253" s="1" t="s">
        <v>119</v>
      </c>
      <c r="E253" s="1" t="s">
        <v>120</v>
      </c>
      <c r="F253" s="1" t="s">
        <v>218</v>
      </c>
      <c r="G253" s="1" t="s">
        <v>223</v>
      </c>
      <c r="H253" s="1" t="s">
        <v>73</v>
      </c>
      <c r="I253" s="1" t="s">
        <v>74</v>
      </c>
      <c r="J253" s="1" t="s">
        <v>123</v>
      </c>
      <c r="K253" s="2">
        <v>28</v>
      </c>
      <c r="L253" s="3">
        <v>851.36</v>
      </c>
      <c r="M253" s="3">
        <v>962.0368</v>
      </c>
      <c r="N253" s="4">
        <v>13</v>
      </c>
      <c r="O253" s="4">
        <v>23838.08</v>
      </c>
      <c r="P253" s="4">
        <v>3098.95</v>
      </c>
      <c r="Q253" s="4">
        <v>26937.03</v>
      </c>
      <c r="R253" s="1" t="s">
        <v>135</v>
      </c>
    </row>
    <row r="254" spans="1:18">
      <c r="A254" s="1" t="s">
        <v>222</v>
      </c>
      <c r="B254" s="1" t="s">
        <v>117</v>
      </c>
      <c r="C254" s="1" t="s">
        <v>118</v>
      </c>
      <c r="D254" s="1" t="s">
        <v>119</v>
      </c>
      <c r="E254" s="1" t="s">
        <v>120</v>
      </c>
      <c r="F254" s="1" t="s">
        <v>218</v>
      </c>
      <c r="G254" s="1" t="s">
        <v>223</v>
      </c>
      <c r="H254" s="1" t="s">
        <v>53</v>
      </c>
      <c r="I254" s="1" t="s">
        <v>54</v>
      </c>
      <c r="J254" s="1" t="s">
        <v>123</v>
      </c>
      <c r="K254" s="2">
        <v>36</v>
      </c>
      <c r="L254" s="3">
        <v>792.86</v>
      </c>
      <c r="M254" s="3">
        <v>895.9318</v>
      </c>
      <c r="N254" s="4">
        <v>13</v>
      </c>
      <c r="O254" s="4">
        <v>28542.96</v>
      </c>
      <c r="P254" s="4">
        <v>3710.58</v>
      </c>
      <c r="Q254" s="4">
        <v>32253.54</v>
      </c>
      <c r="R254" s="1" t="s">
        <v>135</v>
      </c>
    </row>
    <row r="255" spans="1:18">
      <c r="A255" s="1" t="s">
        <v>222</v>
      </c>
      <c r="B255" s="1" t="s">
        <v>117</v>
      </c>
      <c r="C255" s="1" t="s">
        <v>118</v>
      </c>
      <c r="D255" s="1" t="s">
        <v>119</v>
      </c>
      <c r="E255" s="1" t="s">
        <v>120</v>
      </c>
      <c r="F255" s="1" t="s">
        <v>218</v>
      </c>
      <c r="G255" s="1" t="s">
        <v>223</v>
      </c>
      <c r="H255" s="1" t="s">
        <v>55</v>
      </c>
      <c r="I255" s="1" t="s">
        <v>56</v>
      </c>
      <c r="J255" s="1" t="s">
        <v>123</v>
      </c>
      <c r="K255" s="2">
        <v>391</v>
      </c>
      <c r="L255" s="3">
        <v>833.86</v>
      </c>
      <c r="M255" s="3">
        <v>942.2618</v>
      </c>
      <c r="N255" s="4">
        <v>13</v>
      </c>
      <c r="O255" s="4">
        <v>326039.26</v>
      </c>
      <c r="P255" s="4">
        <v>42385.1</v>
      </c>
      <c r="Q255" s="4">
        <v>368424.36</v>
      </c>
      <c r="R255" s="1" t="s">
        <v>135</v>
      </c>
    </row>
    <row r="256" spans="1:18">
      <c r="A256" s="1" t="s">
        <v>222</v>
      </c>
      <c r="B256" s="1" t="s">
        <v>117</v>
      </c>
      <c r="C256" s="1" t="s">
        <v>118</v>
      </c>
      <c r="D256" s="1" t="s">
        <v>119</v>
      </c>
      <c r="E256" s="1" t="s">
        <v>120</v>
      </c>
      <c r="F256" s="1" t="s">
        <v>218</v>
      </c>
      <c r="G256" s="1" t="s">
        <v>223</v>
      </c>
      <c r="H256" s="1" t="s">
        <v>67</v>
      </c>
      <c r="I256" s="1" t="s">
        <v>68</v>
      </c>
      <c r="J256" s="1" t="s">
        <v>123</v>
      </c>
      <c r="K256" s="2">
        <v>940</v>
      </c>
      <c r="L256" s="3">
        <v>460</v>
      </c>
      <c r="M256" s="3">
        <v>519.8</v>
      </c>
      <c r="N256" s="4">
        <v>13</v>
      </c>
      <c r="O256" s="4">
        <v>432400</v>
      </c>
      <c r="P256" s="4">
        <v>56212</v>
      </c>
      <c r="Q256" s="4">
        <v>488612</v>
      </c>
      <c r="R256" s="1" t="s">
        <v>135</v>
      </c>
    </row>
    <row r="257" spans="1:18">
      <c r="A257" s="1" t="s">
        <v>222</v>
      </c>
      <c r="B257" s="1" t="s">
        <v>117</v>
      </c>
      <c r="C257" s="1" t="s">
        <v>118</v>
      </c>
      <c r="D257" s="1" t="s">
        <v>119</v>
      </c>
      <c r="E257" s="1" t="s">
        <v>120</v>
      </c>
      <c r="F257" s="1" t="s">
        <v>218</v>
      </c>
      <c r="G257" s="1" t="s">
        <v>223</v>
      </c>
      <c r="H257" s="1" t="s">
        <v>51</v>
      </c>
      <c r="I257" s="1" t="s">
        <v>52</v>
      </c>
      <c r="J257" s="1" t="s">
        <v>123</v>
      </c>
      <c r="K257" s="2">
        <v>30</v>
      </c>
      <c r="L257" s="3">
        <v>316.76</v>
      </c>
      <c r="M257" s="3">
        <v>357.9388</v>
      </c>
      <c r="N257" s="4">
        <v>13</v>
      </c>
      <c r="O257" s="4">
        <v>9502.8</v>
      </c>
      <c r="P257" s="4">
        <v>1235.36</v>
      </c>
      <c r="Q257" s="4">
        <v>10738.16</v>
      </c>
      <c r="R257" s="1" t="s">
        <v>135</v>
      </c>
    </row>
    <row r="258" spans="1:18">
      <c r="A258" s="1" t="s">
        <v>222</v>
      </c>
      <c r="B258" s="1" t="s">
        <v>117</v>
      </c>
      <c r="C258" s="1" t="s">
        <v>118</v>
      </c>
      <c r="D258" s="1" t="s">
        <v>119</v>
      </c>
      <c r="E258" s="1" t="s">
        <v>120</v>
      </c>
      <c r="F258" s="1" t="s">
        <v>218</v>
      </c>
      <c r="G258" s="1" t="s">
        <v>223</v>
      </c>
      <c r="H258" s="1" t="s">
        <v>65</v>
      </c>
      <c r="I258" s="1" t="s">
        <v>66</v>
      </c>
      <c r="J258" s="1" t="s">
        <v>123</v>
      </c>
      <c r="K258" s="2">
        <v>7</v>
      </c>
      <c r="L258" s="3">
        <v>965.92</v>
      </c>
      <c r="M258" s="3">
        <v>1091.4896</v>
      </c>
      <c r="N258" s="4">
        <v>13</v>
      </c>
      <c r="O258" s="4">
        <v>6761.44</v>
      </c>
      <c r="P258" s="4">
        <v>878.99</v>
      </c>
      <c r="Q258" s="4">
        <v>7640.43</v>
      </c>
      <c r="R258" s="1" t="s">
        <v>135</v>
      </c>
    </row>
    <row r="259" spans="1:18">
      <c r="A259" s="1" t="s">
        <v>222</v>
      </c>
      <c r="B259" s="1" t="s">
        <v>117</v>
      </c>
      <c r="C259" s="1" t="s">
        <v>118</v>
      </c>
      <c r="D259" s="1" t="s">
        <v>119</v>
      </c>
      <c r="E259" s="1" t="s">
        <v>120</v>
      </c>
      <c r="F259" s="1" t="s">
        <v>218</v>
      </c>
      <c r="G259" s="1" t="s">
        <v>223</v>
      </c>
      <c r="H259" s="1" t="s">
        <v>69</v>
      </c>
      <c r="I259" s="1" t="s">
        <v>70</v>
      </c>
      <c r="J259" s="1" t="s">
        <v>123</v>
      </c>
      <c r="K259" s="2">
        <v>10</v>
      </c>
      <c r="L259" s="3">
        <v>997.5</v>
      </c>
      <c r="M259" s="3">
        <v>1127.175</v>
      </c>
      <c r="N259" s="4">
        <v>13</v>
      </c>
      <c r="O259" s="4">
        <v>9975</v>
      </c>
      <c r="P259" s="4">
        <v>1296.75</v>
      </c>
      <c r="Q259" s="4">
        <v>11271.75</v>
      </c>
      <c r="R259" s="1" t="s">
        <v>135</v>
      </c>
    </row>
    <row r="260" spans="1:18">
      <c r="A260" s="1" t="s">
        <v>222</v>
      </c>
      <c r="B260" s="1" t="s">
        <v>117</v>
      </c>
      <c r="C260" s="1" t="s">
        <v>118</v>
      </c>
      <c r="D260" s="1" t="s">
        <v>119</v>
      </c>
      <c r="E260" s="1" t="s">
        <v>120</v>
      </c>
      <c r="F260" s="1" t="s">
        <v>218</v>
      </c>
      <c r="G260" s="1" t="s">
        <v>223</v>
      </c>
      <c r="H260" s="1" t="s">
        <v>43</v>
      </c>
      <c r="I260" s="1" t="s">
        <v>44</v>
      </c>
      <c r="J260" s="1" t="s">
        <v>123</v>
      </c>
      <c r="K260" s="2">
        <v>2000</v>
      </c>
      <c r="L260" s="3">
        <v>6.43</v>
      </c>
      <c r="M260" s="3">
        <v>7.2659</v>
      </c>
      <c r="N260" s="4">
        <v>13</v>
      </c>
      <c r="O260" s="4">
        <v>12860</v>
      </c>
      <c r="P260" s="4">
        <v>1671.8</v>
      </c>
      <c r="Q260" s="4">
        <v>14531.8</v>
      </c>
      <c r="R260" s="1" t="s">
        <v>135</v>
      </c>
    </row>
    <row r="261" spans="1:18">
      <c r="A261" s="1" t="s">
        <v>224</v>
      </c>
      <c r="B261" s="1" t="s">
        <v>117</v>
      </c>
      <c r="C261" s="1" t="s">
        <v>118</v>
      </c>
      <c r="D261" s="1" t="s">
        <v>119</v>
      </c>
      <c r="E261" s="1" t="s">
        <v>120</v>
      </c>
      <c r="F261" s="1" t="s">
        <v>225</v>
      </c>
      <c r="G261" s="1" t="s">
        <v>226</v>
      </c>
      <c r="H261" s="1" t="s">
        <v>90</v>
      </c>
      <c r="I261" s="1" t="s">
        <v>91</v>
      </c>
      <c r="J261" s="1" t="s">
        <v>123</v>
      </c>
      <c r="K261" s="2">
        <v>1362</v>
      </c>
      <c r="L261" s="3">
        <v>282.34</v>
      </c>
      <c r="M261" s="3">
        <v>319.0442</v>
      </c>
      <c r="N261" s="4">
        <v>13</v>
      </c>
      <c r="O261" s="4">
        <v>384547.08</v>
      </c>
      <c r="P261" s="4">
        <v>49991.12</v>
      </c>
      <c r="Q261" s="4">
        <v>434538.2</v>
      </c>
      <c r="R261" s="1" t="s">
        <v>135</v>
      </c>
    </row>
    <row r="262" spans="1:18">
      <c r="A262" s="1" t="s">
        <v>224</v>
      </c>
      <c r="B262" s="1" t="s">
        <v>117</v>
      </c>
      <c r="C262" s="1" t="s">
        <v>118</v>
      </c>
      <c r="D262" s="1" t="s">
        <v>119</v>
      </c>
      <c r="E262" s="1" t="s">
        <v>120</v>
      </c>
      <c r="F262" s="1" t="s">
        <v>225</v>
      </c>
      <c r="G262" s="1" t="s">
        <v>226</v>
      </c>
      <c r="H262" s="1" t="s">
        <v>78</v>
      </c>
      <c r="I262" s="1" t="s">
        <v>79</v>
      </c>
      <c r="J262" s="1" t="s">
        <v>123</v>
      </c>
      <c r="K262" s="2">
        <v>82</v>
      </c>
      <c r="L262" s="3">
        <v>2003.48</v>
      </c>
      <c r="M262" s="3">
        <v>2263.9324</v>
      </c>
      <c r="N262" s="4">
        <v>13</v>
      </c>
      <c r="O262" s="4">
        <v>164285.36</v>
      </c>
      <c r="P262" s="4">
        <v>21357.1</v>
      </c>
      <c r="Q262" s="4">
        <v>185642.46</v>
      </c>
      <c r="R262" s="1" t="s">
        <v>135</v>
      </c>
    </row>
    <row r="263" spans="1:18">
      <c r="A263" s="1" t="s">
        <v>227</v>
      </c>
      <c r="B263" s="1" t="s">
        <v>117</v>
      </c>
      <c r="C263" s="1" t="s">
        <v>118</v>
      </c>
      <c r="D263" s="1" t="s">
        <v>119</v>
      </c>
      <c r="E263" s="1" t="s">
        <v>120</v>
      </c>
      <c r="F263" s="1" t="s">
        <v>225</v>
      </c>
      <c r="G263" s="1" t="s">
        <v>228</v>
      </c>
      <c r="H263" s="1" t="s">
        <v>75</v>
      </c>
      <c r="I263" s="1" t="s">
        <v>40</v>
      </c>
      <c r="J263" s="1" t="s">
        <v>123</v>
      </c>
      <c r="K263" s="2">
        <v>2262</v>
      </c>
      <c r="L263" s="3">
        <v>1067.52</v>
      </c>
      <c r="M263" s="3">
        <v>1206.2976</v>
      </c>
      <c r="N263" s="4">
        <v>13</v>
      </c>
      <c r="O263" s="4">
        <v>2414730.24</v>
      </c>
      <c r="P263" s="4">
        <v>313914.94</v>
      </c>
      <c r="Q263" s="4">
        <v>2728645.18</v>
      </c>
      <c r="R263" s="1" t="s">
        <v>135</v>
      </c>
    </row>
    <row r="264" spans="1:18">
      <c r="A264" s="1" t="s">
        <v>229</v>
      </c>
      <c r="B264" s="1" t="s">
        <v>117</v>
      </c>
      <c r="C264" s="1" t="s">
        <v>118</v>
      </c>
      <c r="D264" s="1" t="s">
        <v>119</v>
      </c>
      <c r="E264" s="1" t="s">
        <v>120</v>
      </c>
      <c r="F264" s="1" t="s">
        <v>225</v>
      </c>
      <c r="G264" s="1" t="s">
        <v>230</v>
      </c>
      <c r="H264" s="1" t="s">
        <v>67</v>
      </c>
      <c r="I264" s="1" t="s">
        <v>68</v>
      </c>
      <c r="J264" s="1" t="s">
        <v>123</v>
      </c>
      <c r="K264" s="2">
        <v>2383</v>
      </c>
      <c r="L264" s="3">
        <v>460</v>
      </c>
      <c r="M264" s="3">
        <v>519.8</v>
      </c>
      <c r="N264" s="4">
        <v>13</v>
      </c>
      <c r="O264" s="4">
        <v>1096180</v>
      </c>
      <c r="P264" s="4">
        <v>142503.4</v>
      </c>
      <c r="Q264" s="4">
        <v>1238683.4</v>
      </c>
      <c r="R264" s="1" t="s">
        <v>135</v>
      </c>
    </row>
    <row r="265" spans="1:18">
      <c r="A265" s="1" t="s">
        <v>231</v>
      </c>
      <c r="B265" s="1" t="s">
        <v>117</v>
      </c>
      <c r="C265" s="1" t="s">
        <v>118</v>
      </c>
      <c r="D265" s="1" t="s">
        <v>119</v>
      </c>
      <c r="E265" s="1" t="s">
        <v>120</v>
      </c>
      <c r="F265" s="1" t="s">
        <v>225</v>
      </c>
      <c r="G265" s="1" t="s">
        <v>232</v>
      </c>
      <c r="H265" s="1" t="s">
        <v>55</v>
      </c>
      <c r="I265" s="1" t="s">
        <v>56</v>
      </c>
      <c r="J265" s="1" t="s">
        <v>123</v>
      </c>
      <c r="K265" s="2">
        <v>1204</v>
      </c>
      <c r="L265" s="3">
        <v>833.86</v>
      </c>
      <c r="M265" s="3">
        <v>942.2618</v>
      </c>
      <c r="N265" s="4">
        <v>13</v>
      </c>
      <c r="O265" s="4">
        <v>1003967.44</v>
      </c>
      <c r="P265" s="4">
        <v>130515.77</v>
      </c>
      <c r="Q265" s="4">
        <v>1134483.21</v>
      </c>
      <c r="R265" s="1" t="s">
        <v>135</v>
      </c>
    </row>
    <row r="266" spans="1:18">
      <c r="A266" s="1" t="s">
        <v>233</v>
      </c>
      <c r="B266" s="1" t="s">
        <v>117</v>
      </c>
      <c r="C266" s="1" t="s">
        <v>118</v>
      </c>
      <c r="D266" s="1" t="s">
        <v>119</v>
      </c>
      <c r="E266" s="1" t="s">
        <v>120</v>
      </c>
      <c r="F266" s="1" t="s">
        <v>225</v>
      </c>
      <c r="G266" s="1" t="s">
        <v>234</v>
      </c>
      <c r="H266" s="1" t="s">
        <v>86</v>
      </c>
      <c r="I266" s="1" t="s">
        <v>87</v>
      </c>
      <c r="J266" s="1" t="s">
        <v>123</v>
      </c>
      <c r="K266" s="2">
        <v>61</v>
      </c>
      <c r="L266" s="3">
        <v>541.72</v>
      </c>
      <c r="M266" s="3">
        <v>612.1436</v>
      </c>
      <c r="N266" s="4">
        <v>13</v>
      </c>
      <c r="O266" s="4">
        <v>33044.92</v>
      </c>
      <c r="P266" s="4">
        <v>4295.84</v>
      </c>
      <c r="Q266" s="4">
        <v>37340.76</v>
      </c>
      <c r="R266" s="1" t="s">
        <v>135</v>
      </c>
    </row>
    <row r="267" spans="1:18">
      <c r="A267" s="1" t="s">
        <v>233</v>
      </c>
      <c r="B267" s="1" t="s">
        <v>117</v>
      </c>
      <c r="C267" s="1" t="s">
        <v>118</v>
      </c>
      <c r="D267" s="1" t="s">
        <v>119</v>
      </c>
      <c r="E267" s="1" t="s">
        <v>120</v>
      </c>
      <c r="F267" s="1" t="s">
        <v>225</v>
      </c>
      <c r="G267" s="1" t="s">
        <v>234</v>
      </c>
      <c r="H267" s="1" t="s">
        <v>73</v>
      </c>
      <c r="I267" s="1" t="s">
        <v>74</v>
      </c>
      <c r="J267" s="1" t="s">
        <v>123</v>
      </c>
      <c r="K267" s="2">
        <v>433</v>
      </c>
      <c r="L267" s="3">
        <v>851.36</v>
      </c>
      <c r="M267" s="3">
        <v>962.0368</v>
      </c>
      <c r="N267" s="4">
        <v>13</v>
      </c>
      <c r="O267" s="4">
        <v>368638.88</v>
      </c>
      <c r="P267" s="4">
        <v>47923.05</v>
      </c>
      <c r="Q267" s="4">
        <v>416561.93</v>
      </c>
      <c r="R267" s="1" t="s">
        <v>135</v>
      </c>
    </row>
    <row r="268" spans="1:18">
      <c r="A268" s="1" t="s">
        <v>233</v>
      </c>
      <c r="B268" s="1" t="s">
        <v>117</v>
      </c>
      <c r="C268" s="1" t="s">
        <v>118</v>
      </c>
      <c r="D268" s="1" t="s">
        <v>119</v>
      </c>
      <c r="E268" s="1" t="s">
        <v>120</v>
      </c>
      <c r="F268" s="1" t="s">
        <v>225</v>
      </c>
      <c r="G268" s="1" t="s">
        <v>234</v>
      </c>
      <c r="H268" s="1" t="s">
        <v>69</v>
      </c>
      <c r="I268" s="1" t="s">
        <v>70</v>
      </c>
      <c r="J268" s="1" t="s">
        <v>123</v>
      </c>
      <c r="K268" s="2">
        <v>84</v>
      </c>
      <c r="L268" s="3">
        <v>997.5</v>
      </c>
      <c r="M268" s="3">
        <v>1127.175</v>
      </c>
      <c r="N268" s="4">
        <v>13</v>
      </c>
      <c r="O268" s="4">
        <v>83790</v>
      </c>
      <c r="P268" s="4">
        <v>10892.7</v>
      </c>
      <c r="Q268" s="4">
        <v>94682.7</v>
      </c>
      <c r="R268" s="1" t="s">
        <v>135</v>
      </c>
    </row>
    <row r="269" spans="1:18">
      <c r="A269" s="1" t="s">
        <v>233</v>
      </c>
      <c r="B269" s="1" t="s">
        <v>117</v>
      </c>
      <c r="C269" s="1" t="s">
        <v>118</v>
      </c>
      <c r="D269" s="1" t="s">
        <v>119</v>
      </c>
      <c r="E269" s="1" t="s">
        <v>120</v>
      </c>
      <c r="F269" s="1" t="s">
        <v>225</v>
      </c>
      <c r="G269" s="1" t="s">
        <v>234</v>
      </c>
      <c r="H269" s="1" t="s">
        <v>80</v>
      </c>
      <c r="I269" s="1" t="s">
        <v>81</v>
      </c>
      <c r="J269" s="1" t="s">
        <v>123</v>
      </c>
      <c r="K269" s="2">
        <v>8</v>
      </c>
      <c r="L269" s="3">
        <v>609.26</v>
      </c>
      <c r="M269" s="3">
        <v>688.4638</v>
      </c>
      <c r="N269" s="4">
        <v>13</v>
      </c>
      <c r="O269" s="4">
        <v>4874.08</v>
      </c>
      <c r="P269" s="4">
        <v>633.63</v>
      </c>
      <c r="Q269" s="4">
        <v>5507.71</v>
      </c>
      <c r="R269" s="1" t="s">
        <v>135</v>
      </c>
    </row>
    <row r="270" spans="1:18">
      <c r="A270" s="1" t="s">
        <v>233</v>
      </c>
      <c r="B270" s="1" t="s">
        <v>117</v>
      </c>
      <c r="C270" s="1" t="s">
        <v>118</v>
      </c>
      <c r="D270" s="1" t="s">
        <v>119</v>
      </c>
      <c r="E270" s="1" t="s">
        <v>120</v>
      </c>
      <c r="F270" s="1" t="s">
        <v>225</v>
      </c>
      <c r="G270" s="1" t="s">
        <v>234</v>
      </c>
      <c r="H270" s="1" t="s">
        <v>43</v>
      </c>
      <c r="I270" s="1" t="s">
        <v>44</v>
      </c>
      <c r="J270" s="1" t="s">
        <v>123</v>
      </c>
      <c r="K270" s="2">
        <v>4900</v>
      </c>
      <c r="L270" s="3">
        <v>6.43</v>
      </c>
      <c r="M270" s="3">
        <v>7.2659</v>
      </c>
      <c r="N270" s="4">
        <v>13</v>
      </c>
      <c r="O270" s="4">
        <v>31507</v>
      </c>
      <c r="P270" s="4">
        <v>4095.91</v>
      </c>
      <c r="Q270" s="4">
        <v>35602.91</v>
      </c>
      <c r="R270" s="1" t="s">
        <v>135</v>
      </c>
    </row>
    <row r="271" spans="1:18">
      <c r="A271" s="1" t="s">
        <v>233</v>
      </c>
      <c r="B271" s="1" t="s">
        <v>117</v>
      </c>
      <c r="C271" s="1" t="s">
        <v>118</v>
      </c>
      <c r="D271" s="1" t="s">
        <v>119</v>
      </c>
      <c r="E271" s="1" t="s">
        <v>120</v>
      </c>
      <c r="F271" s="1" t="s">
        <v>225</v>
      </c>
      <c r="G271" s="1" t="s">
        <v>234</v>
      </c>
      <c r="H271" s="1" t="s">
        <v>76</v>
      </c>
      <c r="I271" s="1" t="s">
        <v>77</v>
      </c>
      <c r="J271" s="1" t="s">
        <v>123</v>
      </c>
      <c r="K271" s="2">
        <v>15</v>
      </c>
      <c r="L271" s="3">
        <v>770.22</v>
      </c>
      <c r="M271" s="3">
        <v>870.3486</v>
      </c>
      <c r="N271" s="4">
        <v>13</v>
      </c>
      <c r="O271" s="4">
        <v>11553.3</v>
      </c>
      <c r="P271" s="4">
        <v>1501.93</v>
      </c>
      <c r="Q271" s="4">
        <v>13055.23</v>
      </c>
      <c r="R271" s="1" t="s">
        <v>135</v>
      </c>
    </row>
    <row r="272" spans="1:18">
      <c r="A272" s="1" t="s">
        <v>233</v>
      </c>
      <c r="B272" s="1" t="s">
        <v>117</v>
      </c>
      <c r="C272" s="1" t="s">
        <v>118</v>
      </c>
      <c r="D272" s="1" t="s">
        <v>119</v>
      </c>
      <c r="E272" s="1" t="s">
        <v>120</v>
      </c>
      <c r="F272" s="1" t="s">
        <v>225</v>
      </c>
      <c r="G272" s="1" t="s">
        <v>234</v>
      </c>
      <c r="H272" s="1" t="s">
        <v>47</v>
      </c>
      <c r="I272" s="1" t="s">
        <v>48</v>
      </c>
      <c r="J272" s="1" t="s">
        <v>123</v>
      </c>
      <c r="K272" s="2">
        <v>434</v>
      </c>
      <c r="L272" s="3">
        <v>249.94</v>
      </c>
      <c r="M272" s="3">
        <v>282.4322</v>
      </c>
      <c r="N272" s="4">
        <v>13</v>
      </c>
      <c r="O272" s="4">
        <v>108473.96</v>
      </c>
      <c r="P272" s="4">
        <v>14101.61</v>
      </c>
      <c r="Q272" s="4">
        <v>122575.57</v>
      </c>
      <c r="R272" s="1" t="s">
        <v>135</v>
      </c>
    </row>
    <row r="273" spans="1:18">
      <c r="A273" s="1" t="s">
        <v>233</v>
      </c>
      <c r="B273" s="1" t="s">
        <v>117</v>
      </c>
      <c r="C273" s="1" t="s">
        <v>118</v>
      </c>
      <c r="D273" s="1" t="s">
        <v>119</v>
      </c>
      <c r="E273" s="1" t="s">
        <v>120</v>
      </c>
      <c r="F273" s="1" t="s">
        <v>225</v>
      </c>
      <c r="G273" s="1" t="s">
        <v>234</v>
      </c>
      <c r="H273" s="1" t="s">
        <v>51</v>
      </c>
      <c r="I273" s="1" t="s">
        <v>52</v>
      </c>
      <c r="J273" s="1" t="s">
        <v>123</v>
      </c>
      <c r="K273" s="2">
        <v>444</v>
      </c>
      <c r="L273" s="3">
        <v>316.76</v>
      </c>
      <c r="M273" s="3">
        <v>357.9388</v>
      </c>
      <c r="N273" s="4">
        <v>13</v>
      </c>
      <c r="O273" s="4">
        <v>140641.44</v>
      </c>
      <c r="P273" s="4">
        <v>18283.39</v>
      </c>
      <c r="Q273" s="4">
        <v>158924.83</v>
      </c>
      <c r="R273" s="1" t="s">
        <v>135</v>
      </c>
    </row>
    <row r="274" spans="1:18">
      <c r="A274" s="1" t="s">
        <v>233</v>
      </c>
      <c r="B274" s="1" t="s">
        <v>117</v>
      </c>
      <c r="C274" s="1" t="s">
        <v>118</v>
      </c>
      <c r="D274" s="1" t="s">
        <v>119</v>
      </c>
      <c r="E274" s="1" t="s">
        <v>120</v>
      </c>
      <c r="F274" s="1" t="s">
        <v>225</v>
      </c>
      <c r="G274" s="1" t="s">
        <v>234</v>
      </c>
      <c r="H274" s="1" t="s">
        <v>39</v>
      </c>
      <c r="I274" s="1" t="s">
        <v>40</v>
      </c>
      <c r="J274" s="1" t="s">
        <v>123</v>
      </c>
      <c r="K274" s="2">
        <v>16</v>
      </c>
      <c r="L274" s="3">
        <v>249.12</v>
      </c>
      <c r="M274" s="3">
        <v>281.5056</v>
      </c>
      <c r="N274" s="4">
        <v>13</v>
      </c>
      <c r="O274" s="4">
        <v>3985.92</v>
      </c>
      <c r="P274" s="4">
        <v>518.17</v>
      </c>
      <c r="Q274" s="4">
        <v>4504.09</v>
      </c>
      <c r="R274" s="1" t="s">
        <v>135</v>
      </c>
    </row>
    <row r="275" spans="1:18">
      <c r="A275" s="1" t="s">
        <v>233</v>
      </c>
      <c r="B275" s="1" t="s">
        <v>117</v>
      </c>
      <c r="C275" s="1" t="s">
        <v>118</v>
      </c>
      <c r="D275" s="1" t="s">
        <v>119</v>
      </c>
      <c r="E275" s="1" t="s">
        <v>120</v>
      </c>
      <c r="F275" s="1" t="s">
        <v>225</v>
      </c>
      <c r="G275" s="1" t="s">
        <v>234</v>
      </c>
      <c r="H275" s="1" t="s">
        <v>88</v>
      </c>
      <c r="I275" s="1" t="s">
        <v>89</v>
      </c>
      <c r="J275" s="1" t="s">
        <v>123</v>
      </c>
      <c r="K275" s="2">
        <v>23</v>
      </c>
      <c r="L275" s="3">
        <v>776.84</v>
      </c>
      <c r="M275" s="3">
        <v>877.8292</v>
      </c>
      <c r="N275" s="4">
        <v>13</v>
      </c>
      <c r="O275" s="4">
        <v>17867.32</v>
      </c>
      <c r="P275" s="4">
        <v>2322.75</v>
      </c>
      <c r="Q275" s="4">
        <v>20190.07</v>
      </c>
      <c r="R275" s="1" t="s">
        <v>135</v>
      </c>
    </row>
    <row r="276" spans="1:18">
      <c r="A276" s="1" t="s">
        <v>233</v>
      </c>
      <c r="B276" s="1" t="s">
        <v>117</v>
      </c>
      <c r="C276" s="1" t="s">
        <v>118</v>
      </c>
      <c r="D276" s="1" t="s">
        <v>119</v>
      </c>
      <c r="E276" s="1" t="s">
        <v>120</v>
      </c>
      <c r="F276" s="1" t="s">
        <v>225</v>
      </c>
      <c r="G276" s="1" t="s">
        <v>234</v>
      </c>
      <c r="H276" s="1" t="s">
        <v>82</v>
      </c>
      <c r="I276" s="1" t="s">
        <v>83</v>
      </c>
      <c r="J276" s="1" t="s">
        <v>123</v>
      </c>
      <c r="K276" s="2">
        <v>3</v>
      </c>
      <c r="L276" s="3">
        <v>752.72</v>
      </c>
      <c r="M276" s="3">
        <v>850.5736</v>
      </c>
      <c r="N276" s="4">
        <v>13</v>
      </c>
      <c r="O276" s="4">
        <v>2258.16</v>
      </c>
      <c r="P276" s="4">
        <v>293.56</v>
      </c>
      <c r="Q276" s="4">
        <v>2551.72</v>
      </c>
      <c r="R276" s="1" t="s">
        <v>135</v>
      </c>
    </row>
    <row r="277" spans="1:18">
      <c r="A277" s="1" t="s">
        <v>233</v>
      </c>
      <c r="B277" s="1" t="s">
        <v>117</v>
      </c>
      <c r="C277" s="1" t="s">
        <v>118</v>
      </c>
      <c r="D277" s="1" t="s">
        <v>119</v>
      </c>
      <c r="E277" s="1" t="s">
        <v>120</v>
      </c>
      <c r="F277" s="1" t="s">
        <v>225</v>
      </c>
      <c r="G277" s="1" t="s">
        <v>234</v>
      </c>
      <c r="H277" s="1" t="s">
        <v>65</v>
      </c>
      <c r="I277" s="1" t="s">
        <v>66</v>
      </c>
      <c r="J277" s="1" t="s">
        <v>123</v>
      </c>
      <c r="K277" s="2">
        <v>38</v>
      </c>
      <c r="L277" s="3">
        <v>965.92</v>
      </c>
      <c r="M277" s="3">
        <v>1091.4896</v>
      </c>
      <c r="N277" s="4">
        <v>13</v>
      </c>
      <c r="O277" s="4">
        <v>36704.96</v>
      </c>
      <c r="P277" s="4">
        <v>4771.64</v>
      </c>
      <c r="Q277" s="4">
        <v>41476.6</v>
      </c>
      <c r="R277" s="1" t="s">
        <v>135</v>
      </c>
    </row>
    <row r="278" spans="1:18">
      <c r="A278" s="1" t="s">
        <v>233</v>
      </c>
      <c r="B278" s="1" t="s">
        <v>117</v>
      </c>
      <c r="C278" s="1" t="s">
        <v>118</v>
      </c>
      <c r="D278" s="1" t="s">
        <v>119</v>
      </c>
      <c r="E278" s="1" t="s">
        <v>120</v>
      </c>
      <c r="F278" s="1" t="s">
        <v>225</v>
      </c>
      <c r="G278" s="1" t="s">
        <v>234</v>
      </c>
      <c r="H278" s="1" t="s">
        <v>53</v>
      </c>
      <c r="I278" s="1" t="s">
        <v>54</v>
      </c>
      <c r="J278" s="1" t="s">
        <v>123</v>
      </c>
      <c r="K278" s="2">
        <v>103</v>
      </c>
      <c r="L278" s="3">
        <v>792.86</v>
      </c>
      <c r="M278" s="3">
        <v>895.9318</v>
      </c>
      <c r="N278" s="4">
        <v>13</v>
      </c>
      <c r="O278" s="4">
        <v>81664.58</v>
      </c>
      <c r="P278" s="4">
        <v>10616.4</v>
      </c>
      <c r="Q278" s="4">
        <v>92280.98</v>
      </c>
      <c r="R278" s="1" t="s">
        <v>135</v>
      </c>
    </row>
    <row r="279" spans="1:18">
      <c r="A279" s="1" t="s">
        <v>235</v>
      </c>
      <c r="B279" s="1" t="s">
        <v>117</v>
      </c>
      <c r="C279" s="1" t="s">
        <v>118</v>
      </c>
      <c r="D279" s="1" t="s">
        <v>119</v>
      </c>
      <c r="E279" s="1" t="s">
        <v>120</v>
      </c>
      <c r="F279" s="1" t="s">
        <v>236</v>
      </c>
      <c r="G279" s="1" t="s">
        <v>237</v>
      </c>
      <c r="H279" s="1" t="s">
        <v>51</v>
      </c>
      <c r="I279" s="1" t="s">
        <v>52</v>
      </c>
      <c r="J279" s="1" t="s">
        <v>123</v>
      </c>
      <c r="K279" s="2">
        <v>115</v>
      </c>
      <c r="L279" s="3">
        <v>316.76</v>
      </c>
      <c r="M279" s="3">
        <v>357.9388</v>
      </c>
      <c r="N279" s="4">
        <v>13</v>
      </c>
      <c r="O279" s="4">
        <v>36427.4</v>
      </c>
      <c r="P279" s="4">
        <v>4735.56</v>
      </c>
      <c r="Q279" s="4">
        <v>41162.96</v>
      </c>
      <c r="R279" s="1" t="s">
        <v>135</v>
      </c>
    </row>
    <row r="280" spans="1:18">
      <c r="A280" s="1" t="s">
        <v>235</v>
      </c>
      <c r="B280" s="1" t="s">
        <v>117</v>
      </c>
      <c r="C280" s="1" t="s">
        <v>118</v>
      </c>
      <c r="D280" s="1" t="s">
        <v>119</v>
      </c>
      <c r="E280" s="1" t="s">
        <v>120</v>
      </c>
      <c r="F280" s="1" t="s">
        <v>236</v>
      </c>
      <c r="G280" s="1" t="s">
        <v>237</v>
      </c>
      <c r="H280" s="1" t="s">
        <v>43</v>
      </c>
      <c r="I280" s="1" t="s">
        <v>44</v>
      </c>
      <c r="J280" s="1" t="s">
        <v>123</v>
      </c>
      <c r="K280" s="2">
        <v>800</v>
      </c>
      <c r="L280" s="3">
        <v>6.43</v>
      </c>
      <c r="M280" s="3">
        <v>7.2659</v>
      </c>
      <c r="N280" s="4">
        <v>13</v>
      </c>
      <c r="O280" s="4">
        <v>5144</v>
      </c>
      <c r="P280" s="4">
        <v>668.72</v>
      </c>
      <c r="Q280" s="4">
        <v>5812.72</v>
      </c>
      <c r="R280" s="1" t="s">
        <v>135</v>
      </c>
    </row>
    <row r="281" spans="1:18">
      <c r="A281" s="1" t="s">
        <v>235</v>
      </c>
      <c r="B281" s="1" t="s">
        <v>117</v>
      </c>
      <c r="C281" s="1" t="s">
        <v>118</v>
      </c>
      <c r="D281" s="1" t="s">
        <v>119</v>
      </c>
      <c r="E281" s="1" t="s">
        <v>120</v>
      </c>
      <c r="F281" s="1" t="s">
        <v>236</v>
      </c>
      <c r="G281" s="1" t="s">
        <v>237</v>
      </c>
      <c r="H281" s="1" t="s">
        <v>47</v>
      </c>
      <c r="I281" s="1" t="s">
        <v>48</v>
      </c>
      <c r="J281" s="1" t="s">
        <v>123</v>
      </c>
      <c r="K281" s="2">
        <v>110</v>
      </c>
      <c r="L281" s="3">
        <v>249.94</v>
      </c>
      <c r="M281" s="3">
        <v>282.4322</v>
      </c>
      <c r="N281" s="4">
        <v>13</v>
      </c>
      <c r="O281" s="4">
        <v>27493.4</v>
      </c>
      <c r="P281" s="4">
        <v>3574.14</v>
      </c>
      <c r="Q281" s="4">
        <v>31067.54</v>
      </c>
      <c r="R281" s="1" t="s">
        <v>135</v>
      </c>
    </row>
    <row r="282" spans="1:18">
      <c r="A282" s="1" t="s">
        <v>235</v>
      </c>
      <c r="B282" s="1" t="s">
        <v>117</v>
      </c>
      <c r="C282" s="1" t="s">
        <v>118</v>
      </c>
      <c r="D282" s="1" t="s">
        <v>119</v>
      </c>
      <c r="E282" s="1" t="s">
        <v>120</v>
      </c>
      <c r="F282" s="1" t="s">
        <v>236</v>
      </c>
      <c r="G282" s="1" t="s">
        <v>237</v>
      </c>
      <c r="H282" s="1" t="s">
        <v>65</v>
      </c>
      <c r="I282" s="1" t="s">
        <v>66</v>
      </c>
      <c r="J282" s="1" t="s">
        <v>123</v>
      </c>
      <c r="K282" s="2">
        <v>2</v>
      </c>
      <c r="L282" s="3">
        <v>965.92</v>
      </c>
      <c r="M282" s="3">
        <v>1091.4896</v>
      </c>
      <c r="N282" s="4">
        <v>13</v>
      </c>
      <c r="O282" s="4">
        <v>1931.84</v>
      </c>
      <c r="P282" s="4">
        <v>251.14</v>
      </c>
      <c r="Q282" s="4">
        <v>2182.98</v>
      </c>
      <c r="R282" s="1" t="s">
        <v>135</v>
      </c>
    </row>
    <row r="283" spans="1:18">
      <c r="A283" s="1" t="s">
        <v>235</v>
      </c>
      <c r="B283" s="1" t="s">
        <v>117</v>
      </c>
      <c r="C283" s="1" t="s">
        <v>118</v>
      </c>
      <c r="D283" s="1" t="s">
        <v>119</v>
      </c>
      <c r="E283" s="1" t="s">
        <v>120</v>
      </c>
      <c r="F283" s="1" t="s">
        <v>236</v>
      </c>
      <c r="G283" s="1" t="s">
        <v>237</v>
      </c>
      <c r="H283" s="1" t="s">
        <v>75</v>
      </c>
      <c r="I283" s="1" t="s">
        <v>40</v>
      </c>
      <c r="J283" s="1" t="s">
        <v>123</v>
      </c>
      <c r="K283" s="2">
        <v>198</v>
      </c>
      <c r="L283" s="3">
        <v>1067.52</v>
      </c>
      <c r="M283" s="3">
        <v>1206.2976</v>
      </c>
      <c r="N283" s="4">
        <v>13</v>
      </c>
      <c r="O283" s="4">
        <v>211368.96</v>
      </c>
      <c r="P283" s="4">
        <v>27477.96</v>
      </c>
      <c r="Q283" s="4">
        <v>238846.92</v>
      </c>
      <c r="R283" s="1" t="s">
        <v>135</v>
      </c>
    </row>
    <row r="284" spans="1:18">
      <c r="A284" s="1" t="s">
        <v>235</v>
      </c>
      <c r="B284" s="1" t="s">
        <v>117</v>
      </c>
      <c r="C284" s="1" t="s">
        <v>118</v>
      </c>
      <c r="D284" s="1" t="s">
        <v>119</v>
      </c>
      <c r="E284" s="1" t="s">
        <v>120</v>
      </c>
      <c r="F284" s="1" t="s">
        <v>236</v>
      </c>
      <c r="G284" s="1" t="s">
        <v>237</v>
      </c>
      <c r="H284" s="1" t="s">
        <v>73</v>
      </c>
      <c r="I284" s="1" t="s">
        <v>74</v>
      </c>
      <c r="J284" s="1" t="s">
        <v>123</v>
      </c>
      <c r="K284" s="2">
        <v>115</v>
      </c>
      <c r="L284" s="3">
        <v>851.36</v>
      </c>
      <c r="M284" s="3">
        <v>962.0368</v>
      </c>
      <c r="N284" s="4">
        <v>13</v>
      </c>
      <c r="O284" s="4">
        <v>97906.4</v>
      </c>
      <c r="P284" s="4">
        <v>12727.83</v>
      </c>
      <c r="Q284" s="4">
        <v>110634.23</v>
      </c>
      <c r="R284" s="1" t="s">
        <v>135</v>
      </c>
    </row>
    <row r="285" spans="1:18">
      <c r="A285" s="1" t="s">
        <v>235</v>
      </c>
      <c r="B285" s="1" t="s">
        <v>117</v>
      </c>
      <c r="C285" s="1" t="s">
        <v>118</v>
      </c>
      <c r="D285" s="1" t="s">
        <v>119</v>
      </c>
      <c r="E285" s="1" t="s">
        <v>120</v>
      </c>
      <c r="F285" s="1" t="s">
        <v>236</v>
      </c>
      <c r="G285" s="1" t="s">
        <v>237</v>
      </c>
      <c r="H285" s="1" t="s">
        <v>53</v>
      </c>
      <c r="I285" s="1" t="s">
        <v>54</v>
      </c>
      <c r="J285" s="1" t="s">
        <v>123</v>
      </c>
      <c r="K285" s="2">
        <v>6</v>
      </c>
      <c r="L285" s="3">
        <v>792.86</v>
      </c>
      <c r="M285" s="3">
        <v>895.9318</v>
      </c>
      <c r="N285" s="4">
        <v>13</v>
      </c>
      <c r="O285" s="4">
        <v>4757.16</v>
      </c>
      <c r="P285" s="4">
        <v>618.43</v>
      </c>
      <c r="Q285" s="4">
        <v>5375.59</v>
      </c>
      <c r="R285" s="1" t="s">
        <v>135</v>
      </c>
    </row>
    <row r="286" spans="1:18">
      <c r="A286" s="1" t="s">
        <v>235</v>
      </c>
      <c r="B286" s="1" t="s">
        <v>117</v>
      </c>
      <c r="C286" s="1" t="s">
        <v>118</v>
      </c>
      <c r="D286" s="1" t="s">
        <v>119</v>
      </c>
      <c r="E286" s="1" t="s">
        <v>120</v>
      </c>
      <c r="F286" s="1" t="s">
        <v>236</v>
      </c>
      <c r="G286" s="1" t="s">
        <v>237</v>
      </c>
      <c r="H286" s="1" t="s">
        <v>55</v>
      </c>
      <c r="I286" s="1" t="s">
        <v>56</v>
      </c>
      <c r="J286" s="1" t="s">
        <v>123</v>
      </c>
      <c r="K286" s="2">
        <v>293</v>
      </c>
      <c r="L286" s="3">
        <v>833.86</v>
      </c>
      <c r="M286" s="3">
        <v>942.2618</v>
      </c>
      <c r="N286" s="4">
        <v>13</v>
      </c>
      <c r="O286" s="4">
        <v>244320.98</v>
      </c>
      <c r="P286" s="4">
        <v>31761.73</v>
      </c>
      <c r="Q286" s="4">
        <v>276082.71</v>
      </c>
      <c r="R286" s="1" t="s">
        <v>135</v>
      </c>
    </row>
    <row r="287" spans="1:18">
      <c r="A287" s="1" t="s">
        <v>235</v>
      </c>
      <c r="B287" s="1" t="s">
        <v>117</v>
      </c>
      <c r="C287" s="1" t="s">
        <v>118</v>
      </c>
      <c r="D287" s="1" t="s">
        <v>119</v>
      </c>
      <c r="E287" s="1" t="s">
        <v>120</v>
      </c>
      <c r="F287" s="1" t="s">
        <v>236</v>
      </c>
      <c r="G287" s="1" t="s">
        <v>237</v>
      </c>
      <c r="H287" s="1" t="s">
        <v>69</v>
      </c>
      <c r="I287" s="1" t="s">
        <v>70</v>
      </c>
      <c r="J287" s="1" t="s">
        <v>123</v>
      </c>
      <c r="K287" s="2">
        <v>22</v>
      </c>
      <c r="L287" s="3">
        <v>997.5</v>
      </c>
      <c r="M287" s="3">
        <v>1127.175</v>
      </c>
      <c r="N287" s="4">
        <v>13</v>
      </c>
      <c r="O287" s="4">
        <v>21945</v>
      </c>
      <c r="P287" s="4">
        <v>2852.85</v>
      </c>
      <c r="Q287" s="4">
        <v>24797.85</v>
      </c>
      <c r="R287" s="1" t="s">
        <v>135</v>
      </c>
    </row>
    <row r="288" spans="1:18">
      <c r="A288" s="1" t="s">
        <v>235</v>
      </c>
      <c r="B288" s="1" t="s">
        <v>117</v>
      </c>
      <c r="C288" s="1" t="s">
        <v>118</v>
      </c>
      <c r="D288" s="1" t="s">
        <v>119</v>
      </c>
      <c r="E288" s="1" t="s">
        <v>120</v>
      </c>
      <c r="F288" s="1" t="s">
        <v>236</v>
      </c>
      <c r="G288" s="1" t="s">
        <v>237</v>
      </c>
      <c r="H288" s="1" t="s">
        <v>39</v>
      </c>
      <c r="I288" s="1" t="s">
        <v>40</v>
      </c>
      <c r="J288" s="1" t="s">
        <v>123</v>
      </c>
      <c r="K288" s="2">
        <v>2</v>
      </c>
      <c r="L288" s="3">
        <v>249.12</v>
      </c>
      <c r="M288" s="3">
        <v>281.5056</v>
      </c>
      <c r="N288" s="4">
        <v>13</v>
      </c>
      <c r="O288" s="4">
        <v>498.24</v>
      </c>
      <c r="P288" s="4">
        <v>64.77</v>
      </c>
      <c r="Q288" s="4">
        <v>563.01</v>
      </c>
      <c r="R288" s="1" t="s">
        <v>135</v>
      </c>
    </row>
    <row r="289" spans="1:18">
      <c r="A289" s="1" t="s">
        <v>235</v>
      </c>
      <c r="B289" s="1" t="s">
        <v>117</v>
      </c>
      <c r="C289" s="1" t="s">
        <v>118</v>
      </c>
      <c r="D289" s="1" t="s">
        <v>119</v>
      </c>
      <c r="E289" s="1" t="s">
        <v>120</v>
      </c>
      <c r="F289" s="1" t="s">
        <v>236</v>
      </c>
      <c r="G289" s="1" t="s">
        <v>237</v>
      </c>
      <c r="H289" s="1" t="s">
        <v>88</v>
      </c>
      <c r="I289" s="1" t="s">
        <v>89</v>
      </c>
      <c r="J289" s="1" t="s">
        <v>123</v>
      </c>
      <c r="K289" s="2">
        <v>1</v>
      </c>
      <c r="L289" s="3">
        <v>776.84</v>
      </c>
      <c r="M289" s="3">
        <v>877.8292</v>
      </c>
      <c r="N289" s="4">
        <v>13</v>
      </c>
      <c r="O289" s="4">
        <v>776.84</v>
      </c>
      <c r="P289" s="4">
        <v>100.99</v>
      </c>
      <c r="Q289" s="4">
        <v>877.83</v>
      </c>
      <c r="R289" s="1" t="s">
        <v>135</v>
      </c>
    </row>
    <row r="290" spans="1:18">
      <c r="A290" s="1" t="s">
        <v>235</v>
      </c>
      <c r="B290" s="1" t="s">
        <v>117</v>
      </c>
      <c r="C290" s="1" t="s">
        <v>118</v>
      </c>
      <c r="D290" s="1" t="s">
        <v>119</v>
      </c>
      <c r="E290" s="1" t="s">
        <v>120</v>
      </c>
      <c r="F290" s="1" t="s">
        <v>236</v>
      </c>
      <c r="G290" s="1" t="s">
        <v>237</v>
      </c>
      <c r="H290" s="1" t="s">
        <v>90</v>
      </c>
      <c r="I290" s="1" t="s">
        <v>91</v>
      </c>
      <c r="J290" s="1" t="s">
        <v>123</v>
      </c>
      <c r="K290" s="2">
        <v>336</v>
      </c>
      <c r="L290" s="3">
        <v>282.34</v>
      </c>
      <c r="M290" s="3">
        <v>319.0442</v>
      </c>
      <c r="N290" s="4">
        <v>13</v>
      </c>
      <c r="O290" s="4">
        <v>94866.24</v>
      </c>
      <c r="P290" s="4">
        <v>12332.61</v>
      </c>
      <c r="Q290" s="4">
        <v>107198.85</v>
      </c>
      <c r="R290" s="1" t="s">
        <v>135</v>
      </c>
    </row>
    <row r="291" spans="1:18">
      <c r="A291" s="1" t="s">
        <v>235</v>
      </c>
      <c r="B291" s="1" t="s">
        <v>117</v>
      </c>
      <c r="C291" s="1" t="s">
        <v>118</v>
      </c>
      <c r="D291" s="1" t="s">
        <v>119</v>
      </c>
      <c r="E291" s="1" t="s">
        <v>120</v>
      </c>
      <c r="F291" s="1" t="s">
        <v>236</v>
      </c>
      <c r="G291" s="1" t="s">
        <v>237</v>
      </c>
      <c r="H291" s="1" t="s">
        <v>67</v>
      </c>
      <c r="I291" s="1" t="s">
        <v>68</v>
      </c>
      <c r="J291" s="1" t="s">
        <v>123</v>
      </c>
      <c r="K291" s="2">
        <v>224</v>
      </c>
      <c r="L291" s="3">
        <v>460</v>
      </c>
      <c r="M291" s="3">
        <v>519.8</v>
      </c>
      <c r="N291" s="4">
        <v>13</v>
      </c>
      <c r="O291" s="4">
        <v>103040</v>
      </c>
      <c r="P291" s="4">
        <v>13395.2</v>
      </c>
      <c r="Q291" s="4">
        <v>116435.2</v>
      </c>
      <c r="R291" s="1" t="s">
        <v>135</v>
      </c>
    </row>
    <row r="292" spans="1:18">
      <c r="A292" s="1" t="s">
        <v>235</v>
      </c>
      <c r="B292" s="1" t="s">
        <v>117</v>
      </c>
      <c r="C292" s="1" t="s">
        <v>118</v>
      </c>
      <c r="D292" s="1" t="s">
        <v>119</v>
      </c>
      <c r="E292" s="1" t="s">
        <v>120</v>
      </c>
      <c r="F292" s="1" t="s">
        <v>236</v>
      </c>
      <c r="G292" s="1" t="s">
        <v>237</v>
      </c>
      <c r="H292" s="1" t="s">
        <v>86</v>
      </c>
      <c r="I292" s="1" t="s">
        <v>87</v>
      </c>
      <c r="J292" s="1" t="s">
        <v>123</v>
      </c>
      <c r="K292" s="2">
        <v>30</v>
      </c>
      <c r="L292" s="3">
        <v>541.72</v>
      </c>
      <c r="M292" s="3">
        <v>612.1436</v>
      </c>
      <c r="N292" s="4">
        <v>13</v>
      </c>
      <c r="O292" s="4">
        <v>16251.6</v>
      </c>
      <c r="P292" s="4">
        <v>2112.71</v>
      </c>
      <c r="Q292" s="4">
        <v>18364.31</v>
      </c>
      <c r="R292" s="1" t="s">
        <v>135</v>
      </c>
    </row>
    <row r="293" spans="1:18">
      <c r="A293" s="1" t="s">
        <v>238</v>
      </c>
      <c r="B293" s="1" t="s">
        <v>117</v>
      </c>
      <c r="C293" s="1" t="s">
        <v>118</v>
      </c>
      <c r="D293" s="1" t="s">
        <v>119</v>
      </c>
      <c r="E293" s="1" t="s">
        <v>120</v>
      </c>
      <c r="F293" s="1" t="s">
        <v>239</v>
      </c>
      <c r="G293" s="1" t="s">
        <v>240</v>
      </c>
      <c r="H293" s="1" t="s">
        <v>75</v>
      </c>
      <c r="I293" s="1" t="s">
        <v>40</v>
      </c>
      <c r="J293" s="1" t="s">
        <v>123</v>
      </c>
      <c r="K293" s="2">
        <v>313</v>
      </c>
      <c r="L293" s="3">
        <v>1067.52</v>
      </c>
      <c r="M293" s="3">
        <v>1206.2976</v>
      </c>
      <c r="N293" s="4">
        <v>13</v>
      </c>
      <c r="O293" s="4">
        <v>334133.76</v>
      </c>
      <c r="P293" s="4">
        <v>43437.39</v>
      </c>
      <c r="Q293" s="4">
        <v>377571.15</v>
      </c>
      <c r="R293" s="1" t="s">
        <v>136</v>
      </c>
    </row>
    <row r="294" spans="1:18">
      <c r="A294" s="1" t="s">
        <v>238</v>
      </c>
      <c r="B294" s="1" t="s">
        <v>117</v>
      </c>
      <c r="C294" s="1" t="s">
        <v>118</v>
      </c>
      <c r="D294" s="1" t="s">
        <v>119</v>
      </c>
      <c r="E294" s="1" t="s">
        <v>120</v>
      </c>
      <c r="F294" s="1" t="s">
        <v>239</v>
      </c>
      <c r="G294" s="1" t="s">
        <v>240</v>
      </c>
      <c r="H294" s="1" t="s">
        <v>80</v>
      </c>
      <c r="I294" s="1" t="s">
        <v>81</v>
      </c>
      <c r="J294" s="1" t="s">
        <v>123</v>
      </c>
      <c r="K294" s="2">
        <v>13</v>
      </c>
      <c r="L294" s="3">
        <v>609.26</v>
      </c>
      <c r="M294" s="3">
        <v>688.4638</v>
      </c>
      <c r="N294" s="4">
        <v>13</v>
      </c>
      <c r="O294" s="4">
        <v>7920.38</v>
      </c>
      <c r="P294" s="4">
        <v>1029.65</v>
      </c>
      <c r="Q294" s="4">
        <v>8950.03</v>
      </c>
      <c r="R294" s="1" t="s">
        <v>136</v>
      </c>
    </row>
    <row r="295" spans="1:18">
      <c r="A295" s="1" t="s">
        <v>238</v>
      </c>
      <c r="B295" s="1" t="s">
        <v>117</v>
      </c>
      <c r="C295" s="1" t="s">
        <v>118</v>
      </c>
      <c r="D295" s="1" t="s">
        <v>119</v>
      </c>
      <c r="E295" s="1" t="s">
        <v>120</v>
      </c>
      <c r="F295" s="1" t="s">
        <v>239</v>
      </c>
      <c r="G295" s="1" t="s">
        <v>240</v>
      </c>
      <c r="H295" s="1" t="s">
        <v>82</v>
      </c>
      <c r="I295" s="1" t="s">
        <v>83</v>
      </c>
      <c r="J295" s="1" t="s">
        <v>123</v>
      </c>
      <c r="K295" s="2">
        <v>3</v>
      </c>
      <c r="L295" s="3">
        <v>752.72</v>
      </c>
      <c r="M295" s="3">
        <v>850.5736</v>
      </c>
      <c r="N295" s="4">
        <v>13</v>
      </c>
      <c r="O295" s="4">
        <v>2258.16</v>
      </c>
      <c r="P295" s="4">
        <v>293.56</v>
      </c>
      <c r="Q295" s="4">
        <v>2551.72</v>
      </c>
      <c r="R295" s="1" t="s">
        <v>136</v>
      </c>
    </row>
    <row r="296" spans="1:18">
      <c r="A296" s="1" t="s">
        <v>238</v>
      </c>
      <c r="B296" s="1" t="s">
        <v>117</v>
      </c>
      <c r="C296" s="1" t="s">
        <v>118</v>
      </c>
      <c r="D296" s="1" t="s">
        <v>119</v>
      </c>
      <c r="E296" s="1" t="s">
        <v>120</v>
      </c>
      <c r="F296" s="1" t="s">
        <v>239</v>
      </c>
      <c r="G296" s="1" t="s">
        <v>240</v>
      </c>
      <c r="H296" s="1" t="s">
        <v>90</v>
      </c>
      <c r="I296" s="1" t="s">
        <v>91</v>
      </c>
      <c r="J296" s="1" t="s">
        <v>123</v>
      </c>
      <c r="K296" s="2">
        <v>454</v>
      </c>
      <c r="L296" s="3">
        <v>282.34</v>
      </c>
      <c r="M296" s="3">
        <v>319.0442</v>
      </c>
      <c r="N296" s="4">
        <v>13</v>
      </c>
      <c r="O296" s="4">
        <v>128182.36</v>
      </c>
      <c r="P296" s="4">
        <v>16663.71</v>
      </c>
      <c r="Q296" s="4">
        <v>144846.07</v>
      </c>
      <c r="R296" s="1" t="s">
        <v>136</v>
      </c>
    </row>
    <row r="297" spans="1:18">
      <c r="A297" s="1" t="s">
        <v>238</v>
      </c>
      <c r="B297" s="1" t="s">
        <v>117</v>
      </c>
      <c r="C297" s="1" t="s">
        <v>118</v>
      </c>
      <c r="D297" s="1" t="s">
        <v>119</v>
      </c>
      <c r="E297" s="1" t="s">
        <v>120</v>
      </c>
      <c r="F297" s="1" t="s">
        <v>239</v>
      </c>
      <c r="G297" s="1" t="s">
        <v>240</v>
      </c>
      <c r="H297" s="1" t="s">
        <v>73</v>
      </c>
      <c r="I297" s="1" t="s">
        <v>74</v>
      </c>
      <c r="J297" s="1" t="s">
        <v>123</v>
      </c>
      <c r="K297" s="2">
        <v>394</v>
      </c>
      <c r="L297" s="3">
        <v>851.36</v>
      </c>
      <c r="M297" s="3">
        <v>962.0368</v>
      </c>
      <c r="N297" s="4">
        <v>13</v>
      </c>
      <c r="O297" s="4">
        <v>335435.84</v>
      </c>
      <c r="P297" s="4">
        <v>43606.66</v>
      </c>
      <c r="Q297" s="4">
        <v>379042.5</v>
      </c>
      <c r="R297" s="1" t="s">
        <v>136</v>
      </c>
    </row>
    <row r="298" spans="1:18">
      <c r="A298" s="1" t="s">
        <v>241</v>
      </c>
      <c r="B298" s="1" t="s">
        <v>117</v>
      </c>
      <c r="C298" s="1" t="s">
        <v>118</v>
      </c>
      <c r="D298" s="1" t="s">
        <v>119</v>
      </c>
      <c r="E298" s="1" t="s">
        <v>120</v>
      </c>
      <c r="F298" s="1" t="s">
        <v>239</v>
      </c>
      <c r="G298" s="1" t="s">
        <v>242</v>
      </c>
      <c r="H298" s="1" t="s">
        <v>39</v>
      </c>
      <c r="I298" s="1" t="s">
        <v>40</v>
      </c>
      <c r="J298" s="1" t="s">
        <v>123</v>
      </c>
      <c r="K298" s="2">
        <v>7</v>
      </c>
      <c r="L298" s="3">
        <v>249.12</v>
      </c>
      <c r="M298" s="3">
        <v>281.5056</v>
      </c>
      <c r="N298" s="4">
        <v>13</v>
      </c>
      <c r="O298" s="4">
        <v>1743.84</v>
      </c>
      <c r="P298" s="4">
        <v>226.7</v>
      </c>
      <c r="Q298" s="4">
        <v>1970.54</v>
      </c>
      <c r="R298" s="1" t="s">
        <v>136</v>
      </c>
    </row>
    <row r="299" spans="1:18">
      <c r="A299" s="1" t="s">
        <v>241</v>
      </c>
      <c r="B299" s="1" t="s">
        <v>117</v>
      </c>
      <c r="C299" s="1" t="s">
        <v>118</v>
      </c>
      <c r="D299" s="1" t="s">
        <v>119</v>
      </c>
      <c r="E299" s="1" t="s">
        <v>120</v>
      </c>
      <c r="F299" s="1" t="s">
        <v>239</v>
      </c>
      <c r="G299" s="1" t="s">
        <v>242</v>
      </c>
      <c r="H299" s="1" t="s">
        <v>43</v>
      </c>
      <c r="I299" s="1" t="s">
        <v>44</v>
      </c>
      <c r="J299" s="1" t="s">
        <v>123</v>
      </c>
      <c r="K299" s="2">
        <v>1200</v>
      </c>
      <c r="L299" s="3">
        <v>6.43</v>
      </c>
      <c r="M299" s="3">
        <v>7.2659</v>
      </c>
      <c r="N299" s="4">
        <v>13</v>
      </c>
      <c r="O299" s="4">
        <v>7716</v>
      </c>
      <c r="P299" s="4">
        <v>1003.08</v>
      </c>
      <c r="Q299" s="4">
        <v>8719.08</v>
      </c>
      <c r="R299" s="1" t="s">
        <v>136</v>
      </c>
    </row>
    <row r="300" spans="1:18">
      <c r="A300" s="1" t="s">
        <v>241</v>
      </c>
      <c r="B300" s="1" t="s">
        <v>117</v>
      </c>
      <c r="C300" s="1" t="s">
        <v>118</v>
      </c>
      <c r="D300" s="1" t="s">
        <v>119</v>
      </c>
      <c r="E300" s="1" t="s">
        <v>120</v>
      </c>
      <c r="F300" s="1" t="s">
        <v>239</v>
      </c>
      <c r="G300" s="1" t="s">
        <v>242</v>
      </c>
      <c r="H300" s="1" t="s">
        <v>55</v>
      </c>
      <c r="I300" s="1" t="s">
        <v>56</v>
      </c>
      <c r="J300" s="1" t="s">
        <v>123</v>
      </c>
      <c r="K300" s="2">
        <v>429</v>
      </c>
      <c r="L300" s="3">
        <v>833.86</v>
      </c>
      <c r="M300" s="3">
        <v>942.2618</v>
      </c>
      <c r="N300" s="4">
        <v>13</v>
      </c>
      <c r="O300" s="4">
        <v>357725.94</v>
      </c>
      <c r="P300" s="4">
        <v>46504.37</v>
      </c>
      <c r="Q300" s="4">
        <v>404230.31</v>
      </c>
      <c r="R300" s="1" t="s">
        <v>136</v>
      </c>
    </row>
    <row r="301" spans="1:18">
      <c r="A301" s="1" t="s">
        <v>241</v>
      </c>
      <c r="B301" s="1" t="s">
        <v>117</v>
      </c>
      <c r="C301" s="1" t="s">
        <v>118</v>
      </c>
      <c r="D301" s="1" t="s">
        <v>119</v>
      </c>
      <c r="E301" s="1" t="s">
        <v>120</v>
      </c>
      <c r="F301" s="1" t="s">
        <v>239</v>
      </c>
      <c r="G301" s="1" t="s">
        <v>242</v>
      </c>
      <c r="H301" s="1" t="s">
        <v>69</v>
      </c>
      <c r="I301" s="1" t="s">
        <v>70</v>
      </c>
      <c r="J301" s="1" t="s">
        <v>123</v>
      </c>
      <c r="K301" s="2">
        <v>29</v>
      </c>
      <c r="L301" s="3">
        <v>997.5</v>
      </c>
      <c r="M301" s="3">
        <v>1127.175</v>
      </c>
      <c r="N301" s="4">
        <v>13</v>
      </c>
      <c r="O301" s="4">
        <v>28927.5</v>
      </c>
      <c r="P301" s="4">
        <v>3760.58</v>
      </c>
      <c r="Q301" s="4">
        <v>32688.08</v>
      </c>
      <c r="R301" s="1" t="s">
        <v>136</v>
      </c>
    </row>
    <row r="302" spans="1:18">
      <c r="A302" s="1" t="s">
        <v>241</v>
      </c>
      <c r="B302" s="1" t="s">
        <v>117</v>
      </c>
      <c r="C302" s="1" t="s">
        <v>118</v>
      </c>
      <c r="D302" s="1" t="s">
        <v>119</v>
      </c>
      <c r="E302" s="1" t="s">
        <v>120</v>
      </c>
      <c r="F302" s="1" t="s">
        <v>239</v>
      </c>
      <c r="G302" s="1" t="s">
        <v>242</v>
      </c>
      <c r="H302" s="1" t="s">
        <v>67</v>
      </c>
      <c r="I302" s="1" t="s">
        <v>68</v>
      </c>
      <c r="J302" s="1" t="s">
        <v>123</v>
      </c>
      <c r="K302" s="2">
        <v>386</v>
      </c>
      <c r="L302" s="3">
        <v>460</v>
      </c>
      <c r="M302" s="3">
        <v>519.8</v>
      </c>
      <c r="N302" s="4">
        <v>13</v>
      </c>
      <c r="O302" s="4">
        <v>177560</v>
      </c>
      <c r="P302" s="4">
        <v>23082.8</v>
      </c>
      <c r="Q302" s="4">
        <v>200642.8</v>
      </c>
      <c r="R302" s="1" t="s">
        <v>136</v>
      </c>
    </row>
    <row r="303" spans="1:18">
      <c r="A303" s="1" t="s">
        <v>241</v>
      </c>
      <c r="B303" s="1" t="s">
        <v>117</v>
      </c>
      <c r="C303" s="1" t="s">
        <v>118</v>
      </c>
      <c r="D303" s="1" t="s">
        <v>119</v>
      </c>
      <c r="E303" s="1" t="s">
        <v>120</v>
      </c>
      <c r="F303" s="1" t="s">
        <v>239</v>
      </c>
      <c r="G303" s="1" t="s">
        <v>242</v>
      </c>
      <c r="H303" s="1" t="s">
        <v>53</v>
      </c>
      <c r="I303" s="1" t="s">
        <v>54</v>
      </c>
      <c r="J303" s="1" t="s">
        <v>123</v>
      </c>
      <c r="K303" s="2">
        <v>15</v>
      </c>
      <c r="L303" s="3">
        <v>792.86</v>
      </c>
      <c r="M303" s="3">
        <v>895.9318</v>
      </c>
      <c r="N303" s="4">
        <v>13</v>
      </c>
      <c r="O303" s="4">
        <v>11892.9</v>
      </c>
      <c r="P303" s="4">
        <v>1546.08</v>
      </c>
      <c r="Q303" s="4">
        <v>13438.98</v>
      </c>
      <c r="R303" s="1" t="s">
        <v>136</v>
      </c>
    </row>
    <row r="304" spans="1:18">
      <c r="A304" s="1" t="s">
        <v>241</v>
      </c>
      <c r="B304" s="1" t="s">
        <v>117</v>
      </c>
      <c r="C304" s="1" t="s">
        <v>118</v>
      </c>
      <c r="D304" s="1" t="s">
        <v>119</v>
      </c>
      <c r="E304" s="1" t="s">
        <v>120</v>
      </c>
      <c r="F304" s="1" t="s">
        <v>239</v>
      </c>
      <c r="G304" s="1" t="s">
        <v>242</v>
      </c>
      <c r="H304" s="1" t="s">
        <v>47</v>
      </c>
      <c r="I304" s="1" t="s">
        <v>48</v>
      </c>
      <c r="J304" s="1" t="s">
        <v>123</v>
      </c>
      <c r="K304" s="2">
        <v>336</v>
      </c>
      <c r="L304" s="3">
        <v>249.94</v>
      </c>
      <c r="M304" s="3">
        <v>282.4322</v>
      </c>
      <c r="N304" s="4">
        <v>13</v>
      </c>
      <c r="O304" s="4">
        <v>83979.84</v>
      </c>
      <c r="P304" s="4">
        <v>10917.38</v>
      </c>
      <c r="Q304" s="4">
        <v>94897.22</v>
      </c>
      <c r="R304" s="1" t="s">
        <v>136</v>
      </c>
    </row>
    <row r="305" spans="1:18">
      <c r="A305" s="1" t="s">
        <v>241</v>
      </c>
      <c r="B305" s="1" t="s">
        <v>117</v>
      </c>
      <c r="C305" s="1" t="s">
        <v>118</v>
      </c>
      <c r="D305" s="1" t="s">
        <v>119</v>
      </c>
      <c r="E305" s="1" t="s">
        <v>120</v>
      </c>
      <c r="F305" s="1" t="s">
        <v>239</v>
      </c>
      <c r="G305" s="1" t="s">
        <v>242</v>
      </c>
      <c r="H305" s="1" t="s">
        <v>65</v>
      </c>
      <c r="I305" s="1" t="s">
        <v>66</v>
      </c>
      <c r="J305" s="1" t="s">
        <v>123</v>
      </c>
      <c r="K305" s="2">
        <v>38</v>
      </c>
      <c r="L305" s="3">
        <v>965.92</v>
      </c>
      <c r="M305" s="3">
        <v>1091.4896</v>
      </c>
      <c r="N305" s="4">
        <v>13</v>
      </c>
      <c r="O305" s="4">
        <v>36704.96</v>
      </c>
      <c r="P305" s="4">
        <v>4771.64</v>
      </c>
      <c r="Q305" s="4">
        <v>41476.6</v>
      </c>
      <c r="R305" s="1" t="s">
        <v>136</v>
      </c>
    </row>
    <row r="306" spans="1:18">
      <c r="A306" s="1" t="s">
        <v>241</v>
      </c>
      <c r="B306" s="1" t="s">
        <v>117</v>
      </c>
      <c r="C306" s="1" t="s">
        <v>118</v>
      </c>
      <c r="D306" s="1" t="s">
        <v>119</v>
      </c>
      <c r="E306" s="1" t="s">
        <v>120</v>
      </c>
      <c r="F306" s="1" t="s">
        <v>239</v>
      </c>
      <c r="G306" s="1" t="s">
        <v>242</v>
      </c>
      <c r="H306" s="1" t="s">
        <v>51</v>
      </c>
      <c r="I306" s="1" t="s">
        <v>52</v>
      </c>
      <c r="J306" s="1" t="s">
        <v>123</v>
      </c>
      <c r="K306" s="2">
        <v>409</v>
      </c>
      <c r="L306" s="3">
        <v>316.76</v>
      </c>
      <c r="M306" s="3">
        <v>357.9388</v>
      </c>
      <c r="N306" s="4">
        <v>13</v>
      </c>
      <c r="O306" s="4">
        <v>129554.84</v>
      </c>
      <c r="P306" s="4">
        <v>16842.13</v>
      </c>
      <c r="Q306" s="4">
        <v>146396.97</v>
      </c>
      <c r="R306" s="1" t="s">
        <v>136</v>
      </c>
    </row>
    <row r="307" spans="1:18">
      <c r="A307" s="1" t="s">
        <v>243</v>
      </c>
      <c r="B307" s="1" t="s">
        <v>117</v>
      </c>
      <c r="C307" s="1" t="s">
        <v>118</v>
      </c>
      <c r="D307" s="1" t="s">
        <v>119</v>
      </c>
      <c r="E307" s="1" t="s">
        <v>120</v>
      </c>
      <c r="F307" s="1" t="s">
        <v>244</v>
      </c>
      <c r="G307" s="1" t="s">
        <v>245</v>
      </c>
      <c r="H307" s="1" t="s">
        <v>82</v>
      </c>
      <c r="I307" s="1" t="s">
        <v>83</v>
      </c>
      <c r="J307" s="1" t="s">
        <v>123</v>
      </c>
      <c r="K307" s="2">
        <v>2</v>
      </c>
      <c r="L307" s="3">
        <v>752.72</v>
      </c>
      <c r="M307" s="3">
        <v>850.5736</v>
      </c>
      <c r="N307" s="4">
        <v>13</v>
      </c>
      <c r="O307" s="4">
        <v>1505.44</v>
      </c>
      <c r="P307" s="4">
        <v>195.71</v>
      </c>
      <c r="Q307" s="4">
        <v>1701.15</v>
      </c>
      <c r="R307" s="1" t="s">
        <v>136</v>
      </c>
    </row>
    <row r="308" spans="1:18">
      <c r="A308" s="1" t="s">
        <v>243</v>
      </c>
      <c r="B308" s="1" t="s">
        <v>117</v>
      </c>
      <c r="C308" s="1" t="s">
        <v>118</v>
      </c>
      <c r="D308" s="1" t="s">
        <v>119</v>
      </c>
      <c r="E308" s="1" t="s">
        <v>120</v>
      </c>
      <c r="F308" s="1" t="s">
        <v>244</v>
      </c>
      <c r="G308" s="1" t="s">
        <v>245</v>
      </c>
      <c r="H308" s="1" t="s">
        <v>90</v>
      </c>
      <c r="I308" s="1" t="s">
        <v>91</v>
      </c>
      <c r="J308" s="1" t="s">
        <v>123</v>
      </c>
      <c r="K308" s="2">
        <v>856</v>
      </c>
      <c r="L308" s="3">
        <v>282.34</v>
      </c>
      <c r="M308" s="3">
        <v>319.0442</v>
      </c>
      <c r="N308" s="4">
        <v>13</v>
      </c>
      <c r="O308" s="4">
        <v>241683.04</v>
      </c>
      <c r="P308" s="4">
        <v>31418.8</v>
      </c>
      <c r="Q308" s="4">
        <v>273101.84</v>
      </c>
      <c r="R308" s="1" t="s">
        <v>136</v>
      </c>
    </row>
    <row r="309" spans="1:18">
      <c r="A309" s="1" t="s">
        <v>243</v>
      </c>
      <c r="B309" s="1" t="s">
        <v>117</v>
      </c>
      <c r="C309" s="1" t="s">
        <v>118</v>
      </c>
      <c r="D309" s="1" t="s">
        <v>119</v>
      </c>
      <c r="E309" s="1" t="s">
        <v>120</v>
      </c>
      <c r="F309" s="1" t="s">
        <v>244</v>
      </c>
      <c r="G309" s="1" t="s">
        <v>245</v>
      </c>
      <c r="H309" s="1" t="s">
        <v>78</v>
      </c>
      <c r="I309" s="1" t="s">
        <v>79</v>
      </c>
      <c r="J309" s="1" t="s">
        <v>123</v>
      </c>
      <c r="K309" s="2">
        <v>7</v>
      </c>
      <c r="L309" s="3">
        <v>2003.48</v>
      </c>
      <c r="M309" s="3">
        <v>2263.9324</v>
      </c>
      <c r="N309" s="4">
        <v>13</v>
      </c>
      <c r="O309" s="4">
        <v>14024.36</v>
      </c>
      <c r="P309" s="4">
        <v>1823.17</v>
      </c>
      <c r="Q309" s="4">
        <v>15847.53</v>
      </c>
      <c r="R309" s="1" t="s">
        <v>136</v>
      </c>
    </row>
    <row r="310" spans="1:18">
      <c r="A310" s="1" t="s">
        <v>243</v>
      </c>
      <c r="B310" s="1" t="s">
        <v>117</v>
      </c>
      <c r="C310" s="1" t="s">
        <v>118</v>
      </c>
      <c r="D310" s="1" t="s">
        <v>119</v>
      </c>
      <c r="E310" s="1" t="s">
        <v>120</v>
      </c>
      <c r="F310" s="1" t="s">
        <v>244</v>
      </c>
      <c r="G310" s="1" t="s">
        <v>245</v>
      </c>
      <c r="H310" s="1" t="s">
        <v>86</v>
      </c>
      <c r="I310" s="1" t="s">
        <v>87</v>
      </c>
      <c r="J310" s="1" t="s">
        <v>123</v>
      </c>
      <c r="K310" s="2">
        <v>24</v>
      </c>
      <c r="L310" s="3">
        <v>541.72</v>
      </c>
      <c r="M310" s="3">
        <v>612.1436</v>
      </c>
      <c r="N310" s="4">
        <v>13</v>
      </c>
      <c r="O310" s="4">
        <v>13001.28</v>
      </c>
      <c r="P310" s="4">
        <v>1690.17</v>
      </c>
      <c r="Q310" s="4">
        <v>14691.45</v>
      </c>
      <c r="R310" s="1" t="s">
        <v>136</v>
      </c>
    </row>
    <row r="311" spans="1:18">
      <c r="A311" s="1" t="s">
        <v>243</v>
      </c>
      <c r="B311" s="1" t="s">
        <v>117</v>
      </c>
      <c r="C311" s="1" t="s">
        <v>118</v>
      </c>
      <c r="D311" s="1" t="s">
        <v>119</v>
      </c>
      <c r="E311" s="1" t="s">
        <v>120</v>
      </c>
      <c r="F311" s="1" t="s">
        <v>244</v>
      </c>
      <c r="G311" s="1" t="s">
        <v>245</v>
      </c>
      <c r="H311" s="1" t="s">
        <v>80</v>
      </c>
      <c r="I311" s="1" t="s">
        <v>81</v>
      </c>
      <c r="J311" s="1" t="s">
        <v>123</v>
      </c>
      <c r="K311" s="2">
        <v>2</v>
      </c>
      <c r="L311" s="3">
        <v>609.26</v>
      </c>
      <c r="M311" s="3">
        <v>688.4638</v>
      </c>
      <c r="N311" s="4">
        <v>13</v>
      </c>
      <c r="O311" s="4">
        <v>1218.52</v>
      </c>
      <c r="P311" s="4">
        <v>158.41</v>
      </c>
      <c r="Q311" s="4">
        <v>1376.93</v>
      </c>
      <c r="R311" s="1" t="s">
        <v>136</v>
      </c>
    </row>
    <row r="312" spans="1:18">
      <c r="A312" s="1" t="s">
        <v>243</v>
      </c>
      <c r="B312" s="1" t="s">
        <v>117</v>
      </c>
      <c r="C312" s="1" t="s">
        <v>118</v>
      </c>
      <c r="D312" s="1" t="s">
        <v>119</v>
      </c>
      <c r="E312" s="1" t="s">
        <v>120</v>
      </c>
      <c r="F312" s="1" t="s">
        <v>244</v>
      </c>
      <c r="G312" s="1" t="s">
        <v>245</v>
      </c>
      <c r="H312" s="1" t="s">
        <v>75</v>
      </c>
      <c r="I312" s="1" t="s">
        <v>40</v>
      </c>
      <c r="J312" s="1" t="s">
        <v>123</v>
      </c>
      <c r="K312" s="2">
        <v>557</v>
      </c>
      <c r="L312" s="3">
        <v>1067.52</v>
      </c>
      <c r="M312" s="3">
        <v>1206.2976</v>
      </c>
      <c r="N312" s="4">
        <v>13</v>
      </c>
      <c r="O312" s="4">
        <v>594608.64</v>
      </c>
      <c r="P312" s="4">
        <v>77299.12</v>
      </c>
      <c r="Q312" s="4">
        <v>671907.76</v>
      </c>
      <c r="R312" s="1" t="s">
        <v>136</v>
      </c>
    </row>
    <row r="313" spans="1:18">
      <c r="A313" s="1" t="s">
        <v>243</v>
      </c>
      <c r="B313" s="1" t="s">
        <v>117</v>
      </c>
      <c r="C313" s="1" t="s">
        <v>118</v>
      </c>
      <c r="D313" s="1" t="s">
        <v>119</v>
      </c>
      <c r="E313" s="1" t="s">
        <v>120</v>
      </c>
      <c r="F313" s="1" t="s">
        <v>244</v>
      </c>
      <c r="G313" s="1" t="s">
        <v>245</v>
      </c>
      <c r="H313" s="1" t="s">
        <v>88</v>
      </c>
      <c r="I313" s="1" t="s">
        <v>89</v>
      </c>
      <c r="J313" s="1" t="s">
        <v>123</v>
      </c>
      <c r="K313" s="2">
        <v>16</v>
      </c>
      <c r="L313" s="3">
        <v>776.84</v>
      </c>
      <c r="M313" s="3">
        <v>877.8292</v>
      </c>
      <c r="N313" s="4">
        <v>13</v>
      </c>
      <c r="O313" s="4">
        <v>12429.44</v>
      </c>
      <c r="P313" s="4">
        <v>1615.83</v>
      </c>
      <c r="Q313" s="4">
        <v>14045.27</v>
      </c>
      <c r="R313" s="1" t="s">
        <v>136</v>
      </c>
    </row>
    <row r="314" spans="1:18">
      <c r="A314" s="1" t="s">
        <v>246</v>
      </c>
      <c r="B314" s="1" t="s">
        <v>117</v>
      </c>
      <c r="C314" s="1" t="s">
        <v>118</v>
      </c>
      <c r="D314" s="1" t="s">
        <v>119</v>
      </c>
      <c r="E314" s="1" t="s">
        <v>120</v>
      </c>
      <c r="F314" s="1" t="s">
        <v>244</v>
      </c>
      <c r="G314" s="1" t="s">
        <v>247</v>
      </c>
      <c r="H314" s="1" t="s">
        <v>73</v>
      </c>
      <c r="I314" s="1" t="s">
        <v>74</v>
      </c>
      <c r="J314" s="1" t="s">
        <v>123</v>
      </c>
      <c r="K314" s="2">
        <v>215</v>
      </c>
      <c r="L314" s="3">
        <v>851.36</v>
      </c>
      <c r="M314" s="3">
        <v>962.0368</v>
      </c>
      <c r="N314" s="4">
        <v>13</v>
      </c>
      <c r="O314" s="4">
        <v>183042.4</v>
      </c>
      <c r="P314" s="4">
        <v>23795.51</v>
      </c>
      <c r="Q314" s="4">
        <v>206837.91</v>
      </c>
      <c r="R314" s="1" t="s">
        <v>136</v>
      </c>
    </row>
    <row r="315" spans="1:18">
      <c r="A315" s="1" t="s">
        <v>246</v>
      </c>
      <c r="B315" s="1" t="s">
        <v>117</v>
      </c>
      <c r="C315" s="1" t="s">
        <v>118</v>
      </c>
      <c r="D315" s="1" t="s">
        <v>119</v>
      </c>
      <c r="E315" s="1" t="s">
        <v>120</v>
      </c>
      <c r="F315" s="1" t="s">
        <v>244</v>
      </c>
      <c r="G315" s="1" t="s">
        <v>247</v>
      </c>
      <c r="H315" s="1" t="s">
        <v>67</v>
      </c>
      <c r="I315" s="1" t="s">
        <v>68</v>
      </c>
      <c r="J315" s="1" t="s">
        <v>123</v>
      </c>
      <c r="K315" s="2">
        <v>583</v>
      </c>
      <c r="L315" s="3">
        <v>460</v>
      </c>
      <c r="M315" s="3">
        <v>519.8</v>
      </c>
      <c r="N315" s="4">
        <v>13</v>
      </c>
      <c r="O315" s="4">
        <v>268180</v>
      </c>
      <c r="P315" s="4">
        <v>34863.4</v>
      </c>
      <c r="Q315" s="4">
        <v>303043.4</v>
      </c>
      <c r="R315" s="1" t="s">
        <v>136</v>
      </c>
    </row>
    <row r="316" spans="1:18">
      <c r="A316" s="1" t="s">
        <v>246</v>
      </c>
      <c r="B316" s="1" t="s">
        <v>117</v>
      </c>
      <c r="C316" s="1" t="s">
        <v>118</v>
      </c>
      <c r="D316" s="1" t="s">
        <v>119</v>
      </c>
      <c r="E316" s="1" t="s">
        <v>120</v>
      </c>
      <c r="F316" s="1" t="s">
        <v>244</v>
      </c>
      <c r="G316" s="1" t="s">
        <v>247</v>
      </c>
      <c r="H316" s="1" t="s">
        <v>69</v>
      </c>
      <c r="I316" s="1" t="s">
        <v>70</v>
      </c>
      <c r="J316" s="1" t="s">
        <v>123</v>
      </c>
      <c r="K316" s="2">
        <v>4</v>
      </c>
      <c r="L316" s="3">
        <v>997.5</v>
      </c>
      <c r="M316" s="3">
        <v>1127.175</v>
      </c>
      <c r="N316" s="4">
        <v>13</v>
      </c>
      <c r="O316" s="4">
        <v>3990</v>
      </c>
      <c r="P316" s="4">
        <v>518.7</v>
      </c>
      <c r="Q316" s="4">
        <v>4508.7</v>
      </c>
      <c r="R316" s="1" t="s">
        <v>136</v>
      </c>
    </row>
    <row r="317" spans="1:18">
      <c r="A317" s="1" t="s">
        <v>248</v>
      </c>
      <c r="B317" s="1" t="s">
        <v>117</v>
      </c>
      <c r="C317" s="1" t="s">
        <v>118</v>
      </c>
      <c r="D317" s="1" t="s">
        <v>119</v>
      </c>
      <c r="E317" s="1" t="s">
        <v>120</v>
      </c>
      <c r="F317" s="1" t="s">
        <v>244</v>
      </c>
      <c r="G317" s="1" t="s">
        <v>249</v>
      </c>
      <c r="H317" s="1" t="s">
        <v>51</v>
      </c>
      <c r="I317" s="1" t="s">
        <v>52</v>
      </c>
      <c r="J317" s="1" t="s">
        <v>123</v>
      </c>
      <c r="K317" s="2">
        <v>216</v>
      </c>
      <c r="L317" s="3">
        <v>316.76</v>
      </c>
      <c r="M317" s="3">
        <v>357.9388</v>
      </c>
      <c r="N317" s="4">
        <v>13</v>
      </c>
      <c r="O317" s="4">
        <v>68420.16</v>
      </c>
      <c r="P317" s="4">
        <v>8894.62</v>
      </c>
      <c r="Q317" s="4">
        <v>77314.78</v>
      </c>
      <c r="R317" s="1" t="s">
        <v>136</v>
      </c>
    </row>
    <row r="318" spans="1:18">
      <c r="A318" s="1" t="s">
        <v>248</v>
      </c>
      <c r="B318" s="1" t="s">
        <v>117</v>
      </c>
      <c r="C318" s="1" t="s">
        <v>118</v>
      </c>
      <c r="D318" s="1" t="s">
        <v>119</v>
      </c>
      <c r="E318" s="1" t="s">
        <v>120</v>
      </c>
      <c r="F318" s="1" t="s">
        <v>244</v>
      </c>
      <c r="G318" s="1" t="s">
        <v>249</v>
      </c>
      <c r="H318" s="1" t="s">
        <v>65</v>
      </c>
      <c r="I318" s="1" t="s">
        <v>66</v>
      </c>
      <c r="J318" s="1" t="s">
        <v>123</v>
      </c>
      <c r="K318" s="2">
        <v>29</v>
      </c>
      <c r="L318" s="3">
        <v>965.92</v>
      </c>
      <c r="M318" s="3">
        <v>1091.4896</v>
      </c>
      <c r="N318" s="4">
        <v>13</v>
      </c>
      <c r="O318" s="4">
        <v>28011.68</v>
      </c>
      <c r="P318" s="4">
        <v>3641.52</v>
      </c>
      <c r="Q318" s="4">
        <v>31653.2</v>
      </c>
      <c r="R318" s="1" t="s">
        <v>136</v>
      </c>
    </row>
    <row r="319" spans="1:18">
      <c r="A319" s="1" t="s">
        <v>248</v>
      </c>
      <c r="B319" s="1" t="s">
        <v>117</v>
      </c>
      <c r="C319" s="1" t="s">
        <v>118</v>
      </c>
      <c r="D319" s="1" t="s">
        <v>119</v>
      </c>
      <c r="E319" s="1" t="s">
        <v>120</v>
      </c>
      <c r="F319" s="1" t="s">
        <v>244</v>
      </c>
      <c r="G319" s="1" t="s">
        <v>249</v>
      </c>
      <c r="H319" s="1" t="s">
        <v>53</v>
      </c>
      <c r="I319" s="1" t="s">
        <v>54</v>
      </c>
      <c r="J319" s="1" t="s">
        <v>123</v>
      </c>
      <c r="K319" s="2">
        <v>64</v>
      </c>
      <c r="L319" s="3">
        <v>792.86</v>
      </c>
      <c r="M319" s="3">
        <v>895.9318</v>
      </c>
      <c r="N319" s="4">
        <v>13</v>
      </c>
      <c r="O319" s="4">
        <v>50743.04</v>
      </c>
      <c r="P319" s="4">
        <v>6596.6</v>
      </c>
      <c r="Q319" s="4">
        <v>57339.64</v>
      </c>
      <c r="R319" s="1" t="s">
        <v>136</v>
      </c>
    </row>
    <row r="320" spans="1:18">
      <c r="A320" s="1" t="s">
        <v>248</v>
      </c>
      <c r="B320" s="1" t="s">
        <v>117</v>
      </c>
      <c r="C320" s="1" t="s">
        <v>118</v>
      </c>
      <c r="D320" s="1" t="s">
        <v>119</v>
      </c>
      <c r="E320" s="1" t="s">
        <v>120</v>
      </c>
      <c r="F320" s="1" t="s">
        <v>244</v>
      </c>
      <c r="G320" s="1" t="s">
        <v>249</v>
      </c>
      <c r="H320" s="1" t="s">
        <v>47</v>
      </c>
      <c r="I320" s="1" t="s">
        <v>48</v>
      </c>
      <c r="J320" s="1" t="s">
        <v>123</v>
      </c>
      <c r="K320" s="2">
        <v>184</v>
      </c>
      <c r="L320" s="3">
        <v>249.94</v>
      </c>
      <c r="M320" s="3">
        <v>282.4322</v>
      </c>
      <c r="N320" s="4">
        <v>13</v>
      </c>
      <c r="O320" s="4">
        <v>45988.96</v>
      </c>
      <c r="P320" s="4">
        <v>5978.56</v>
      </c>
      <c r="Q320" s="4">
        <v>51967.52</v>
      </c>
      <c r="R320" s="1" t="s">
        <v>136</v>
      </c>
    </row>
    <row r="321" spans="1:18">
      <c r="A321" s="1" t="s">
        <v>248</v>
      </c>
      <c r="B321" s="1" t="s">
        <v>117</v>
      </c>
      <c r="C321" s="1" t="s">
        <v>118</v>
      </c>
      <c r="D321" s="1" t="s">
        <v>119</v>
      </c>
      <c r="E321" s="1" t="s">
        <v>120</v>
      </c>
      <c r="F321" s="1" t="s">
        <v>244</v>
      </c>
      <c r="G321" s="1" t="s">
        <v>249</v>
      </c>
      <c r="H321" s="1" t="s">
        <v>39</v>
      </c>
      <c r="I321" s="1" t="s">
        <v>40</v>
      </c>
      <c r="J321" s="1" t="s">
        <v>123</v>
      </c>
      <c r="K321" s="2">
        <v>8</v>
      </c>
      <c r="L321" s="3">
        <v>249.12</v>
      </c>
      <c r="M321" s="3">
        <v>281.5056</v>
      </c>
      <c r="N321" s="4">
        <v>13</v>
      </c>
      <c r="O321" s="4">
        <v>1992.96</v>
      </c>
      <c r="P321" s="4">
        <v>259.08</v>
      </c>
      <c r="Q321" s="4">
        <v>2252.04</v>
      </c>
      <c r="R321" s="1" t="s">
        <v>136</v>
      </c>
    </row>
    <row r="322" spans="1:18">
      <c r="A322" s="1" t="s">
        <v>248</v>
      </c>
      <c r="B322" s="1" t="s">
        <v>117</v>
      </c>
      <c r="C322" s="1" t="s">
        <v>118</v>
      </c>
      <c r="D322" s="1" t="s">
        <v>119</v>
      </c>
      <c r="E322" s="1" t="s">
        <v>120</v>
      </c>
      <c r="F322" s="1" t="s">
        <v>244</v>
      </c>
      <c r="G322" s="1" t="s">
        <v>249</v>
      </c>
      <c r="H322" s="1" t="s">
        <v>43</v>
      </c>
      <c r="I322" s="1" t="s">
        <v>44</v>
      </c>
      <c r="J322" s="1" t="s">
        <v>123</v>
      </c>
      <c r="K322" s="2">
        <v>1600</v>
      </c>
      <c r="L322" s="3">
        <v>6.43</v>
      </c>
      <c r="M322" s="3">
        <v>7.2659</v>
      </c>
      <c r="N322" s="4">
        <v>13</v>
      </c>
      <c r="O322" s="4">
        <v>10288</v>
      </c>
      <c r="P322" s="4">
        <v>1337.44</v>
      </c>
      <c r="Q322" s="4">
        <v>11625.44</v>
      </c>
      <c r="R322" s="1" t="s">
        <v>136</v>
      </c>
    </row>
    <row r="323" spans="1:18">
      <c r="A323" s="1" t="s">
        <v>248</v>
      </c>
      <c r="B323" s="1" t="s">
        <v>117</v>
      </c>
      <c r="C323" s="1" t="s">
        <v>118</v>
      </c>
      <c r="D323" s="1" t="s">
        <v>119</v>
      </c>
      <c r="E323" s="1" t="s">
        <v>120</v>
      </c>
      <c r="F323" s="1" t="s">
        <v>244</v>
      </c>
      <c r="G323" s="1" t="s">
        <v>249</v>
      </c>
      <c r="H323" s="1" t="s">
        <v>55</v>
      </c>
      <c r="I323" s="1" t="s">
        <v>56</v>
      </c>
      <c r="J323" s="1" t="s">
        <v>123</v>
      </c>
      <c r="K323" s="2">
        <v>723</v>
      </c>
      <c r="L323" s="3">
        <v>833.86</v>
      </c>
      <c r="M323" s="3">
        <v>942.2618</v>
      </c>
      <c r="N323" s="4">
        <v>13</v>
      </c>
      <c r="O323" s="4">
        <v>602880.78</v>
      </c>
      <c r="P323" s="4">
        <v>78374.5</v>
      </c>
      <c r="Q323" s="4">
        <v>681255.28</v>
      </c>
      <c r="R323" s="1" t="s">
        <v>136</v>
      </c>
    </row>
    <row r="324" spans="1:18">
      <c r="A324" s="1" t="s">
        <v>250</v>
      </c>
      <c r="B324" s="1" t="s">
        <v>117</v>
      </c>
      <c r="C324" s="1" t="s">
        <v>118</v>
      </c>
      <c r="D324" s="1" t="s">
        <v>119</v>
      </c>
      <c r="E324" s="1" t="s">
        <v>120</v>
      </c>
      <c r="F324" s="1" t="s">
        <v>251</v>
      </c>
      <c r="G324" s="1" t="s">
        <v>252</v>
      </c>
      <c r="H324" s="1" t="s">
        <v>69</v>
      </c>
      <c r="I324" s="1" t="s">
        <v>70</v>
      </c>
      <c r="J324" s="1" t="s">
        <v>123</v>
      </c>
      <c r="K324" s="2">
        <v>11</v>
      </c>
      <c r="L324" s="3">
        <v>997.5</v>
      </c>
      <c r="M324" s="3">
        <v>1127.175</v>
      </c>
      <c r="N324" s="4">
        <v>13</v>
      </c>
      <c r="O324" s="4">
        <v>10972.5</v>
      </c>
      <c r="P324" s="4">
        <v>1426.43</v>
      </c>
      <c r="Q324" s="4">
        <v>12398.93</v>
      </c>
      <c r="R324" s="1" t="s">
        <v>136</v>
      </c>
    </row>
    <row r="325" spans="1:18">
      <c r="A325" s="1" t="s">
        <v>250</v>
      </c>
      <c r="B325" s="1" t="s">
        <v>117</v>
      </c>
      <c r="C325" s="1" t="s">
        <v>118</v>
      </c>
      <c r="D325" s="1" t="s">
        <v>119</v>
      </c>
      <c r="E325" s="1" t="s">
        <v>120</v>
      </c>
      <c r="F325" s="1" t="s">
        <v>251</v>
      </c>
      <c r="G325" s="1" t="s">
        <v>252</v>
      </c>
      <c r="H325" s="1" t="s">
        <v>75</v>
      </c>
      <c r="I325" s="1" t="s">
        <v>40</v>
      </c>
      <c r="J325" s="1" t="s">
        <v>123</v>
      </c>
      <c r="K325" s="2">
        <v>660</v>
      </c>
      <c r="L325" s="3">
        <v>1067.52</v>
      </c>
      <c r="M325" s="3">
        <v>1206.2976</v>
      </c>
      <c r="N325" s="4">
        <v>13</v>
      </c>
      <c r="O325" s="4">
        <v>704563.2</v>
      </c>
      <c r="P325" s="4">
        <v>91593.22</v>
      </c>
      <c r="Q325" s="4">
        <v>796156.42</v>
      </c>
      <c r="R325" s="1" t="s">
        <v>136</v>
      </c>
    </row>
    <row r="326" spans="1:18">
      <c r="A326" s="1" t="s">
        <v>250</v>
      </c>
      <c r="B326" s="1" t="s">
        <v>117</v>
      </c>
      <c r="C326" s="1" t="s">
        <v>118</v>
      </c>
      <c r="D326" s="1" t="s">
        <v>119</v>
      </c>
      <c r="E326" s="1" t="s">
        <v>120</v>
      </c>
      <c r="F326" s="1" t="s">
        <v>251</v>
      </c>
      <c r="G326" s="1" t="s">
        <v>252</v>
      </c>
      <c r="H326" s="1" t="s">
        <v>73</v>
      </c>
      <c r="I326" s="1" t="s">
        <v>74</v>
      </c>
      <c r="J326" s="1" t="s">
        <v>123</v>
      </c>
      <c r="K326" s="2">
        <v>197</v>
      </c>
      <c r="L326" s="3">
        <v>851.36</v>
      </c>
      <c r="M326" s="3">
        <v>962.0368</v>
      </c>
      <c r="N326" s="4">
        <v>13</v>
      </c>
      <c r="O326" s="4">
        <v>167717.92</v>
      </c>
      <c r="P326" s="4">
        <v>21803.33</v>
      </c>
      <c r="Q326" s="4">
        <v>189521.25</v>
      </c>
      <c r="R326" s="1" t="s">
        <v>136</v>
      </c>
    </row>
    <row r="327" spans="1:18">
      <c r="A327" s="1" t="s">
        <v>250</v>
      </c>
      <c r="B327" s="1" t="s">
        <v>117</v>
      </c>
      <c r="C327" s="1" t="s">
        <v>118</v>
      </c>
      <c r="D327" s="1" t="s">
        <v>119</v>
      </c>
      <c r="E327" s="1" t="s">
        <v>120</v>
      </c>
      <c r="F327" s="1" t="s">
        <v>251</v>
      </c>
      <c r="G327" s="1" t="s">
        <v>252</v>
      </c>
      <c r="H327" s="1" t="s">
        <v>82</v>
      </c>
      <c r="I327" s="1" t="s">
        <v>83</v>
      </c>
      <c r="J327" s="1" t="s">
        <v>123</v>
      </c>
      <c r="K327" s="2">
        <v>1</v>
      </c>
      <c r="L327" s="3">
        <v>752.72</v>
      </c>
      <c r="M327" s="3">
        <v>850.5736</v>
      </c>
      <c r="N327" s="4">
        <v>13</v>
      </c>
      <c r="O327" s="4">
        <v>752.72</v>
      </c>
      <c r="P327" s="4">
        <v>97.85</v>
      </c>
      <c r="Q327" s="4">
        <v>850.57</v>
      </c>
      <c r="R327" s="1" t="s">
        <v>136</v>
      </c>
    </row>
    <row r="328" spans="1:18">
      <c r="A328" s="1" t="s">
        <v>250</v>
      </c>
      <c r="B328" s="1" t="s">
        <v>117</v>
      </c>
      <c r="C328" s="1" t="s">
        <v>118</v>
      </c>
      <c r="D328" s="1" t="s">
        <v>119</v>
      </c>
      <c r="E328" s="1" t="s">
        <v>120</v>
      </c>
      <c r="F328" s="1" t="s">
        <v>251</v>
      </c>
      <c r="G328" s="1" t="s">
        <v>252</v>
      </c>
      <c r="H328" s="1" t="s">
        <v>88</v>
      </c>
      <c r="I328" s="1" t="s">
        <v>89</v>
      </c>
      <c r="J328" s="1" t="s">
        <v>123</v>
      </c>
      <c r="K328" s="2">
        <v>8</v>
      </c>
      <c r="L328" s="3">
        <v>776.84</v>
      </c>
      <c r="M328" s="3">
        <v>877.8292</v>
      </c>
      <c r="N328" s="4">
        <v>13</v>
      </c>
      <c r="O328" s="4">
        <v>6214.72</v>
      </c>
      <c r="P328" s="4">
        <v>807.91</v>
      </c>
      <c r="Q328" s="4">
        <v>7022.63</v>
      </c>
      <c r="R328" s="1" t="s">
        <v>136</v>
      </c>
    </row>
    <row r="329" spans="1:18">
      <c r="A329" s="1" t="s">
        <v>250</v>
      </c>
      <c r="B329" s="1" t="s">
        <v>117</v>
      </c>
      <c r="C329" s="1" t="s">
        <v>118</v>
      </c>
      <c r="D329" s="1" t="s">
        <v>119</v>
      </c>
      <c r="E329" s="1" t="s">
        <v>120</v>
      </c>
      <c r="F329" s="1" t="s">
        <v>251</v>
      </c>
      <c r="G329" s="1" t="s">
        <v>252</v>
      </c>
      <c r="H329" s="1" t="s">
        <v>78</v>
      </c>
      <c r="I329" s="1" t="s">
        <v>79</v>
      </c>
      <c r="J329" s="1" t="s">
        <v>123</v>
      </c>
      <c r="K329" s="2">
        <v>3</v>
      </c>
      <c r="L329" s="3">
        <v>2003.48</v>
      </c>
      <c r="M329" s="3">
        <v>2263.9324</v>
      </c>
      <c r="N329" s="4">
        <v>13</v>
      </c>
      <c r="O329" s="4">
        <v>6010.44</v>
      </c>
      <c r="P329" s="4">
        <v>781.36</v>
      </c>
      <c r="Q329" s="4">
        <v>6791.8</v>
      </c>
      <c r="R329" s="1" t="s">
        <v>136</v>
      </c>
    </row>
    <row r="330" spans="1:18">
      <c r="A330" s="1" t="s">
        <v>250</v>
      </c>
      <c r="B330" s="1" t="s">
        <v>117</v>
      </c>
      <c r="C330" s="1" t="s">
        <v>118</v>
      </c>
      <c r="D330" s="1" t="s">
        <v>119</v>
      </c>
      <c r="E330" s="1" t="s">
        <v>120</v>
      </c>
      <c r="F330" s="1" t="s">
        <v>251</v>
      </c>
      <c r="G330" s="1" t="s">
        <v>252</v>
      </c>
      <c r="H330" s="1" t="s">
        <v>76</v>
      </c>
      <c r="I330" s="1" t="s">
        <v>77</v>
      </c>
      <c r="J330" s="1" t="s">
        <v>123</v>
      </c>
      <c r="K330" s="2">
        <v>5</v>
      </c>
      <c r="L330" s="3">
        <v>770.22</v>
      </c>
      <c r="M330" s="3">
        <v>870.3486</v>
      </c>
      <c r="N330" s="4">
        <v>13</v>
      </c>
      <c r="O330" s="4">
        <v>3851.1</v>
      </c>
      <c r="P330" s="4">
        <v>500.64</v>
      </c>
      <c r="Q330" s="4">
        <v>4351.74</v>
      </c>
      <c r="R330" s="1" t="s">
        <v>136</v>
      </c>
    </row>
    <row r="331" spans="1:18">
      <c r="A331" s="1" t="s">
        <v>250</v>
      </c>
      <c r="B331" s="1" t="s">
        <v>117</v>
      </c>
      <c r="C331" s="1" t="s">
        <v>118</v>
      </c>
      <c r="D331" s="1" t="s">
        <v>119</v>
      </c>
      <c r="E331" s="1" t="s">
        <v>120</v>
      </c>
      <c r="F331" s="1" t="s">
        <v>251</v>
      </c>
      <c r="G331" s="1" t="s">
        <v>252</v>
      </c>
      <c r="H331" s="1" t="s">
        <v>86</v>
      </c>
      <c r="I331" s="1" t="s">
        <v>87</v>
      </c>
      <c r="J331" s="1" t="s">
        <v>123</v>
      </c>
      <c r="K331" s="2">
        <v>8</v>
      </c>
      <c r="L331" s="3">
        <v>541.72</v>
      </c>
      <c r="M331" s="3">
        <v>612.1436</v>
      </c>
      <c r="N331" s="4">
        <v>13</v>
      </c>
      <c r="O331" s="4">
        <v>4333.76</v>
      </c>
      <c r="P331" s="4">
        <v>563.39</v>
      </c>
      <c r="Q331" s="4">
        <v>4897.15</v>
      </c>
      <c r="R331" s="1" t="s">
        <v>136</v>
      </c>
    </row>
    <row r="332" spans="1:18">
      <c r="A332" s="1" t="s">
        <v>253</v>
      </c>
      <c r="B332" s="1" t="s">
        <v>117</v>
      </c>
      <c r="C332" s="1" t="s">
        <v>118</v>
      </c>
      <c r="D332" s="1" t="s">
        <v>119</v>
      </c>
      <c r="E332" s="1" t="s">
        <v>120</v>
      </c>
      <c r="F332" s="1" t="s">
        <v>251</v>
      </c>
      <c r="G332" s="1" t="s">
        <v>254</v>
      </c>
      <c r="H332" s="1" t="s">
        <v>90</v>
      </c>
      <c r="I332" s="1" t="s">
        <v>91</v>
      </c>
      <c r="J332" s="1" t="s">
        <v>123</v>
      </c>
      <c r="K332" s="2">
        <v>944</v>
      </c>
      <c r="L332" s="3">
        <v>282.34</v>
      </c>
      <c r="M332" s="3">
        <v>319.0442</v>
      </c>
      <c r="N332" s="4">
        <v>13</v>
      </c>
      <c r="O332" s="4">
        <v>266528.96</v>
      </c>
      <c r="P332" s="4">
        <v>34648.76</v>
      </c>
      <c r="Q332" s="4">
        <v>301177.72</v>
      </c>
      <c r="R332" s="1" t="s">
        <v>136</v>
      </c>
    </row>
    <row r="333" spans="1:18">
      <c r="A333" s="1" t="s">
        <v>253</v>
      </c>
      <c r="B333" s="1" t="s">
        <v>117</v>
      </c>
      <c r="C333" s="1" t="s">
        <v>118</v>
      </c>
      <c r="D333" s="1" t="s">
        <v>119</v>
      </c>
      <c r="E333" s="1" t="s">
        <v>120</v>
      </c>
      <c r="F333" s="1" t="s">
        <v>251</v>
      </c>
      <c r="G333" s="1" t="s">
        <v>254</v>
      </c>
      <c r="H333" s="1" t="s">
        <v>67</v>
      </c>
      <c r="I333" s="1" t="s">
        <v>68</v>
      </c>
      <c r="J333" s="1" t="s">
        <v>123</v>
      </c>
      <c r="K333" s="2">
        <v>682</v>
      </c>
      <c r="L333" s="3">
        <v>460</v>
      </c>
      <c r="M333" s="3">
        <v>519.8</v>
      </c>
      <c r="N333" s="4">
        <v>13</v>
      </c>
      <c r="O333" s="4">
        <v>313720</v>
      </c>
      <c r="P333" s="4">
        <v>40783.6</v>
      </c>
      <c r="Q333" s="4">
        <v>354503.6</v>
      </c>
      <c r="R333" s="1" t="s">
        <v>136</v>
      </c>
    </row>
    <row r="334" spans="1:18">
      <c r="A334" s="1" t="s">
        <v>255</v>
      </c>
      <c r="B334" s="1" t="s">
        <v>117</v>
      </c>
      <c r="C334" s="1" t="s">
        <v>118</v>
      </c>
      <c r="D334" s="1" t="s">
        <v>119</v>
      </c>
      <c r="E334" s="1" t="s">
        <v>120</v>
      </c>
      <c r="F334" s="1" t="s">
        <v>251</v>
      </c>
      <c r="G334" s="1" t="s">
        <v>256</v>
      </c>
      <c r="H334" s="1" t="s">
        <v>65</v>
      </c>
      <c r="I334" s="1" t="s">
        <v>66</v>
      </c>
      <c r="J334" s="1" t="s">
        <v>123</v>
      </c>
      <c r="K334" s="2">
        <v>9</v>
      </c>
      <c r="L334" s="3">
        <v>965.92</v>
      </c>
      <c r="M334" s="3">
        <v>1091.4896</v>
      </c>
      <c r="N334" s="4">
        <v>13</v>
      </c>
      <c r="O334" s="4">
        <v>8693.28</v>
      </c>
      <c r="P334" s="4">
        <v>1130.13</v>
      </c>
      <c r="Q334" s="4">
        <v>9823.41</v>
      </c>
      <c r="R334" s="1" t="s">
        <v>136</v>
      </c>
    </row>
    <row r="335" spans="1:18">
      <c r="A335" s="1" t="s">
        <v>255</v>
      </c>
      <c r="B335" s="1" t="s">
        <v>117</v>
      </c>
      <c r="C335" s="1" t="s">
        <v>118</v>
      </c>
      <c r="D335" s="1" t="s">
        <v>119</v>
      </c>
      <c r="E335" s="1" t="s">
        <v>120</v>
      </c>
      <c r="F335" s="1" t="s">
        <v>251</v>
      </c>
      <c r="G335" s="1" t="s">
        <v>256</v>
      </c>
      <c r="H335" s="1" t="s">
        <v>43</v>
      </c>
      <c r="I335" s="1" t="s">
        <v>44</v>
      </c>
      <c r="J335" s="1" t="s">
        <v>123</v>
      </c>
      <c r="K335" s="2">
        <v>1900</v>
      </c>
      <c r="L335" s="3">
        <v>6.43</v>
      </c>
      <c r="M335" s="3">
        <v>7.2659</v>
      </c>
      <c r="N335" s="4">
        <v>13</v>
      </c>
      <c r="O335" s="4">
        <v>12217</v>
      </c>
      <c r="P335" s="4">
        <v>1588.21</v>
      </c>
      <c r="Q335" s="4">
        <v>13805.21</v>
      </c>
      <c r="R335" s="1" t="s">
        <v>136</v>
      </c>
    </row>
    <row r="336" spans="1:18">
      <c r="A336" s="1" t="s">
        <v>255</v>
      </c>
      <c r="B336" s="1" t="s">
        <v>117</v>
      </c>
      <c r="C336" s="1" t="s">
        <v>118</v>
      </c>
      <c r="D336" s="1" t="s">
        <v>119</v>
      </c>
      <c r="E336" s="1" t="s">
        <v>120</v>
      </c>
      <c r="F336" s="1" t="s">
        <v>251</v>
      </c>
      <c r="G336" s="1" t="s">
        <v>256</v>
      </c>
      <c r="H336" s="1" t="s">
        <v>39</v>
      </c>
      <c r="I336" s="1" t="s">
        <v>40</v>
      </c>
      <c r="J336" s="1" t="s">
        <v>123</v>
      </c>
      <c r="K336" s="2">
        <v>11</v>
      </c>
      <c r="L336" s="3">
        <v>249.12</v>
      </c>
      <c r="M336" s="3">
        <v>281.5056</v>
      </c>
      <c r="N336" s="4">
        <v>13</v>
      </c>
      <c r="O336" s="4">
        <v>2740.32</v>
      </c>
      <c r="P336" s="4">
        <v>356.24</v>
      </c>
      <c r="Q336" s="4">
        <v>3096.56</v>
      </c>
      <c r="R336" s="1" t="s">
        <v>136</v>
      </c>
    </row>
    <row r="337" spans="1:18">
      <c r="A337" s="1" t="s">
        <v>255</v>
      </c>
      <c r="B337" s="1" t="s">
        <v>117</v>
      </c>
      <c r="C337" s="1" t="s">
        <v>118</v>
      </c>
      <c r="D337" s="1" t="s">
        <v>119</v>
      </c>
      <c r="E337" s="1" t="s">
        <v>120</v>
      </c>
      <c r="F337" s="1" t="s">
        <v>251</v>
      </c>
      <c r="G337" s="1" t="s">
        <v>256</v>
      </c>
      <c r="H337" s="1" t="s">
        <v>47</v>
      </c>
      <c r="I337" s="1" t="s">
        <v>48</v>
      </c>
      <c r="J337" s="1" t="s">
        <v>123</v>
      </c>
      <c r="K337" s="2">
        <v>198</v>
      </c>
      <c r="L337" s="3">
        <v>249.94</v>
      </c>
      <c r="M337" s="3">
        <v>282.4322</v>
      </c>
      <c r="N337" s="4">
        <v>13</v>
      </c>
      <c r="O337" s="4">
        <v>49488.12</v>
      </c>
      <c r="P337" s="4">
        <v>6433.46</v>
      </c>
      <c r="Q337" s="4">
        <v>55921.58</v>
      </c>
      <c r="R337" s="1" t="s">
        <v>136</v>
      </c>
    </row>
    <row r="338" spans="1:18">
      <c r="A338" s="1" t="s">
        <v>255</v>
      </c>
      <c r="B338" s="1" t="s">
        <v>117</v>
      </c>
      <c r="C338" s="1" t="s">
        <v>118</v>
      </c>
      <c r="D338" s="1" t="s">
        <v>119</v>
      </c>
      <c r="E338" s="1" t="s">
        <v>120</v>
      </c>
      <c r="F338" s="1" t="s">
        <v>251</v>
      </c>
      <c r="G338" s="1" t="s">
        <v>256</v>
      </c>
      <c r="H338" s="1" t="s">
        <v>53</v>
      </c>
      <c r="I338" s="1" t="s">
        <v>54</v>
      </c>
      <c r="J338" s="1" t="s">
        <v>123</v>
      </c>
      <c r="K338" s="2">
        <v>26</v>
      </c>
      <c r="L338" s="3">
        <v>792.86</v>
      </c>
      <c r="M338" s="3">
        <v>895.9318</v>
      </c>
      <c r="N338" s="4">
        <v>13</v>
      </c>
      <c r="O338" s="4">
        <v>20614.36</v>
      </c>
      <c r="P338" s="4">
        <v>2679.87</v>
      </c>
      <c r="Q338" s="4">
        <v>23294.23</v>
      </c>
      <c r="R338" s="1" t="s">
        <v>136</v>
      </c>
    </row>
    <row r="339" spans="1:18">
      <c r="A339" s="1" t="s">
        <v>255</v>
      </c>
      <c r="B339" s="1" t="s">
        <v>117</v>
      </c>
      <c r="C339" s="1" t="s">
        <v>118</v>
      </c>
      <c r="D339" s="1" t="s">
        <v>119</v>
      </c>
      <c r="E339" s="1" t="s">
        <v>120</v>
      </c>
      <c r="F339" s="1" t="s">
        <v>251</v>
      </c>
      <c r="G339" s="1" t="s">
        <v>256</v>
      </c>
      <c r="H339" s="1" t="s">
        <v>55</v>
      </c>
      <c r="I339" s="1" t="s">
        <v>56</v>
      </c>
      <c r="J339" s="1" t="s">
        <v>123</v>
      </c>
      <c r="K339" s="2">
        <v>900</v>
      </c>
      <c r="L339" s="3">
        <v>833.86</v>
      </c>
      <c r="M339" s="3">
        <v>942.2618</v>
      </c>
      <c r="N339" s="4">
        <v>13</v>
      </c>
      <c r="O339" s="4">
        <v>750474</v>
      </c>
      <c r="P339" s="4">
        <v>97561.62</v>
      </c>
      <c r="Q339" s="4">
        <v>848035.62</v>
      </c>
      <c r="R339" s="1" t="s">
        <v>136</v>
      </c>
    </row>
    <row r="340" spans="1:18">
      <c r="A340" s="1" t="s">
        <v>255</v>
      </c>
      <c r="B340" s="1" t="s">
        <v>117</v>
      </c>
      <c r="C340" s="1" t="s">
        <v>118</v>
      </c>
      <c r="D340" s="1" t="s">
        <v>119</v>
      </c>
      <c r="E340" s="1" t="s">
        <v>120</v>
      </c>
      <c r="F340" s="1" t="s">
        <v>251</v>
      </c>
      <c r="G340" s="1" t="s">
        <v>256</v>
      </c>
      <c r="H340" s="1" t="s">
        <v>51</v>
      </c>
      <c r="I340" s="1" t="s">
        <v>52</v>
      </c>
      <c r="J340" s="1" t="s">
        <v>123</v>
      </c>
      <c r="K340" s="2">
        <v>209</v>
      </c>
      <c r="L340" s="3">
        <v>316.76</v>
      </c>
      <c r="M340" s="3">
        <v>357.9388</v>
      </c>
      <c r="N340" s="4">
        <v>13</v>
      </c>
      <c r="O340" s="4">
        <v>66202.84</v>
      </c>
      <c r="P340" s="4">
        <v>8606.37</v>
      </c>
      <c r="Q340" s="4">
        <v>74809.21</v>
      </c>
      <c r="R340" s="1" t="s">
        <v>136</v>
      </c>
    </row>
    <row r="341" spans="1:18">
      <c r="A341" s="1" t="s">
        <v>257</v>
      </c>
      <c r="B341" s="1" t="s">
        <v>117</v>
      </c>
      <c r="C341" s="1" t="s">
        <v>118</v>
      </c>
      <c r="D341" s="1" t="s">
        <v>119</v>
      </c>
      <c r="E341" s="1" t="s">
        <v>120</v>
      </c>
      <c r="F341" s="1" t="s">
        <v>258</v>
      </c>
      <c r="G341" s="1" t="s">
        <v>259</v>
      </c>
      <c r="H341" s="1" t="s">
        <v>55</v>
      </c>
      <c r="I341" s="1" t="s">
        <v>56</v>
      </c>
      <c r="J341" s="1" t="s">
        <v>123</v>
      </c>
      <c r="K341" s="2">
        <v>1469</v>
      </c>
      <c r="L341" s="3">
        <v>833.86</v>
      </c>
      <c r="M341" s="3">
        <v>942.2618</v>
      </c>
      <c r="N341" s="4">
        <v>13</v>
      </c>
      <c r="O341" s="4">
        <v>1224940.34</v>
      </c>
      <c r="P341" s="4">
        <v>159242.24</v>
      </c>
      <c r="Q341" s="4">
        <v>1384182.58</v>
      </c>
      <c r="R341" s="1" t="s">
        <v>260</v>
      </c>
    </row>
    <row r="342" spans="1:18">
      <c r="A342" s="1" t="s">
        <v>261</v>
      </c>
      <c r="B342" s="1" t="s">
        <v>117</v>
      </c>
      <c r="C342" s="1" t="s">
        <v>118</v>
      </c>
      <c r="D342" s="1" t="s">
        <v>119</v>
      </c>
      <c r="E342" s="1" t="s">
        <v>120</v>
      </c>
      <c r="F342" s="1" t="s">
        <v>258</v>
      </c>
      <c r="G342" s="1" t="s">
        <v>262</v>
      </c>
      <c r="H342" s="1" t="s">
        <v>43</v>
      </c>
      <c r="I342" s="1" t="s">
        <v>44</v>
      </c>
      <c r="J342" s="1" t="s">
        <v>123</v>
      </c>
      <c r="K342" s="2">
        <v>2500</v>
      </c>
      <c r="L342" s="3">
        <v>6.43</v>
      </c>
      <c r="M342" s="3">
        <v>7.2659</v>
      </c>
      <c r="N342" s="4">
        <v>13</v>
      </c>
      <c r="O342" s="4">
        <v>16075</v>
      </c>
      <c r="P342" s="4">
        <v>2089.76</v>
      </c>
      <c r="Q342" s="4">
        <v>18164.76</v>
      </c>
      <c r="R342" s="1" t="s">
        <v>126</v>
      </c>
    </row>
    <row r="343" spans="1:18">
      <c r="A343" s="1" t="s">
        <v>261</v>
      </c>
      <c r="B343" s="1" t="s">
        <v>117</v>
      </c>
      <c r="C343" s="1" t="s">
        <v>118</v>
      </c>
      <c r="D343" s="1" t="s">
        <v>119</v>
      </c>
      <c r="E343" s="1" t="s">
        <v>120</v>
      </c>
      <c r="F343" s="1" t="s">
        <v>258</v>
      </c>
      <c r="G343" s="1" t="s">
        <v>262</v>
      </c>
      <c r="H343" s="1" t="s">
        <v>43</v>
      </c>
      <c r="I343" s="1" t="s">
        <v>44</v>
      </c>
      <c r="J343" s="1" t="s">
        <v>123</v>
      </c>
      <c r="K343" s="2">
        <v>2400</v>
      </c>
      <c r="L343" s="3">
        <v>6.43</v>
      </c>
      <c r="M343" s="3">
        <v>7.2659</v>
      </c>
      <c r="N343" s="4">
        <v>13</v>
      </c>
      <c r="O343" s="4">
        <v>15432</v>
      </c>
      <c r="P343" s="4">
        <v>2006.16</v>
      </c>
      <c r="Q343" s="4">
        <v>17438.16</v>
      </c>
      <c r="R343" s="1" t="s">
        <v>126</v>
      </c>
    </row>
    <row r="344" spans="1:18">
      <c r="A344" s="1" t="s">
        <v>261</v>
      </c>
      <c r="B344" s="1" t="s">
        <v>117</v>
      </c>
      <c r="C344" s="1" t="s">
        <v>118</v>
      </c>
      <c r="D344" s="1" t="s">
        <v>119</v>
      </c>
      <c r="E344" s="1" t="s">
        <v>120</v>
      </c>
      <c r="F344" s="1" t="s">
        <v>258</v>
      </c>
      <c r="G344" s="1" t="s">
        <v>262</v>
      </c>
      <c r="H344" s="1" t="s">
        <v>39</v>
      </c>
      <c r="I344" s="1" t="s">
        <v>40</v>
      </c>
      <c r="J344" s="1" t="s">
        <v>123</v>
      </c>
      <c r="K344" s="2">
        <v>6</v>
      </c>
      <c r="L344" s="3">
        <v>249.12</v>
      </c>
      <c r="M344" s="3">
        <v>281.5056</v>
      </c>
      <c r="N344" s="4">
        <v>13</v>
      </c>
      <c r="O344" s="4">
        <v>1494.72</v>
      </c>
      <c r="P344" s="4">
        <v>194.31</v>
      </c>
      <c r="Q344" s="4">
        <v>1689.03</v>
      </c>
      <c r="R344" s="1" t="s">
        <v>126</v>
      </c>
    </row>
    <row r="345" spans="1:18">
      <c r="A345" s="1" t="s">
        <v>261</v>
      </c>
      <c r="B345" s="1" t="s">
        <v>117</v>
      </c>
      <c r="C345" s="1" t="s">
        <v>118</v>
      </c>
      <c r="D345" s="1" t="s">
        <v>119</v>
      </c>
      <c r="E345" s="1" t="s">
        <v>120</v>
      </c>
      <c r="F345" s="1" t="s">
        <v>258</v>
      </c>
      <c r="G345" s="1" t="s">
        <v>262</v>
      </c>
      <c r="H345" s="1" t="s">
        <v>47</v>
      </c>
      <c r="I345" s="1" t="s">
        <v>48</v>
      </c>
      <c r="J345" s="1" t="s">
        <v>123</v>
      </c>
      <c r="K345" s="2">
        <v>68</v>
      </c>
      <c r="L345" s="3">
        <v>249.94</v>
      </c>
      <c r="M345" s="3">
        <v>282.4322</v>
      </c>
      <c r="N345" s="4">
        <v>13</v>
      </c>
      <c r="O345" s="4">
        <v>16995.92</v>
      </c>
      <c r="P345" s="4">
        <v>2209.47</v>
      </c>
      <c r="Q345" s="4">
        <v>19205.39</v>
      </c>
      <c r="R345" s="1" t="s">
        <v>126</v>
      </c>
    </row>
    <row r="346" spans="1:18">
      <c r="A346" s="1" t="s">
        <v>261</v>
      </c>
      <c r="B346" s="1" t="s">
        <v>117</v>
      </c>
      <c r="C346" s="1" t="s">
        <v>118</v>
      </c>
      <c r="D346" s="1" t="s">
        <v>119</v>
      </c>
      <c r="E346" s="1" t="s">
        <v>120</v>
      </c>
      <c r="F346" s="1" t="s">
        <v>258</v>
      </c>
      <c r="G346" s="1" t="s">
        <v>262</v>
      </c>
      <c r="H346" s="1" t="s">
        <v>51</v>
      </c>
      <c r="I346" s="1" t="s">
        <v>52</v>
      </c>
      <c r="J346" s="1" t="s">
        <v>123</v>
      </c>
      <c r="K346" s="2">
        <v>81</v>
      </c>
      <c r="L346" s="3">
        <v>316.76</v>
      </c>
      <c r="M346" s="3">
        <v>357.9388</v>
      </c>
      <c r="N346" s="4">
        <v>13</v>
      </c>
      <c r="O346" s="4">
        <v>25657.56</v>
      </c>
      <c r="P346" s="4">
        <v>3335.48</v>
      </c>
      <c r="Q346" s="4">
        <v>28993.04</v>
      </c>
      <c r="R346" s="1" t="s">
        <v>126</v>
      </c>
    </row>
    <row r="347" spans="1:18">
      <c r="A347" s="1" t="s">
        <v>261</v>
      </c>
      <c r="B347" s="1" t="s">
        <v>117</v>
      </c>
      <c r="C347" s="1" t="s">
        <v>118</v>
      </c>
      <c r="D347" s="1" t="s">
        <v>119</v>
      </c>
      <c r="E347" s="1" t="s">
        <v>120</v>
      </c>
      <c r="F347" s="1" t="s">
        <v>258</v>
      </c>
      <c r="G347" s="1" t="s">
        <v>262</v>
      </c>
      <c r="H347" s="1" t="s">
        <v>39</v>
      </c>
      <c r="I347" s="1" t="s">
        <v>40</v>
      </c>
      <c r="J347" s="1" t="s">
        <v>123</v>
      </c>
      <c r="K347" s="2">
        <v>13</v>
      </c>
      <c r="L347" s="3">
        <v>249.12</v>
      </c>
      <c r="M347" s="3">
        <v>281.5056</v>
      </c>
      <c r="N347" s="4">
        <v>13</v>
      </c>
      <c r="O347" s="4">
        <v>3238.56</v>
      </c>
      <c r="P347" s="4">
        <v>421.01</v>
      </c>
      <c r="Q347" s="4">
        <v>3659.57</v>
      </c>
      <c r="R347" s="1" t="s">
        <v>126</v>
      </c>
    </row>
    <row r="348" spans="1:18">
      <c r="A348" s="1" t="s">
        <v>261</v>
      </c>
      <c r="B348" s="1" t="s">
        <v>117</v>
      </c>
      <c r="C348" s="1" t="s">
        <v>118</v>
      </c>
      <c r="D348" s="1" t="s">
        <v>119</v>
      </c>
      <c r="E348" s="1" t="s">
        <v>120</v>
      </c>
      <c r="F348" s="1" t="s">
        <v>258</v>
      </c>
      <c r="G348" s="1" t="s">
        <v>262</v>
      </c>
      <c r="H348" s="1" t="s">
        <v>47</v>
      </c>
      <c r="I348" s="1" t="s">
        <v>48</v>
      </c>
      <c r="J348" s="1" t="s">
        <v>123</v>
      </c>
      <c r="K348" s="2">
        <v>157</v>
      </c>
      <c r="L348" s="3">
        <v>249.94</v>
      </c>
      <c r="M348" s="3">
        <v>282.4322</v>
      </c>
      <c r="N348" s="4">
        <v>13</v>
      </c>
      <c r="O348" s="4">
        <v>39240.58</v>
      </c>
      <c r="P348" s="4">
        <v>5101.28</v>
      </c>
      <c r="Q348" s="4">
        <v>44341.86</v>
      </c>
      <c r="R348" s="1" t="s">
        <v>126</v>
      </c>
    </row>
    <row r="349" spans="1:18">
      <c r="A349" s="1" t="s">
        <v>261</v>
      </c>
      <c r="B349" s="1" t="s">
        <v>117</v>
      </c>
      <c r="C349" s="1" t="s">
        <v>118</v>
      </c>
      <c r="D349" s="1" t="s">
        <v>119</v>
      </c>
      <c r="E349" s="1" t="s">
        <v>120</v>
      </c>
      <c r="F349" s="1" t="s">
        <v>258</v>
      </c>
      <c r="G349" s="1" t="s">
        <v>262</v>
      </c>
      <c r="H349" s="1" t="s">
        <v>53</v>
      </c>
      <c r="I349" s="1" t="s">
        <v>54</v>
      </c>
      <c r="J349" s="1" t="s">
        <v>123</v>
      </c>
      <c r="K349" s="2">
        <v>73</v>
      </c>
      <c r="L349" s="3">
        <v>792.86</v>
      </c>
      <c r="M349" s="3">
        <v>895.9318</v>
      </c>
      <c r="N349" s="4">
        <v>13</v>
      </c>
      <c r="O349" s="4">
        <v>57878.78</v>
      </c>
      <c r="P349" s="4">
        <v>7524.24</v>
      </c>
      <c r="Q349" s="4">
        <v>65403.02</v>
      </c>
      <c r="R349" s="1" t="s">
        <v>126</v>
      </c>
    </row>
    <row r="350" spans="1:18">
      <c r="A350" s="1" t="s">
        <v>261</v>
      </c>
      <c r="B350" s="1" t="s">
        <v>117</v>
      </c>
      <c r="C350" s="1" t="s">
        <v>118</v>
      </c>
      <c r="D350" s="1" t="s">
        <v>119</v>
      </c>
      <c r="E350" s="1" t="s">
        <v>120</v>
      </c>
      <c r="F350" s="1" t="s">
        <v>258</v>
      </c>
      <c r="G350" s="1" t="s">
        <v>262</v>
      </c>
      <c r="H350" s="1" t="s">
        <v>51</v>
      </c>
      <c r="I350" s="1" t="s">
        <v>52</v>
      </c>
      <c r="J350" s="1" t="s">
        <v>123</v>
      </c>
      <c r="K350" s="2">
        <v>162</v>
      </c>
      <c r="L350" s="3">
        <v>316.76</v>
      </c>
      <c r="M350" s="3">
        <v>357.9388</v>
      </c>
      <c r="N350" s="4">
        <v>13</v>
      </c>
      <c r="O350" s="4">
        <v>51315.12</v>
      </c>
      <c r="P350" s="4">
        <v>6670.97</v>
      </c>
      <c r="Q350" s="4">
        <v>57986.09</v>
      </c>
      <c r="R350" s="1" t="s">
        <v>126</v>
      </c>
    </row>
    <row r="351" spans="1:18">
      <c r="A351" s="1" t="s">
        <v>261</v>
      </c>
      <c r="B351" s="1" t="s">
        <v>117</v>
      </c>
      <c r="C351" s="1" t="s">
        <v>118</v>
      </c>
      <c r="D351" s="1" t="s">
        <v>119</v>
      </c>
      <c r="E351" s="1" t="s">
        <v>120</v>
      </c>
      <c r="F351" s="1" t="s">
        <v>258</v>
      </c>
      <c r="G351" s="1" t="s">
        <v>262</v>
      </c>
      <c r="H351" s="1" t="s">
        <v>53</v>
      </c>
      <c r="I351" s="1" t="s">
        <v>54</v>
      </c>
      <c r="J351" s="1" t="s">
        <v>123</v>
      </c>
      <c r="K351" s="2">
        <v>34</v>
      </c>
      <c r="L351" s="3">
        <v>792.86</v>
      </c>
      <c r="M351" s="3">
        <v>895.9318</v>
      </c>
      <c r="N351" s="4">
        <v>13</v>
      </c>
      <c r="O351" s="4">
        <v>26957.24</v>
      </c>
      <c r="P351" s="4">
        <v>3504.44</v>
      </c>
      <c r="Q351" s="4">
        <v>30461.68</v>
      </c>
      <c r="R351" s="1" t="s">
        <v>126</v>
      </c>
    </row>
    <row r="352" spans="1:18">
      <c r="A352" s="1" t="s">
        <v>261</v>
      </c>
      <c r="B352" s="1" t="s">
        <v>117</v>
      </c>
      <c r="C352" s="1" t="s">
        <v>118</v>
      </c>
      <c r="D352" s="1" t="s">
        <v>119</v>
      </c>
      <c r="E352" s="1" t="s">
        <v>120</v>
      </c>
      <c r="F352" s="1" t="s">
        <v>258</v>
      </c>
      <c r="G352" s="1" t="s">
        <v>262</v>
      </c>
      <c r="H352" s="1" t="s">
        <v>65</v>
      </c>
      <c r="I352" s="1" t="s">
        <v>66</v>
      </c>
      <c r="J352" s="1" t="s">
        <v>123</v>
      </c>
      <c r="K352" s="2">
        <v>17</v>
      </c>
      <c r="L352" s="3">
        <v>965.92</v>
      </c>
      <c r="M352" s="3">
        <v>1091.4896</v>
      </c>
      <c r="N352" s="4">
        <v>13</v>
      </c>
      <c r="O352" s="4">
        <v>16420.64</v>
      </c>
      <c r="P352" s="4">
        <v>2134.68</v>
      </c>
      <c r="Q352" s="4">
        <v>18555.32</v>
      </c>
      <c r="R352" s="1" t="s">
        <v>126</v>
      </c>
    </row>
    <row r="353" spans="1:18">
      <c r="A353" s="1" t="s">
        <v>261</v>
      </c>
      <c r="B353" s="1" t="s">
        <v>117</v>
      </c>
      <c r="C353" s="1" t="s">
        <v>118</v>
      </c>
      <c r="D353" s="1" t="s">
        <v>119</v>
      </c>
      <c r="E353" s="1" t="s">
        <v>120</v>
      </c>
      <c r="F353" s="1" t="s">
        <v>258</v>
      </c>
      <c r="G353" s="1" t="s">
        <v>262</v>
      </c>
      <c r="H353" s="1" t="s">
        <v>65</v>
      </c>
      <c r="I353" s="1" t="s">
        <v>66</v>
      </c>
      <c r="J353" s="1" t="s">
        <v>123</v>
      </c>
      <c r="K353" s="2">
        <v>65</v>
      </c>
      <c r="L353" s="3">
        <v>965.92</v>
      </c>
      <c r="M353" s="3">
        <v>1091.4896</v>
      </c>
      <c r="N353" s="4">
        <v>13</v>
      </c>
      <c r="O353" s="4">
        <v>62784.8</v>
      </c>
      <c r="P353" s="4">
        <v>8162.02</v>
      </c>
      <c r="Q353" s="4">
        <v>70946.82</v>
      </c>
      <c r="R353" s="1" t="s">
        <v>126</v>
      </c>
    </row>
    <row r="354" spans="1:18">
      <c r="A354" s="1" t="s">
        <v>263</v>
      </c>
      <c r="B354" s="1" t="s">
        <v>117</v>
      </c>
      <c r="C354" s="1" t="s">
        <v>118</v>
      </c>
      <c r="D354" s="1" t="s">
        <v>119</v>
      </c>
      <c r="E354" s="1" t="s">
        <v>120</v>
      </c>
      <c r="F354" s="1" t="s">
        <v>264</v>
      </c>
      <c r="G354" s="1" t="s">
        <v>265</v>
      </c>
      <c r="H354" s="1" t="s">
        <v>73</v>
      </c>
      <c r="I354" s="1" t="s">
        <v>74</v>
      </c>
      <c r="J354" s="1" t="s">
        <v>123</v>
      </c>
      <c r="K354" s="2">
        <v>136</v>
      </c>
      <c r="L354" s="3">
        <v>851.36</v>
      </c>
      <c r="M354" s="3">
        <v>962.0368</v>
      </c>
      <c r="N354" s="4">
        <v>13</v>
      </c>
      <c r="O354" s="4">
        <v>115784.96</v>
      </c>
      <c r="P354" s="4">
        <v>15052.04</v>
      </c>
      <c r="Q354" s="4">
        <v>130837</v>
      </c>
      <c r="R354" s="1" t="s">
        <v>126</v>
      </c>
    </row>
    <row r="355" spans="1:18">
      <c r="A355" s="1" t="s">
        <v>266</v>
      </c>
      <c r="B355" s="1" t="s">
        <v>117</v>
      </c>
      <c r="C355" s="1" t="s">
        <v>118</v>
      </c>
      <c r="D355" s="1" t="s">
        <v>119</v>
      </c>
      <c r="E355" s="1" t="s">
        <v>120</v>
      </c>
      <c r="F355" s="1" t="s">
        <v>264</v>
      </c>
      <c r="G355" s="1" t="s">
        <v>267</v>
      </c>
      <c r="H355" s="1" t="s">
        <v>75</v>
      </c>
      <c r="I355" s="1" t="s">
        <v>40</v>
      </c>
      <c r="J355" s="1" t="s">
        <v>123</v>
      </c>
      <c r="K355" s="2">
        <v>1072</v>
      </c>
      <c r="L355" s="3">
        <v>1067.52</v>
      </c>
      <c r="M355" s="3">
        <v>1206.2976</v>
      </c>
      <c r="N355" s="4">
        <v>13</v>
      </c>
      <c r="O355" s="4">
        <v>1144381.44</v>
      </c>
      <c r="P355" s="4">
        <v>148769.59</v>
      </c>
      <c r="Q355" s="4">
        <v>1293151.03</v>
      </c>
      <c r="R355" s="1" t="s">
        <v>126</v>
      </c>
    </row>
    <row r="356" spans="1:18">
      <c r="A356" s="1" t="s">
        <v>268</v>
      </c>
      <c r="B356" s="1" t="s">
        <v>117</v>
      </c>
      <c r="C356" s="1" t="s">
        <v>118</v>
      </c>
      <c r="D356" s="1" t="s">
        <v>119</v>
      </c>
      <c r="E356" s="1" t="s">
        <v>120</v>
      </c>
      <c r="F356" s="1" t="s">
        <v>264</v>
      </c>
      <c r="G356" s="1" t="s">
        <v>269</v>
      </c>
      <c r="H356" s="1" t="s">
        <v>65</v>
      </c>
      <c r="I356" s="1" t="s">
        <v>66</v>
      </c>
      <c r="J356" s="1" t="s">
        <v>123</v>
      </c>
      <c r="K356" s="2">
        <v>14</v>
      </c>
      <c r="L356" s="3">
        <v>965.92</v>
      </c>
      <c r="M356" s="3">
        <v>1091.4896</v>
      </c>
      <c r="N356" s="4">
        <v>13</v>
      </c>
      <c r="O356" s="4">
        <v>13522.88</v>
      </c>
      <c r="P356" s="4">
        <v>1757.97</v>
      </c>
      <c r="Q356" s="4">
        <v>15280.85</v>
      </c>
      <c r="R356" s="1" t="s">
        <v>126</v>
      </c>
    </row>
    <row r="357" spans="1:18">
      <c r="A357" s="1" t="s">
        <v>268</v>
      </c>
      <c r="B357" s="1" t="s">
        <v>117</v>
      </c>
      <c r="C357" s="1" t="s">
        <v>118</v>
      </c>
      <c r="D357" s="1" t="s">
        <v>119</v>
      </c>
      <c r="E357" s="1" t="s">
        <v>120</v>
      </c>
      <c r="F357" s="1" t="s">
        <v>264</v>
      </c>
      <c r="G357" s="1" t="s">
        <v>269</v>
      </c>
      <c r="H357" s="1" t="s">
        <v>39</v>
      </c>
      <c r="I357" s="1" t="s">
        <v>40</v>
      </c>
      <c r="J357" s="1" t="s">
        <v>123</v>
      </c>
      <c r="K357" s="2">
        <v>4</v>
      </c>
      <c r="L357" s="3">
        <v>249.12</v>
      </c>
      <c r="M357" s="3">
        <v>281.5056</v>
      </c>
      <c r="N357" s="4">
        <v>13</v>
      </c>
      <c r="O357" s="4">
        <v>996.48</v>
      </c>
      <c r="P357" s="4">
        <v>129.54</v>
      </c>
      <c r="Q357" s="4">
        <v>1126.02</v>
      </c>
      <c r="R357" s="1" t="s">
        <v>126</v>
      </c>
    </row>
    <row r="358" spans="1:18">
      <c r="A358" s="1" t="s">
        <v>268</v>
      </c>
      <c r="B358" s="1" t="s">
        <v>117</v>
      </c>
      <c r="C358" s="1" t="s">
        <v>118</v>
      </c>
      <c r="D358" s="1" t="s">
        <v>119</v>
      </c>
      <c r="E358" s="1" t="s">
        <v>120</v>
      </c>
      <c r="F358" s="1" t="s">
        <v>264</v>
      </c>
      <c r="G358" s="1" t="s">
        <v>269</v>
      </c>
      <c r="H358" s="1" t="s">
        <v>47</v>
      </c>
      <c r="I358" s="1" t="s">
        <v>48</v>
      </c>
      <c r="J358" s="1" t="s">
        <v>123</v>
      </c>
      <c r="K358" s="2">
        <v>135</v>
      </c>
      <c r="L358" s="3">
        <v>249.94</v>
      </c>
      <c r="M358" s="3">
        <v>282.4322</v>
      </c>
      <c r="N358" s="4">
        <v>13</v>
      </c>
      <c r="O358" s="4">
        <v>33741.9</v>
      </c>
      <c r="P358" s="4">
        <v>4386.45</v>
      </c>
      <c r="Q358" s="4">
        <v>38128.35</v>
      </c>
      <c r="R358" s="1" t="s">
        <v>126</v>
      </c>
    </row>
    <row r="359" spans="1:18">
      <c r="A359" s="1" t="s">
        <v>268</v>
      </c>
      <c r="B359" s="1" t="s">
        <v>117</v>
      </c>
      <c r="C359" s="1" t="s">
        <v>118</v>
      </c>
      <c r="D359" s="1" t="s">
        <v>119</v>
      </c>
      <c r="E359" s="1" t="s">
        <v>120</v>
      </c>
      <c r="F359" s="1" t="s">
        <v>264</v>
      </c>
      <c r="G359" s="1" t="s">
        <v>269</v>
      </c>
      <c r="H359" s="1" t="s">
        <v>53</v>
      </c>
      <c r="I359" s="1" t="s">
        <v>54</v>
      </c>
      <c r="J359" s="1" t="s">
        <v>123</v>
      </c>
      <c r="K359" s="2">
        <v>36</v>
      </c>
      <c r="L359" s="3">
        <v>792.86</v>
      </c>
      <c r="M359" s="3">
        <v>895.9318</v>
      </c>
      <c r="N359" s="4">
        <v>13</v>
      </c>
      <c r="O359" s="4">
        <v>28542.96</v>
      </c>
      <c r="P359" s="4">
        <v>3710.58</v>
      </c>
      <c r="Q359" s="4">
        <v>32253.54</v>
      </c>
      <c r="R359" s="1" t="s">
        <v>126</v>
      </c>
    </row>
    <row r="360" spans="1:18">
      <c r="A360" s="1" t="s">
        <v>268</v>
      </c>
      <c r="B360" s="1" t="s">
        <v>117</v>
      </c>
      <c r="C360" s="1" t="s">
        <v>118</v>
      </c>
      <c r="D360" s="1" t="s">
        <v>119</v>
      </c>
      <c r="E360" s="1" t="s">
        <v>120</v>
      </c>
      <c r="F360" s="1" t="s">
        <v>264</v>
      </c>
      <c r="G360" s="1" t="s">
        <v>269</v>
      </c>
      <c r="H360" s="1" t="s">
        <v>51</v>
      </c>
      <c r="I360" s="1" t="s">
        <v>52</v>
      </c>
      <c r="J360" s="1" t="s">
        <v>123</v>
      </c>
      <c r="K360" s="2">
        <v>137</v>
      </c>
      <c r="L360" s="3">
        <v>316.76</v>
      </c>
      <c r="M360" s="3">
        <v>357.9388</v>
      </c>
      <c r="N360" s="4">
        <v>13</v>
      </c>
      <c r="O360" s="4">
        <v>43396.12</v>
      </c>
      <c r="P360" s="4">
        <v>5641.5</v>
      </c>
      <c r="Q360" s="4">
        <v>49037.62</v>
      </c>
      <c r="R360" s="1" t="s">
        <v>126</v>
      </c>
    </row>
    <row r="361" spans="1:18">
      <c r="A361" s="1" t="s">
        <v>270</v>
      </c>
      <c r="B361" s="1" t="s">
        <v>117</v>
      </c>
      <c r="C361" s="1" t="s">
        <v>118</v>
      </c>
      <c r="D361" s="1" t="s">
        <v>119</v>
      </c>
      <c r="E361" s="1" t="s">
        <v>120</v>
      </c>
      <c r="F361" s="1" t="s">
        <v>264</v>
      </c>
      <c r="G361" s="1" t="s">
        <v>271</v>
      </c>
      <c r="H361" s="1" t="s">
        <v>55</v>
      </c>
      <c r="I361" s="1" t="s">
        <v>56</v>
      </c>
      <c r="J361" s="1" t="s">
        <v>123</v>
      </c>
      <c r="K361" s="2">
        <v>725</v>
      </c>
      <c r="L361" s="3">
        <v>833.86</v>
      </c>
      <c r="M361" s="3">
        <v>942.2618</v>
      </c>
      <c r="N361" s="4">
        <v>13</v>
      </c>
      <c r="O361" s="4">
        <v>604548.5</v>
      </c>
      <c r="P361" s="4">
        <v>78591.31</v>
      </c>
      <c r="Q361" s="4">
        <v>683139.81</v>
      </c>
      <c r="R361" s="1" t="s">
        <v>126</v>
      </c>
    </row>
    <row r="362" spans="1:18">
      <c r="A362" s="1" t="s">
        <v>270</v>
      </c>
      <c r="B362" s="1" t="s">
        <v>117</v>
      </c>
      <c r="C362" s="1" t="s">
        <v>118</v>
      </c>
      <c r="D362" s="1" t="s">
        <v>119</v>
      </c>
      <c r="E362" s="1" t="s">
        <v>120</v>
      </c>
      <c r="F362" s="1" t="s">
        <v>264</v>
      </c>
      <c r="G362" s="1" t="s">
        <v>271</v>
      </c>
      <c r="H362" s="1" t="s">
        <v>69</v>
      </c>
      <c r="I362" s="1" t="s">
        <v>70</v>
      </c>
      <c r="J362" s="1" t="s">
        <v>123</v>
      </c>
      <c r="K362" s="2">
        <v>27</v>
      </c>
      <c r="L362" s="3">
        <v>997.5</v>
      </c>
      <c r="M362" s="3">
        <v>1127.175</v>
      </c>
      <c r="N362" s="4">
        <v>13</v>
      </c>
      <c r="O362" s="4">
        <v>26932.5</v>
      </c>
      <c r="P362" s="4">
        <v>3501.23</v>
      </c>
      <c r="Q362" s="4">
        <v>30433.73</v>
      </c>
      <c r="R362" s="1" t="s">
        <v>126</v>
      </c>
    </row>
    <row r="363" spans="1:18">
      <c r="A363" s="1" t="s">
        <v>270</v>
      </c>
      <c r="B363" s="1" t="s">
        <v>117</v>
      </c>
      <c r="C363" s="1" t="s">
        <v>118</v>
      </c>
      <c r="D363" s="1" t="s">
        <v>119</v>
      </c>
      <c r="E363" s="1" t="s">
        <v>120</v>
      </c>
      <c r="F363" s="1" t="s">
        <v>264</v>
      </c>
      <c r="G363" s="1" t="s">
        <v>271</v>
      </c>
      <c r="H363" s="1" t="s">
        <v>90</v>
      </c>
      <c r="I363" s="1" t="s">
        <v>91</v>
      </c>
      <c r="J363" s="1" t="s">
        <v>123</v>
      </c>
      <c r="K363" s="2">
        <v>751</v>
      </c>
      <c r="L363" s="3">
        <v>282.34</v>
      </c>
      <c r="M363" s="3">
        <v>319.0442</v>
      </c>
      <c r="N363" s="4">
        <v>13</v>
      </c>
      <c r="O363" s="4">
        <v>212037.34</v>
      </c>
      <c r="P363" s="4">
        <v>27564.85</v>
      </c>
      <c r="Q363" s="4">
        <v>239602.19</v>
      </c>
      <c r="R363" s="1" t="s">
        <v>126</v>
      </c>
    </row>
    <row r="364" spans="1:18">
      <c r="A364" s="1" t="s">
        <v>270</v>
      </c>
      <c r="B364" s="1" t="s">
        <v>117</v>
      </c>
      <c r="C364" s="1" t="s">
        <v>118</v>
      </c>
      <c r="D364" s="1" t="s">
        <v>119</v>
      </c>
      <c r="E364" s="1" t="s">
        <v>120</v>
      </c>
      <c r="F364" s="1" t="s">
        <v>264</v>
      </c>
      <c r="G364" s="1" t="s">
        <v>271</v>
      </c>
      <c r="H364" s="1" t="s">
        <v>43</v>
      </c>
      <c r="I364" s="1" t="s">
        <v>44</v>
      </c>
      <c r="J364" s="1" t="s">
        <v>123</v>
      </c>
      <c r="K364" s="2">
        <v>1900</v>
      </c>
      <c r="L364" s="3">
        <v>6.43</v>
      </c>
      <c r="M364" s="3">
        <v>7.2659</v>
      </c>
      <c r="N364" s="4">
        <v>13</v>
      </c>
      <c r="O364" s="4">
        <v>12217</v>
      </c>
      <c r="P364" s="4">
        <v>1588.21</v>
      </c>
      <c r="Q364" s="4">
        <v>13805.21</v>
      </c>
      <c r="R364" s="1" t="s">
        <v>126</v>
      </c>
    </row>
    <row r="365" spans="1:18">
      <c r="A365" s="1" t="s">
        <v>270</v>
      </c>
      <c r="B365" s="1" t="s">
        <v>117</v>
      </c>
      <c r="C365" s="1" t="s">
        <v>118</v>
      </c>
      <c r="D365" s="1" t="s">
        <v>119</v>
      </c>
      <c r="E365" s="1" t="s">
        <v>120</v>
      </c>
      <c r="F365" s="1" t="s">
        <v>264</v>
      </c>
      <c r="G365" s="1" t="s">
        <v>271</v>
      </c>
      <c r="H365" s="1" t="s">
        <v>75</v>
      </c>
      <c r="I365" s="1" t="s">
        <v>40</v>
      </c>
      <c r="J365" s="1" t="s">
        <v>123</v>
      </c>
      <c r="K365" s="2">
        <v>599</v>
      </c>
      <c r="L365" s="3">
        <v>1067.52</v>
      </c>
      <c r="M365" s="3">
        <v>1206.2976</v>
      </c>
      <c r="N365" s="4">
        <v>13</v>
      </c>
      <c r="O365" s="4">
        <v>639444.48</v>
      </c>
      <c r="P365" s="4">
        <v>83127.78</v>
      </c>
      <c r="Q365" s="4">
        <v>722572.26</v>
      </c>
      <c r="R365" s="1" t="s">
        <v>126</v>
      </c>
    </row>
    <row r="366" spans="1:18">
      <c r="A366" s="1" t="s">
        <v>270</v>
      </c>
      <c r="B366" s="1" t="s">
        <v>117</v>
      </c>
      <c r="C366" s="1" t="s">
        <v>118</v>
      </c>
      <c r="D366" s="1" t="s">
        <v>119</v>
      </c>
      <c r="E366" s="1" t="s">
        <v>120</v>
      </c>
      <c r="F366" s="1" t="s">
        <v>264</v>
      </c>
      <c r="G366" s="1" t="s">
        <v>271</v>
      </c>
      <c r="H366" s="1" t="s">
        <v>67</v>
      </c>
      <c r="I366" s="1" t="s">
        <v>68</v>
      </c>
      <c r="J366" s="1" t="s">
        <v>123</v>
      </c>
      <c r="K366" s="2">
        <v>630</v>
      </c>
      <c r="L366" s="3">
        <v>460</v>
      </c>
      <c r="M366" s="3">
        <v>519.8</v>
      </c>
      <c r="N366" s="4">
        <v>13</v>
      </c>
      <c r="O366" s="4">
        <v>289800</v>
      </c>
      <c r="P366" s="4">
        <v>37674</v>
      </c>
      <c r="Q366" s="4">
        <v>327474</v>
      </c>
      <c r="R366" s="1" t="s">
        <v>126</v>
      </c>
    </row>
    <row r="367" spans="1:18">
      <c r="A367" s="1" t="s">
        <v>272</v>
      </c>
      <c r="B367" s="1" t="s">
        <v>117</v>
      </c>
      <c r="C367" s="1" t="s">
        <v>118</v>
      </c>
      <c r="D367" s="1" t="s">
        <v>119</v>
      </c>
      <c r="E367" s="1" t="s">
        <v>120</v>
      </c>
      <c r="F367" s="1" t="s">
        <v>264</v>
      </c>
      <c r="G367" s="1" t="s">
        <v>273</v>
      </c>
      <c r="H367" s="1" t="s">
        <v>78</v>
      </c>
      <c r="I367" s="1" t="s">
        <v>79</v>
      </c>
      <c r="J367" s="1" t="s">
        <v>123</v>
      </c>
      <c r="K367" s="2">
        <v>2</v>
      </c>
      <c r="L367" s="3">
        <v>2003.48</v>
      </c>
      <c r="M367" s="3">
        <v>2263.9324</v>
      </c>
      <c r="N367" s="4">
        <v>13</v>
      </c>
      <c r="O367" s="4">
        <v>4006.96</v>
      </c>
      <c r="P367" s="4">
        <v>520.9</v>
      </c>
      <c r="Q367" s="4">
        <v>4527.86</v>
      </c>
      <c r="R367" s="1" t="s">
        <v>126</v>
      </c>
    </row>
    <row r="368" spans="1:18">
      <c r="A368" s="1" t="s">
        <v>272</v>
      </c>
      <c r="B368" s="1" t="s">
        <v>117</v>
      </c>
      <c r="C368" s="1" t="s">
        <v>118</v>
      </c>
      <c r="D368" s="1" t="s">
        <v>119</v>
      </c>
      <c r="E368" s="1" t="s">
        <v>120</v>
      </c>
      <c r="F368" s="1" t="s">
        <v>264</v>
      </c>
      <c r="G368" s="1" t="s">
        <v>273</v>
      </c>
      <c r="H368" s="1" t="s">
        <v>88</v>
      </c>
      <c r="I368" s="1" t="s">
        <v>89</v>
      </c>
      <c r="J368" s="1" t="s">
        <v>123</v>
      </c>
      <c r="K368" s="2">
        <v>1</v>
      </c>
      <c r="L368" s="3">
        <v>776.84</v>
      </c>
      <c r="M368" s="3">
        <v>877.8292</v>
      </c>
      <c r="N368" s="4">
        <v>13</v>
      </c>
      <c r="O368" s="4">
        <v>776.84</v>
      </c>
      <c r="P368" s="4">
        <v>100.99</v>
      </c>
      <c r="Q368" s="4">
        <v>877.83</v>
      </c>
      <c r="R368" s="1" t="s">
        <v>126</v>
      </c>
    </row>
    <row r="369" spans="1:18">
      <c r="A369" s="1" t="s">
        <v>272</v>
      </c>
      <c r="B369" s="1" t="s">
        <v>117</v>
      </c>
      <c r="C369" s="1" t="s">
        <v>118</v>
      </c>
      <c r="D369" s="1" t="s">
        <v>119</v>
      </c>
      <c r="E369" s="1" t="s">
        <v>120</v>
      </c>
      <c r="F369" s="1" t="s">
        <v>264</v>
      </c>
      <c r="G369" s="1" t="s">
        <v>273</v>
      </c>
      <c r="H369" s="1" t="s">
        <v>80</v>
      </c>
      <c r="I369" s="1" t="s">
        <v>81</v>
      </c>
      <c r="J369" s="1" t="s">
        <v>123</v>
      </c>
      <c r="K369" s="2">
        <v>2</v>
      </c>
      <c r="L369" s="3">
        <v>609.26</v>
      </c>
      <c r="M369" s="3">
        <v>688.4638</v>
      </c>
      <c r="N369" s="4">
        <v>13</v>
      </c>
      <c r="O369" s="4">
        <v>1218.52</v>
      </c>
      <c r="P369" s="4">
        <v>158.41</v>
      </c>
      <c r="Q369" s="4">
        <v>1376.93</v>
      </c>
      <c r="R369" s="1" t="s">
        <v>126</v>
      </c>
    </row>
    <row r="370" spans="1:18">
      <c r="A370" s="1" t="s">
        <v>272</v>
      </c>
      <c r="B370" s="1" t="s">
        <v>117</v>
      </c>
      <c r="C370" s="1" t="s">
        <v>118</v>
      </c>
      <c r="D370" s="1" t="s">
        <v>119</v>
      </c>
      <c r="E370" s="1" t="s">
        <v>120</v>
      </c>
      <c r="F370" s="1" t="s">
        <v>264</v>
      </c>
      <c r="G370" s="1" t="s">
        <v>273</v>
      </c>
      <c r="H370" s="1" t="s">
        <v>82</v>
      </c>
      <c r="I370" s="1" t="s">
        <v>83</v>
      </c>
      <c r="J370" s="1" t="s">
        <v>123</v>
      </c>
      <c r="K370" s="2">
        <v>2</v>
      </c>
      <c r="L370" s="3">
        <v>752.72</v>
      </c>
      <c r="M370" s="3">
        <v>850.5736</v>
      </c>
      <c r="N370" s="4">
        <v>13</v>
      </c>
      <c r="O370" s="4">
        <v>1505.44</v>
      </c>
      <c r="P370" s="4">
        <v>195.71</v>
      </c>
      <c r="Q370" s="4">
        <v>1701.15</v>
      </c>
      <c r="R370" s="1" t="s">
        <v>126</v>
      </c>
    </row>
    <row r="371" spans="1:18">
      <c r="A371" s="1" t="s">
        <v>272</v>
      </c>
      <c r="B371" s="1" t="s">
        <v>117</v>
      </c>
      <c r="C371" s="1" t="s">
        <v>118</v>
      </c>
      <c r="D371" s="1" t="s">
        <v>119</v>
      </c>
      <c r="E371" s="1" t="s">
        <v>120</v>
      </c>
      <c r="F371" s="1" t="s">
        <v>264</v>
      </c>
      <c r="G371" s="1" t="s">
        <v>273</v>
      </c>
      <c r="H371" s="1" t="s">
        <v>86</v>
      </c>
      <c r="I371" s="1" t="s">
        <v>87</v>
      </c>
      <c r="J371" s="1" t="s">
        <v>123</v>
      </c>
      <c r="K371" s="2">
        <v>55</v>
      </c>
      <c r="L371" s="3">
        <v>541.72</v>
      </c>
      <c r="M371" s="3">
        <v>612.1436</v>
      </c>
      <c r="N371" s="4">
        <v>13</v>
      </c>
      <c r="O371" s="4">
        <v>29794.6</v>
      </c>
      <c r="P371" s="4">
        <v>3873.3</v>
      </c>
      <c r="Q371" s="4">
        <v>33667.9</v>
      </c>
      <c r="R371" s="1" t="s">
        <v>126</v>
      </c>
    </row>
    <row r="372" spans="1:18">
      <c r="A372" s="1" t="s">
        <v>272</v>
      </c>
      <c r="B372" s="1" t="s">
        <v>117</v>
      </c>
      <c r="C372" s="1" t="s">
        <v>118</v>
      </c>
      <c r="D372" s="1" t="s">
        <v>119</v>
      </c>
      <c r="E372" s="1" t="s">
        <v>120</v>
      </c>
      <c r="F372" s="1" t="s">
        <v>264</v>
      </c>
      <c r="G372" s="1" t="s">
        <v>273</v>
      </c>
      <c r="H372" s="1" t="s">
        <v>80</v>
      </c>
      <c r="I372" s="1" t="s">
        <v>81</v>
      </c>
      <c r="J372" s="1" t="s">
        <v>123</v>
      </c>
      <c r="K372" s="2">
        <v>7</v>
      </c>
      <c r="L372" s="3">
        <v>609.26</v>
      </c>
      <c r="M372" s="3">
        <v>688.4638</v>
      </c>
      <c r="N372" s="4">
        <v>13</v>
      </c>
      <c r="O372" s="4">
        <v>4264.82</v>
      </c>
      <c r="P372" s="4">
        <v>554.43</v>
      </c>
      <c r="Q372" s="4">
        <v>4819.25</v>
      </c>
      <c r="R372" s="1" t="s">
        <v>126</v>
      </c>
    </row>
    <row r="373" spans="1:18">
      <c r="A373" s="1" t="s">
        <v>272</v>
      </c>
      <c r="B373" s="1" t="s">
        <v>117</v>
      </c>
      <c r="C373" s="1" t="s">
        <v>118</v>
      </c>
      <c r="D373" s="1" t="s">
        <v>119</v>
      </c>
      <c r="E373" s="1" t="s">
        <v>120</v>
      </c>
      <c r="F373" s="1" t="s">
        <v>264</v>
      </c>
      <c r="G373" s="1" t="s">
        <v>273</v>
      </c>
      <c r="H373" s="1" t="s">
        <v>90</v>
      </c>
      <c r="I373" s="1" t="s">
        <v>91</v>
      </c>
      <c r="J373" s="1" t="s">
        <v>123</v>
      </c>
      <c r="K373" s="2">
        <v>1142</v>
      </c>
      <c r="L373" s="3">
        <v>282.34</v>
      </c>
      <c r="M373" s="3">
        <v>319.0442</v>
      </c>
      <c r="N373" s="4">
        <v>13</v>
      </c>
      <c r="O373" s="4">
        <v>322432.28</v>
      </c>
      <c r="P373" s="4">
        <v>41916.2</v>
      </c>
      <c r="Q373" s="4">
        <v>364348.48</v>
      </c>
      <c r="R373" s="1" t="s">
        <v>126</v>
      </c>
    </row>
    <row r="374" spans="1:18">
      <c r="A374" s="1" t="s">
        <v>272</v>
      </c>
      <c r="B374" s="1" t="s">
        <v>117</v>
      </c>
      <c r="C374" s="1" t="s">
        <v>118</v>
      </c>
      <c r="D374" s="1" t="s">
        <v>119</v>
      </c>
      <c r="E374" s="1" t="s">
        <v>120</v>
      </c>
      <c r="F374" s="1" t="s">
        <v>264</v>
      </c>
      <c r="G374" s="1" t="s">
        <v>273</v>
      </c>
      <c r="H374" s="1" t="s">
        <v>88</v>
      </c>
      <c r="I374" s="1" t="s">
        <v>89</v>
      </c>
      <c r="J374" s="1" t="s">
        <v>123</v>
      </c>
      <c r="K374" s="2">
        <v>1</v>
      </c>
      <c r="L374" s="3">
        <v>776.84</v>
      </c>
      <c r="M374" s="3">
        <v>877.8292</v>
      </c>
      <c r="N374" s="4">
        <v>13</v>
      </c>
      <c r="O374" s="4">
        <v>776.84</v>
      </c>
      <c r="P374" s="4">
        <v>100.99</v>
      </c>
      <c r="Q374" s="4">
        <v>877.83</v>
      </c>
      <c r="R374" s="1" t="s">
        <v>126</v>
      </c>
    </row>
    <row r="375" spans="1:18">
      <c r="A375" s="1" t="s">
        <v>272</v>
      </c>
      <c r="B375" s="1" t="s">
        <v>117</v>
      </c>
      <c r="C375" s="1" t="s">
        <v>118</v>
      </c>
      <c r="D375" s="1" t="s">
        <v>119</v>
      </c>
      <c r="E375" s="1" t="s">
        <v>120</v>
      </c>
      <c r="F375" s="1" t="s">
        <v>264</v>
      </c>
      <c r="G375" s="1" t="s">
        <v>273</v>
      </c>
      <c r="H375" s="1" t="s">
        <v>82</v>
      </c>
      <c r="I375" s="1" t="s">
        <v>83</v>
      </c>
      <c r="J375" s="1" t="s">
        <v>123</v>
      </c>
      <c r="K375" s="2">
        <v>2</v>
      </c>
      <c r="L375" s="3">
        <v>752.72</v>
      </c>
      <c r="M375" s="3">
        <v>850.5736</v>
      </c>
      <c r="N375" s="4">
        <v>13</v>
      </c>
      <c r="O375" s="4">
        <v>1505.44</v>
      </c>
      <c r="P375" s="4">
        <v>195.71</v>
      </c>
      <c r="Q375" s="4">
        <v>1701.15</v>
      </c>
      <c r="R375" s="1" t="s">
        <v>126</v>
      </c>
    </row>
    <row r="376" spans="1:18">
      <c r="A376" s="1" t="s">
        <v>272</v>
      </c>
      <c r="B376" s="1" t="s">
        <v>117</v>
      </c>
      <c r="C376" s="1" t="s">
        <v>118</v>
      </c>
      <c r="D376" s="1" t="s">
        <v>119</v>
      </c>
      <c r="E376" s="1" t="s">
        <v>120</v>
      </c>
      <c r="F376" s="1" t="s">
        <v>264</v>
      </c>
      <c r="G376" s="1" t="s">
        <v>273</v>
      </c>
      <c r="H376" s="1" t="s">
        <v>86</v>
      </c>
      <c r="I376" s="1" t="s">
        <v>87</v>
      </c>
      <c r="J376" s="1" t="s">
        <v>123</v>
      </c>
      <c r="K376" s="2">
        <v>8</v>
      </c>
      <c r="L376" s="3">
        <v>541.72</v>
      </c>
      <c r="M376" s="3">
        <v>612.1436</v>
      </c>
      <c r="N376" s="4">
        <v>13</v>
      </c>
      <c r="O376" s="4">
        <v>4333.76</v>
      </c>
      <c r="P376" s="4">
        <v>563.39</v>
      </c>
      <c r="Q376" s="4">
        <v>4897.15</v>
      </c>
      <c r="R376" s="1" t="s">
        <v>126</v>
      </c>
    </row>
    <row r="377" spans="1:18">
      <c r="A377" s="1" t="s">
        <v>272</v>
      </c>
      <c r="B377" s="1" t="s">
        <v>117</v>
      </c>
      <c r="C377" s="1" t="s">
        <v>118</v>
      </c>
      <c r="D377" s="1" t="s">
        <v>119</v>
      </c>
      <c r="E377" s="1" t="s">
        <v>120</v>
      </c>
      <c r="F377" s="1" t="s">
        <v>264</v>
      </c>
      <c r="G377" s="1" t="s">
        <v>273</v>
      </c>
      <c r="H377" s="1" t="s">
        <v>90</v>
      </c>
      <c r="I377" s="1" t="s">
        <v>91</v>
      </c>
      <c r="J377" s="1" t="s">
        <v>123</v>
      </c>
      <c r="K377" s="2">
        <v>1535</v>
      </c>
      <c r="L377" s="3">
        <v>282.34</v>
      </c>
      <c r="M377" s="3">
        <v>319.0442</v>
      </c>
      <c r="N377" s="4">
        <v>13</v>
      </c>
      <c r="O377" s="4">
        <v>433391.9</v>
      </c>
      <c r="P377" s="4">
        <v>56340.95</v>
      </c>
      <c r="Q377" s="4">
        <v>489732.85</v>
      </c>
      <c r="R377" s="1" t="s">
        <v>126</v>
      </c>
    </row>
    <row r="378" spans="1:18">
      <c r="A378" s="1" t="s">
        <v>272</v>
      </c>
      <c r="B378" s="1" t="s">
        <v>117</v>
      </c>
      <c r="C378" s="1" t="s">
        <v>118</v>
      </c>
      <c r="D378" s="1" t="s">
        <v>119</v>
      </c>
      <c r="E378" s="1" t="s">
        <v>120</v>
      </c>
      <c r="F378" s="1" t="s">
        <v>264</v>
      </c>
      <c r="G378" s="1" t="s">
        <v>273</v>
      </c>
      <c r="H378" s="1" t="s">
        <v>88</v>
      </c>
      <c r="I378" s="1" t="s">
        <v>89</v>
      </c>
      <c r="J378" s="1" t="s">
        <v>123</v>
      </c>
      <c r="K378" s="2">
        <v>1</v>
      </c>
      <c r="L378" s="3">
        <v>776.84</v>
      </c>
      <c r="M378" s="3">
        <v>877.8292</v>
      </c>
      <c r="N378" s="4">
        <v>13</v>
      </c>
      <c r="O378" s="4">
        <v>776.84</v>
      </c>
      <c r="P378" s="4">
        <v>100.99</v>
      </c>
      <c r="Q378" s="4">
        <v>877.83</v>
      </c>
      <c r="R378" s="1" t="s">
        <v>126</v>
      </c>
    </row>
    <row r="379" spans="1:18">
      <c r="A379" s="1" t="s">
        <v>272</v>
      </c>
      <c r="B379" s="1" t="s">
        <v>117</v>
      </c>
      <c r="C379" s="1" t="s">
        <v>118</v>
      </c>
      <c r="D379" s="1" t="s">
        <v>119</v>
      </c>
      <c r="E379" s="1" t="s">
        <v>120</v>
      </c>
      <c r="F379" s="1" t="s">
        <v>264</v>
      </c>
      <c r="G379" s="1" t="s">
        <v>273</v>
      </c>
      <c r="H379" s="1" t="s">
        <v>82</v>
      </c>
      <c r="I379" s="1" t="s">
        <v>83</v>
      </c>
      <c r="J379" s="1" t="s">
        <v>123</v>
      </c>
      <c r="K379" s="2">
        <v>1</v>
      </c>
      <c r="L379" s="3">
        <v>752.72</v>
      </c>
      <c r="M379" s="3">
        <v>850.5736</v>
      </c>
      <c r="N379" s="4">
        <v>13</v>
      </c>
      <c r="O379" s="4">
        <v>752.72</v>
      </c>
      <c r="P379" s="4">
        <v>97.85</v>
      </c>
      <c r="Q379" s="4">
        <v>850.57</v>
      </c>
      <c r="R379" s="1" t="s">
        <v>126</v>
      </c>
    </row>
    <row r="380" spans="1:18">
      <c r="A380" s="1" t="s">
        <v>272</v>
      </c>
      <c r="B380" s="1" t="s">
        <v>117</v>
      </c>
      <c r="C380" s="1" t="s">
        <v>118</v>
      </c>
      <c r="D380" s="1" t="s">
        <v>119</v>
      </c>
      <c r="E380" s="1" t="s">
        <v>120</v>
      </c>
      <c r="F380" s="1" t="s">
        <v>264</v>
      </c>
      <c r="G380" s="1" t="s">
        <v>273</v>
      </c>
      <c r="H380" s="1" t="s">
        <v>86</v>
      </c>
      <c r="I380" s="1" t="s">
        <v>87</v>
      </c>
      <c r="J380" s="1" t="s">
        <v>123</v>
      </c>
      <c r="K380" s="2">
        <v>3</v>
      </c>
      <c r="L380" s="3">
        <v>541.72</v>
      </c>
      <c r="M380" s="3">
        <v>612.1436</v>
      </c>
      <c r="N380" s="4">
        <v>13</v>
      </c>
      <c r="O380" s="4">
        <v>1625.16</v>
      </c>
      <c r="P380" s="4">
        <v>211.27</v>
      </c>
      <c r="Q380" s="4">
        <v>1836.43</v>
      </c>
      <c r="R380" s="1" t="s">
        <v>126</v>
      </c>
    </row>
    <row r="381" spans="1:18">
      <c r="A381" s="1" t="s">
        <v>272</v>
      </c>
      <c r="B381" s="1" t="s">
        <v>117</v>
      </c>
      <c r="C381" s="1" t="s">
        <v>118</v>
      </c>
      <c r="D381" s="1" t="s">
        <v>119</v>
      </c>
      <c r="E381" s="1" t="s">
        <v>120</v>
      </c>
      <c r="F381" s="1" t="s">
        <v>264</v>
      </c>
      <c r="G381" s="1" t="s">
        <v>273</v>
      </c>
      <c r="H381" s="1" t="s">
        <v>78</v>
      </c>
      <c r="I381" s="1" t="s">
        <v>79</v>
      </c>
      <c r="J381" s="1" t="s">
        <v>123</v>
      </c>
      <c r="K381" s="2">
        <v>6</v>
      </c>
      <c r="L381" s="3">
        <v>2003.48</v>
      </c>
      <c r="M381" s="3">
        <v>2263.9324</v>
      </c>
      <c r="N381" s="4">
        <v>13</v>
      </c>
      <c r="O381" s="4">
        <v>12020.88</v>
      </c>
      <c r="P381" s="4">
        <v>1562.71</v>
      </c>
      <c r="Q381" s="4">
        <v>13583.59</v>
      </c>
      <c r="R381" s="1" t="s">
        <v>127</v>
      </c>
    </row>
    <row r="382" spans="1:18">
      <c r="A382" s="1" t="s">
        <v>272</v>
      </c>
      <c r="B382" s="1" t="s">
        <v>117</v>
      </c>
      <c r="C382" s="1" t="s">
        <v>118</v>
      </c>
      <c r="D382" s="1" t="s">
        <v>119</v>
      </c>
      <c r="E382" s="1" t="s">
        <v>120</v>
      </c>
      <c r="F382" s="1" t="s">
        <v>264</v>
      </c>
      <c r="G382" s="1" t="s">
        <v>273</v>
      </c>
      <c r="H382" s="1" t="s">
        <v>78</v>
      </c>
      <c r="I382" s="1" t="s">
        <v>79</v>
      </c>
      <c r="J382" s="1" t="s">
        <v>123</v>
      </c>
      <c r="K382" s="2">
        <v>4</v>
      </c>
      <c r="L382" s="3">
        <v>2003.48</v>
      </c>
      <c r="M382" s="3">
        <v>2263.9324</v>
      </c>
      <c r="N382" s="4">
        <v>13</v>
      </c>
      <c r="O382" s="4">
        <v>8013.92</v>
      </c>
      <c r="P382" s="4">
        <v>1041.81</v>
      </c>
      <c r="Q382" s="4">
        <v>9055.73</v>
      </c>
      <c r="R382" s="1" t="s">
        <v>134</v>
      </c>
    </row>
    <row r="383" spans="1:18">
      <c r="A383" s="1" t="s">
        <v>272</v>
      </c>
      <c r="B383" s="1" t="s">
        <v>117</v>
      </c>
      <c r="C383" s="1" t="s">
        <v>118</v>
      </c>
      <c r="D383" s="1" t="s">
        <v>119</v>
      </c>
      <c r="E383" s="1" t="s">
        <v>120</v>
      </c>
      <c r="F383" s="1" t="s">
        <v>264</v>
      </c>
      <c r="G383" s="1" t="s">
        <v>273</v>
      </c>
      <c r="H383" s="1" t="s">
        <v>78</v>
      </c>
      <c r="I383" s="1" t="s">
        <v>79</v>
      </c>
      <c r="J383" s="1" t="s">
        <v>123</v>
      </c>
      <c r="K383" s="2">
        <v>5</v>
      </c>
      <c r="L383" s="3">
        <v>2003.48</v>
      </c>
      <c r="M383" s="3">
        <v>2263.9324</v>
      </c>
      <c r="N383" s="4">
        <v>13</v>
      </c>
      <c r="O383" s="4">
        <v>10017.4</v>
      </c>
      <c r="P383" s="4">
        <v>1302.26</v>
      </c>
      <c r="Q383" s="4">
        <v>11319.66</v>
      </c>
      <c r="R383" s="1" t="s">
        <v>134</v>
      </c>
    </row>
    <row r="384" spans="1:18">
      <c r="A384" s="1" t="s">
        <v>274</v>
      </c>
      <c r="B384" s="1" t="s">
        <v>117</v>
      </c>
      <c r="C384" s="1" t="s">
        <v>118</v>
      </c>
      <c r="D384" s="1" t="s">
        <v>119</v>
      </c>
      <c r="E384" s="1" t="s">
        <v>120</v>
      </c>
      <c r="F384" s="1" t="s">
        <v>264</v>
      </c>
      <c r="G384" s="1" t="s">
        <v>275</v>
      </c>
      <c r="H384" s="1" t="s">
        <v>69</v>
      </c>
      <c r="I384" s="1" t="s">
        <v>70</v>
      </c>
      <c r="J384" s="1" t="s">
        <v>123</v>
      </c>
      <c r="K384" s="2">
        <v>14</v>
      </c>
      <c r="L384" s="3">
        <v>997.5</v>
      </c>
      <c r="M384" s="3">
        <v>1127.175</v>
      </c>
      <c r="N384" s="4">
        <v>13</v>
      </c>
      <c r="O384" s="4">
        <v>13965</v>
      </c>
      <c r="P384" s="4">
        <v>1815.45</v>
      </c>
      <c r="Q384" s="4">
        <v>15780.45</v>
      </c>
      <c r="R384" s="1" t="s">
        <v>126</v>
      </c>
    </row>
    <row r="385" spans="1:18">
      <c r="A385" s="1" t="s">
        <v>274</v>
      </c>
      <c r="B385" s="1" t="s">
        <v>117</v>
      </c>
      <c r="C385" s="1" t="s">
        <v>118</v>
      </c>
      <c r="D385" s="1" t="s">
        <v>119</v>
      </c>
      <c r="E385" s="1" t="s">
        <v>120</v>
      </c>
      <c r="F385" s="1" t="s">
        <v>264</v>
      </c>
      <c r="G385" s="1" t="s">
        <v>275</v>
      </c>
      <c r="H385" s="1" t="s">
        <v>73</v>
      </c>
      <c r="I385" s="1" t="s">
        <v>74</v>
      </c>
      <c r="J385" s="1" t="s">
        <v>123</v>
      </c>
      <c r="K385" s="2">
        <v>158</v>
      </c>
      <c r="L385" s="3">
        <v>851.36</v>
      </c>
      <c r="M385" s="3">
        <v>962.0368</v>
      </c>
      <c r="N385" s="4">
        <v>13</v>
      </c>
      <c r="O385" s="4">
        <v>134514.88</v>
      </c>
      <c r="P385" s="4">
        <v>17486.93</v>
      </c>
      <c r="Q385" s="4">
        <v>152001.81</v>
      </c>
      <c r="R385" s="1" t="s">
        <v>126</v>
      </c>
    </row>
    <row r="386" spans="1:18">
      <c r="A386" s="1" t="s">
        <v>276</v>
      </c>
      <c r="B386" s="1" t="s">
        <v>117</v>
      </c>
      <c r="C386" s="1" t="s">
        <v>118</v>
      </c>
      <c r="D386" s="1" t="s">
        <v>119</v>
      </c>
      <c r="E386" s="1" t="s">
        <v>120</v>
      </c>
      <c r="F386" s="1" t="s">
        <v>264</v>
      </c>
      <c r="G386" s="1" t="s">
        <v>277</v>
      </c>
      <c r="H386" s="1" t="s">
        <v>76</v>
      </c>
      <c r="I386" s="1" t="s">
        <v>77</v>
      </c>
      <c r="J386" s="1" t="s">
        <v>123</v>
      </c>
      <c r="K386" s="2">
        <v>26</v>
      </c>
      <c r="L386" s="3">
        <v>770.22</v>
      </c>
      <c r="M386" s="3">
        <v>870.3486</v>
      </c>
      <c r="N386" s="4">
        <v>13</v>
      </c>
      <c r="O386" s="4">
        <v>20025.72</v>
      </c>
      <c r="P386" s="4">
        <v>2603.34</v>
      </c>
      <c r="Q386" s="4">
        <v>22629.06</v>
      </c>
      <c r="R386" s="1" t="s">
        <v>129</v>
      </c>
    </row>
    <row r="387" spans="1:18">
      <c r="A387" s="1" t="s">
        <v>276</v>
      </c>
      <c r="B387" s="1" t="s">
        <v>117</v>
      </c>
      <c r="C387" s="1" t="s">
        <v>118</v>
      </c>
      <c r="D387" s="1" t="s">
        <v>119</v>
      </c>
      <c r="E387" s="1" t="s">
        <v>120</v>
      </c>
      <c r="F387" s="1" t="s">
        <v>264</v>
      </c>
      <c r="G387" s="1" t="s">
        <v>277</v>
      </c>
      <c r="H387" s="1" t="s">
        <v>73</v>
      </c>
      <c r="I387" s="1" t="s">
        <v>74</v>
      </c>
      <c r="J387" s="1" t="s">
        <v>123</v>
      </c>
      <c r="K387" s="2">
        <v>84</v>
      </c>
      <c r="L387" s="3">
        <v>851.36</v>
      </c>
      <c r="M387" s="3">
        <v>962.0368</v>
      </c>
      <c r="N387" s="4">
        <v>13</v>
      </c>
      <c r="O387" s="4">
        <v>71514.24</v>
      </c>
      <c r="P387" s="4">
        <v>9296.85</v>
      </c>
      <c r="Q387" s="4">
        <v>80811.09</v>
      </c>
      <c r="R387" s="1" t="s">
        <v>126</v>
      </c>
    </row>
    <row r="388" spans="1:18">
      <c r="A388" s="1" t="s">
        <v>276</v>
      </c>
      <c r="B388" s="1" t="s">
        <v>117</v>
      </c>
      <c r="C388" s="1" t="s">
        <v>118</v>
      </c>
      <c r="D388" s="1" t="s">
        <v>119</v>
      </c>
      <c r="E388" s="1" t="s">
        <v>120</v>
      </c>
      <c r="F388" s="1" t="s">
        <v>264</v>
      </c>
      <c r="G388" s="1" t="s">
        <v>277</v>
      </c>
      <c r="H388" s="1" t="s">
        <v>75</v>
      </c>
      <c r="I388" s="1" t="s">
        <v>40</v>
      </c>
      <c r="J388" s="1" t="s">
        <v>123</v>
      </c>
      <c r="K388" s="2">
        <v>823</v>
      </c>
      <c r="L388" s="3">
        <v>1067.52</v>
      </c>
      <c r="M388" s="3">
        <v>1206.2976</v>
      </c>
      <c r="N388" s="4">
        <v>13</v>
      </c>
      <c r="O388" s="4">
        <v>878568.96</v>
      </c>
      <c r="P388" s="4">
        <v>114213.96</v>
      </c>
      <c r="Q388" s="4">
        <v>992782.92</v>
      </c>
      <c r="R388" s="1" t="s">
        <v>126</v>
      </c>
    </row>
    <row r="389" spans="1:18">
      <c r="A389" s="1" t="s">
        <v>278</v>
      </c>
      <c r="B389" s="1" t="s">
        <v>117</v>
      </c>
      <c r="C389" s="1" t="s">
        <v>118</v>
      </c>
      <c r="D389" s="1" t="s">
        <v>119</v>
      </c>
      <c r="E389" s="1" t="s">
        <v>120</v>
      </c>
      <c r="F389" s="1" t="s">
        <v>264</v>
      </c>
      <c r="G389" s="1" t="s">
        <v>279</v>
      </c>
      <c r="H389" s="1" t="s">
        <v>67</v>
      </c>
      <c r="I389" s="1" t="s">
        <v>68</v>
      </c>
      <c r="J389" s="1" t="s">
        <v>123</v>
      </c>
      <c r="K389" s="2">
        <v>859</v>
      </c>
      <c r="L389" s="3">
        <v>460</v>
      </c>
      <c r="M389" s="3">
        <v>519.8</v>
      </c>
      <c r="N389" s="4">
        <v>13</v>
      </c>
      <c r="O389" s="4">
        <v>395140</v>
      </c>
      <c r="P389" s="4">
        <v>51368.2</v>
      </c>
      <c r="Q389" s="4">
        <v>446508.2</v>
      </c>
      <c r="R389" s="1" t="s">
        <v>126</v>
      </c>
    </row>
    <row r="390" spans="1:18">
      <c r="A390" s="1" t="s">
        <v>278</v>
      </c>
      <c r="B390" s="1" t="s">
        <v>117</v>
      </c>
      <c r="C390" s="1" t="s">
        <v>118</v>
      </c>
      <c r="D390" s="1" t="s">
        <v>119</v>
      </c>
      <c r="E390" s="1" t="s">
        <v>120</v>
      </c>
      <c r="F390" s="1" t="s">
        <v>264</v>
      </c>
      <c r="G390" s="1" t="s">
        <v>279</v>
      </c>
      <c r="H390" s="1" t="s">
        <v>67</v>
      </c>
      <c r="I390" s="1" t="s">
        <v>68</v>
      </c>
      <c r="J390" s="1" t="s">
        <v>123</v>
      </c>
      <c r="K390" s="2">
        <v>1151</v>
      </c>
      <c r="L390" s="3">
        <v>460</v>
      </c>
      <c r="M390" s="3">
        <v>519.8</v>
      </c>
      <c r="N390" s="4">
        <v>13</v>
      </c>
      <c r="O390" s="4">
        <v>529460</v>
      </c>
      <c r="P390" s="4">
        <v>68829.8</v>
      </c>
      <c r="Q390" s="4">
        <v>598289.8</v>
      </c>
      <c r="R390" s="1" t="s">
        <v>126</v>
      </c>
    </row>
    <row r="391" spans="1:18">
      <c r="A391" s="1" t="s">
        <v>280</v>
      </c>
      <c r="B391" s="1" t="s">
        <v>117</v>
      </c>
      <c r="C391" s="1" t="s">
        <v>118</v>
      </c>
      <c r="D391" s="1" t="s">
        <v>119</v>
      </c>
      <c r="E391" s="1" t="s">
        <v>120</v>
      </c>
      <c r="F391" s="1" t="s">
        <v>264</v>
      </c>
      <c r="G391" s="1" t="s">
        <v>281</v>
      </c>
      <c r="H391" s="1" t="s">
        <v>55</v>
      </c>
      <c r="I391" s="1" t="s">
        <v>56</v>
      </c>
      <c r="J391" s="1" t="s">
        <v>123</v>
      </c>
      <c r="K391" s="2">
        <v>1065</v>
      </c>
      <c r="L391" s="3">
        <v>833.86</v>
      </c>
      <c r="M391" s="3">
        <v>942.2618</v>
      </c>
      <c r="N391" s="4">
        <v>13</v>
      </c>
      <c r="O391" s="4">
        <v>888060.9</v>
      </c>
      <c r="P391" s="4">
        <v>115447.92</v>
      </c>
      <c r="Q391" s="4">
        <v>1003508.82</v>
      </c>
      <c r="R391" s="1" t="s">
        <v>126</v>
      </c>
    </row>
    <row r="392" spans="1:18">
      <c r="A392" s="1" t="s">
        <v>282</v>
      </c>
      <c r="B392" s="1" t="s">
        <v>117</v>
      </c>
      <c r="C392" s="1" t="s">
        <v>118</v>
      </c>
      <c r="D392" s="1" t="s">
        <v>119</v>
      </c>
      <c r="E392" s="1" t="s">
        <v>120</v>
      </c>
      <c r="F392" s="1" t="s">
        <v>283</v>
      </c>
      <c r="G392" s="1" t="s">
        <v>284</v>
      </c>
      <c r="H392" s="1" t="s">
        <v>67</v>
      </c>
      <c r="I392" s="1" t="s">
        <v>68</v>
      </c>
      <c r="J392" s="1" t="s">
        <v>123</v>
      </c>
      <c r="K392" s="2">
        <v>1814</v>
      </c>
      <c r="L392" s="3">
        <v>483</v>
      </c>
      <c r="M392" s="3">
        <v>545.79</v>
      </c>
      <c r="N392" s="4">
        <v>13</v>
      </c>
      <c r="O392" s="4">
        <v>876162</v>
      </c>
      <c r="P392" s="4">
        <v>113901.06</v>
      </c>
      <c r="Q392" s="4">
        <v>990063.06</v>
      </c>
      <c r="R392" s="1" t="s">
        <v>127</v>
      </c>
    </row>
    <row r="393" spans="1:18">
      <c r="A393" s="1" t="s">
        <v>285</v>
      </c>
      <c r="B393" s="1" t="s">
        <v>117</v>
      </c>
      <c r="C393" s="1" t="s">
        <v>118</v>
      </c>
      <c r="D393" s="1" t="s">
        <v>119</v>
      </c>
      <c r="E393" s="1" t="s">
        <v>120</v>
      </c>
      <c r="F393" s="1" t="s">
        <v>283</v>
      </c>
      <c r="G393" s="1" t="s">
        <v>286</v>
      </c>
      <c r="H393" s="1" t="s">
        <v>90</v>
      </c>
      <c r="I393" s="1" t="s">
        <v>91</v>
      </c>
      <c r="J393" s="1" t="s">
        <v>123</v>
      </c>
      <c r="K393" s="2">
        <v>1534</v>
      </c>
      <c r="L393" s="3">
        <v>282.34</v>
      </c>
      <c r="M393" s="3">
        <v>319.0442</v>
      </c>
      <c r="N393" s="4">
        <v>13</v>
      </c>
      <c r="O393" s="4">
        <v>433109.56</v>
      </c>
      <c r="P393" s="4">
        <v>56304.24</v>
      </c>
      <c r="Q393" s="4">
        <v>489413.8</v>
      </c>
      <c r="R393" s="1" t="s">
        <v>127</v>
      </c>
    </row>
    <row r="394" spans="1:18">
      <c r="A394" s="1" t="s">
        <v>285</v>
      </c>
      <c r="B394" s="1" t="s">
        <v>117</v>
      </c>
      <c r="C394" s="1" t="s">
        <v>118</v>
      </c>
      <c r="D394" s="1" t="s">
        <v>119</v>
      </c>
      <c r="E394" s="1" t="s">
        <v>120</v>
      </c>
      <c r="F394" s="1" t="s">
        <v>283</v>
      </c>
      <c r="G394" s="1" t="s">
        <v>286</v>
      </c>
      <c r="H394" s="1" t="s">
        <v>86</v>
      </c>
      <c r="I394" s="1" t="s">
        <v>87</v>
      </c>
      <c r="J394" s="1" t="s">
        <v>123</v>
      </c>
      <c r="K394" s="2">
        <v>7</v>
      </c>
      <c r="L394" s="3">
        <v>541.72</v>
      </c>
      <c r="M394" s="3">
        <v>612.1436</v>
      </c>
      <c r="N394" s="4">
        <v>13</v>
      </c>
      <c r="O394" s="4">
        <v>3792.04</v>
      </c>
      <c r="P394" s="4">
        <v>492.97</v>
      </c>
      <c r="Q394" s="4">
        <v>4285.01</v>
      </c>
      <c r="R394" s="1" t="s">
        <v>127</v>
      </c>
    </row>
    <row r="395" spans="1:18">
      <c r="A395" s="1" t="s">
        <v>285</v>
      </c>
      <c r="B395" s="1" t="s">
        <v>117</v>
      </c>
      <c r="C395" s="1" t="s">
        <v>118</v>
      </c>
      <c r="D395" s="1" t="s">
        <v>119</v>
      </c>
      <c r="E395" s="1" t="s">
        <v>120</v>
      </c>
      <c r="F395" s="1" t="s">
        <v>283</v>
      </c>
      <c r="G395" s="1" t="s">
        <v>286</v>
      </c>
      <c r="H395" s="1" t="s">
        <v>82</v>
      </c>
      <c r="I395" s="1" t="s">
        <v>83</v>
      </c>
      <c r="J395" s="1" t="s">
        <v>123</v>
      </c>
      <c r="K395" s="2">
        <v>1</v>
      </c>
      <c r="L395" s="3">
        <v>776</v>
      </c>
      <c r="M395" s="3">
        <v>876.88</v>
      </c>
      <c r="N395" s="4">
        <v>13</v>
      </c>
      <c r="O395" s="4">
        <v>776</v>
      </c>
      <c r="P395" s="4">
        <v>100.88</v>
      </c>
      <c r="Q395" s="4">
        <v>876.88</v>
      </c>
      <c r="R395" s="1" t="s">
        <v>127</v>
      </c>
    </row>
    <row r="396" spans="1:18">
      <c r="A396" s="1" t="s">
        <v>285</v>
      </c>
      <c r="B396" s="1" t="s">
        <v>117</v>
      </c>
      <c r="C396" s="1" t="s">
        <v>118</v>
      </c>
      <c r="D396" s="1" t="s">
        <v>119</v>
      </c>
      <c r="E396" s="1" t="s">
        <v>120</v>
      </c>
      <c r="F396" s="1" t="s">
        <v>283</v>
      </c>
      <c r="G396" s="1" t="s">
        <v>286</v>
      </c>
      <c r="H396" s="1" t="s">
        <v>73</v>
      </c>
      <c r="I396" s="1" t="s">
        <v>74</v>
      </c>
      <c r="J396" s="1" t="s">
        <v>123</v>
      </c>
      <c r="K396" s="2">
        <v>278</v>
      </c>
      <c r="L396" s="3">
        <v>877.69</v>
      </c>
      <c r="M396" s="3">
        <v>991.7897</v>
      </c>
      <c r="N396" s="4">
        <v>13</v>
      </c>
      <c r="O396" s="4">
        <v>243997.82</v>
      </c>
      <c r="P396" s="4">
        <v>31719.72</v>
      </c>
      <c r="Q396" s="4">
        <v>275717.54</v>
      </c>
      <c r="R396" s="1" t="s">
        <v>127</v>
      </c>
    </row>
    <row r="397" spans="1:18">
      <c r="A397" s="1" t="s">
        <v>285</v>
      </c>
      <c r="B397" s="1" t="s">
        <v>117</v>
      </c>
      <c r="C397" s="1" t="s">
        <v>118</v>
      </c>
      <c r="D397" s="1" t="s">
        <v>119</v>
      </c>
      <c r="E397" s="1" t="s">
        <v>120</v>
      </c>
      <c r="F397" s="1" t="s">
        <v>283</v>
      </c>
      <c r="G397" s="1" t="s">
        <v>286</v>
      </c>
      <c r="H397" s="1" t="s">
        <v>80</v>
      </c>
      <c r="I397" s="1" t="s">
        <v>81</v>
      </c>
      <c r="J397" s="1" t="s">
        <v>123</v>
      </c>
      <c r="K397" s="2">
        <v>1</v>
      </c>
      <c r="L397" s="3">
        <v>628.11</v>
      </c>
      <c r="M397" s="3">
        <v>709.7643</v>
      </c>
      <c r="N397" s="4">
        <v>13</v>
      </c>
      <c r="O397" s="4">
        <v>628.11</v>
      </c>
      <c r="P397" s="4">
        <v>81.65</v>
      </c>
      <c r="Q397" s="4">
        <v>709.76</v>
      </c>
      <c r="R397" s="1" t="s">
        <v>127</v>
      </c>
    </row>
    <row r="398" spans="1:18">
      <c r="A398" s="1" t="s">
        <v>285</v>
      </c>
      <c r="B398" s="1" t="s">
        <v>117</v>
      </c>
      <c r="C398" s="1" t="s">
        <v>118</v>
      </c>
      <c r="D398" s="1" t="s">
        <v>119</v>
      </c>
      <c r="E398" s="1" t="s">
        <v>120</v>
      </c>
      <c r="F398" s="1" t="s">
        <v>283</v>
      </c>
      <c r="G398" s="1" t="s">
        <v>286</v>
      </c>
      <c r="H398" s="1" t="s">
        <v>88</v>
      </c>
      <c r="I398" s="1" t="s">
        <v>89</v>
      </c>
      <c r="J398" s="1" t="s">
        <v>123</v>
      </c>
      <c r="K398" s="2">
        <v>1</v>
      </c>
      <c r="L398" s="3">
        <v>800.871794</v>
      </c>
      <c r="M398" s="3">
        <v>904.985127</v>
      </c>
      <c r="N398" s="4">
        <v>13</v>
      </c>
      <c r="O398" s="4">
        <v>800.87</v>
      </c>
      <c r="P398" s="4">
        <v>104.11</v>
      </c>
      <c r="Q398" s="4">
        <v>904.98</v>
      </c>
      <c r="R398" s="1" t="s">
        <v>127</v>
      </c>
    </row>
    <row r="399" spans="1:18">
      <c r="A399" s="1" t="s">
        <v>287</v>
      </c>
      <c r="B399" s="1" t="s">
        <v>117</v>
      </c>
      <c r="C399" s="1" t="s">
        <v>118</v>
      </c>
      <c r="D399" s="1" t="s">
        <v>119</v>
      </c>
      <c r="E399" s="1" t="s">
        <v>120</v>
      </c>
      <c r="F399" s="1" t="s">
        <v>283</v>
      </c>
      <c r="G399" s="1" t="s">
        <v>288</v>
      </c>
      <c r="H399" s="1" t="s">
        <v>55</v>
      </c>
      <c r="I399" s="1" t="s">
        <v>56</v>
      </c>
      <c r="J399" s="1" t="s">
        <v>123</v>
      </c>
      <c r="K399" s="2">
        <v>1473</v>
      </c>
      <c r="L399" s="3">
        <v>833.86</v>
      </c>
      <c r="M399" s="3">
        <v>942.2618</v>
      </c>
      <c r="N399" s="4">
        <v>13</v>
      </c>
      <c r="O399" s="4">
        <v>1228275.78</v>
      </c>
      <c r="P399" s="4">
        <v>159675.85</v>
      </c>
      <c r="Q399" s="4">
        <v>1387951.63</v>
      </c>
      <c r="R399" s="1" t="s">
        <v>127</v>
      </c>
    </row>
    <row r="400" spans="1:18">
      <c r="A400" s="1" t="s">
        <v>289</v>
      </c>
      <c r="B400" s="1" t="s">
        <v>117</v>
      </c>
      <c r="C400" s="1" t="s">
        <v>118</v>
      </c>
      <c r="D400" s="1" t="s">
        <v>119</v>
      </c>
      <c r="E400" s="1" t="s">
        <v>120</v>
      </c>
      <c r="F400" s="1" t="s">
        <v>283</v>
      </c>
      <c r="G400" s="1" t="s">
        <v>290</v>
      </c>
      <c r="H400" s="1" t="s">
        <v>39</v>
      </c>
      <c r="I400" s="1" t="s">
        <v>40</v>
      </c>
      <c r="J400" s="1" t="s">
        <v>123</v>
      </c>
      <c r="K400" s="2">
        <v>9</v>
      </c>
      <c r="L400" s="3">
        <v>256.83</v>
      </c>
      <c r="M400" s="3">
        <v>290.2179</v>
      </c>
      <c r="N400" s="4">
        <v>13</v>
      </c>
      <c r="O400" s="4">
        <v>2311.47</v>
      </c>
      <c r="P400" s="4">
        <v>300.49</v>
      </c>
      <c r="Q400" s="4">
        <v>2611.96</v>
      </c>
      <c r="R400" s="1" t="s">
        <v>127</v>
      </c>
    </row>
    <row r="401" spans="1:18">
      <c r="A401" s="1" t="s">
        <v>289</v>
      </c>
      <c r="B401" s="1" t="s">
        <v>117</v>
      </c>
      <c r="C401" s="1" t="s">
        <v>118</v>
      </c>
      <c r="D401" s="1" t="s">
        <v>119</v>
      </c>
      <c r="E401" s="1" t="s">
        <v>120</v>
      </c>
      <c r="F401" s="1" t="s">
        <v>283</v>
      </c>
      <c r="G401" s="1" t="s">
        <v>290</v>
      </c>
      <c r="H401" s="1" t="s">
        <v>43</v>
      </c>
      <c r="I401" s="1" t="s">
        <v>44</v>
      </c>
      <c r="J401" s="1" t="s">
        <v>123</v>
      </c>
      <c r="K401" s="2">
        <v>3700</v>
      </c>
      <c r="L401" s="3">
        <v>6.63</v>
      </c>
      <c r="M401" s="3">
        <v>7.4919</v>
      </c>
      <c r="N401" s="4">
        <v>13</v>
      </c>
      <c r="O401" s="4">
        <v>24531</v>
      </c>
      <c r="P401" s="4">
        <v>3189.03</v>
      </c>
      <c r="Q401" s="4">
        <v>27720.03</v>
      </c>
      <c r="R401" s="1" t="s">
        <v>127</v>
      </c>
    </row>
    <row r="402" spans="1:18">
      <c r="A402" s="1" t="s">
        <v>289</v>
      </c>
      <c r="B402" s="1" t="s">
        <v>117</v>
      </c>
      <c r="C402" s="1" t="s">
        <v>118</v>
      </c>
      <c r="D402" s="1" t="s">
        <v>119</v>
      </c>
      <c r="E402" s="1" t="s">
        <v>120</v>
      </c>
      <c r="F402" s="1" t="s">
        <v>283</v>
      </c>
      <c r="G402" s="1" t="s">
        <v>290</v>
      </c>
      <c r="H402" s="1" t="s">
        <v>53</v>
      </c>
      <c r="I402" s="1" t="s">
        <v>54</v>
      </c>
      <c r="J402" s="1" t="s">
        <v>123</v>
      </c>
      <c r="K402" s="2">
        <v>46</v>
      </c>
      <c r="L402" s="3">
        <v>817.38</v>
      </c>
      <c r="M402" s="3">
        <v>923.6394</v>
      </c>
      <c r="N402" s="4">
        <v>13</v>
      </c>
      <c r="O402" s="4">
        <v>37599.48</v>
      </c>
      <c r="P402" s="4">
        <v>4887.93</v>
      </c>
      <c r="Q402" s="4">
        <v>42487.41</v>
      </c>
      <c r="R402" s="1" t="s">
        <v>127</v>
      </c>
    </row>
    <row r="403" spans="1:18">
      <c r="A403" s="1" t="s">
        <v>289</v>
      </c>
      <c r="B403" s="1" t="s">
        <v>117</v>
      </c>
      <c r="C403" s="1" t="s">
        <v>118</v>
      </c>
      <c r="D403" s="1" t="s">
        <v>119</v>
      </c>
      <c r="E403" s="1" t="s">
        <v>120</v>
      </c>
      <c r="F403" s="1" t="s">
        <v>283</v>
      </c>
      <c r="G403" s="1" t="s">
        <v>290</v>
      </c>
      <c r="H403" s="1" t="s">
        <v>47</v>
      </c>
      <c r="I403" s="1" t="s">
        <v>48</v>
      </c>
      <c r="J403" s="1" t="s">
        <v>123</v>
      </c>
      <c r="K403" s="2">
        <v>208</v>
      </c>
      <c r="L403" s="3">
        <v>257.68</v>
      </c>
      <c r="M403" s="3">
        <v>291.1784</v>
      </c>
      <c r="N403" s="4">
        <v>13</v>
      </c>
      <c r="O403" s="4">
        <v>53597.44</v>
      </c>
      <c r="P403" s="4">
        <v>6967.67</v>
      </c>
      <c r="Q403" s="4">
        <v>60565.11</v>
      </c>
      <c r="R403" s="1" t="s">
        <v>127</v>
      </c>
    </row>
    <row r="404" spans="1:18">
      <c r="A404" s="1" t="s">
        <v>289</v>
      </c>
      <c r="B404" s="1" t="s">
        <v>117</v>
      </c>
      <c r="C404" s="1" t="s">
        <v>118</v>
      </c>
      <c r="D404" s="1" t="s">
        <v>119</v>
      </c>
      <c r="E404" s="1" t="s">
        <v>120</v>
      </c>
      <c r="F404" s="1" t="s">
        <v>283</v>
      </c>
      <c r="G404" s="1" t="s">
        <v>290</v>
      </c>
      <c r="H404" s="1" t="s">
        <v>61</v>
      </c>
      <c r="I404" s="1" t="s">
        <v>62</v>
      </c>
      <c r="J404" s="1" t="s">
        <v>123</v>
      </c>
      <c r="K404" s="2">
        <v>1</v>
      </c>
      <c r="L404" s="3">
        <v>491.8964</v>
      </c>
      <c r="M404" s="3">
        <v>555.842932</v>
      </c>
      <c r="N404" s="4">
        <v>13</v>
      </c>
      <c r="O404" s="4">
        <v>491.9</v>
      </c>
      <c r="P404" s="4">
        <v>63.95</v>
      </c>
      <c r="Q404" s="4">
        <v>555.85</v>
      </c>
      <c r="R404" s="1" t="s">
        <v>127</v>
      </c>
    </row>
    <row r="405" spans="1:18">
      <c r="A405" s="1" t="s">
        <v>289</v>
      </c>
      <c r="B405" s="1" t="s">
        <v>117</v>
      </c>
      <c r="C405" s="1" t="s">
        <v>118</v>
      </c>
      <c r="D405" s="1" t="s">
        <v>119</v>
      </c>
      <c r="E405" s="1" t="s">
        <v>120</v>
      </c>
      <c r="F405" s="1" t="s">
        <v>283</v>
      </c>
      <c r="G405" s="1" t="s">
        <v>290</v>
      </c>
      <c r="H405" s="1" t="s">
        <v>63</v>
      </c>
      <c r="I405" s="1" t="s">
        <v>64</v>
      </c>
      <c r="J405" s="1" t="s">
        <v>123</v>
      </c>
      <c r="K405" s="2">
        <v>1</v>
      </c>
      <c r="L405" s="3">
        <v>1515.69</v>
      </c>
      <c r="M405" s="3">
        <v>1712.7297</v>
      </c>
      <c r="N405" s="4">
        <v>13</v>
      </c>
      <c r="O405" s="4">
        <v>1515.69</v>
      </c>
      <c r="P405" s="4">
        <v>197.04</v>
      </c>
      <c r="Q405" s="4">
        <v>1712.73</v>
      </c>
      <c r="R405" s="1" t="s">
        <v>127</v>
      </c>
    </row>
    <row r="406" spans="1:18">
      <c r="A406" s="1" t="s">
        <v>289</v>
      </c>
      <c r="B406" s="1" t="s">
        <v>117</v>
      </c>
      <c r="C406" s="1" t="s">
        <v>118</v>
      </c>
      <c r="D406" s="1" t="s">
        <v>119</v>
      </c>
      <c r="E406" s="1" t="s">
        <v>120</v>
      </c>
      <c r="F406" s="1" t="s">
        <v>283</v>
      </c>
      <c r="G406" s="1" t="s">
        <v>290</v>
      </c>
      <c r="H406" s="1" t="s">
        <v>51</v>
      </c>
      <c r="I406" s="1" t="s">
        <v>52</v>
      </c>
      <c r="J406" s="1" t="s">
        <v>123</v>
      </c>
      <c r="K406" s="2">
        <v>292</v>
      </c>
      <c r="L406" s="3">
        <v>326.56</v>
      </c>
      <c r="M406" s="3">
        <v>369.0128</v>
      </c>
      <c r="N406" s="4">
        <v>13</v>
      </c>
      <c r="O406" s="4">
        <v>95355.52</v>
      </c>
      <c r="P406" s="4">
        <v>12396.22</v>
      </c>
      <c r="Q406" s="4">
        <v>107751.74</v>
      </c>
      <c r="R406" s="1" t="s">
        <v>127</v>
      </c>
    </row>
    <row r="407" spans="1:18">
      <c r="A407" s="1" t="s">
        <v>289</v>
      </c>
      <c r="B407" s="1" t="s">
        <v>117</v>
      </c>
      <c r="C407" s="1" t="s">
        <v>118</v>
      </c>
      <c r="D407" s="1" t="s">
        <v>119</v>
      </c>
      <c r="E407" s="1" t="s">
        <v>120</v>
      </c>
      <c r="F407" s="1" t="s">
        <v>283</v>
      </c>
      <c r="G407" s="1" t="s">
        <v>290</v>
      </c>
      <c r="H407" s="1" t="s">
        <v>65</v>
      </c>
      <c r="I407" s="1" t="s">
        <v>66</v>
      </c>
      <c r="J407" s="1" t="s">
        <v>123</v>
      </c>
      <c r="K407" s="2">
        <v>8</v>
      </c>
      <c r="L407" s="3">
        <v>1000.96</v>
      </c>
      <c r="M407" s="3">
        <v>1131.0848</v>
      </c>
      <c r="N407" s="4">
        <v>13</v>
      </c>
      <c r="O407" s="4">
        <v>8007.68</v>
      </c>
      <c r="P407" s="4">
        <v>1041</v>
      </c>
      <c r="Q407" s="4">
        <v>9048.68</v>
      </c>
      <c r="R407" s="1" t="s">
        <v>127</v>
      </c>
    </row>
    <row r="408" spans="1:18">
      <c r="A408" s="1" t="s">
        <v>291</v>
      </c>
      <c r="B408" s="1" t="s">
        <v>117</v>
      </c>
      <c r="C408" s="1" t="s">
        <v>118</v>
      </c>
      <c r="D408" s="1" t="s">
        <v>119</v>
      </c>
      <c r="E408" s="1" t="s">
        <v>120</v>
      </c>
      <c r="F408" s="1" t="s">
        <v>283</v>
      </c>
      <c r="G408" s="1" t="s">
        <v>292</v>
      </c>
      <c r="H408" s="1" t="s">
        <v>75</v>
      </c>
      <c r="I408" s="1" t="s">
        <v>40</v>
      </c>
      <c r="J408" s="1" t="s">
        <v>123</v>
      </c>
      <c r="K408" s="2">
        <v>1811</v>
      </c>
      <c r="L408" s="3">
        <v>1112</v>
      </c>
      <c r="M408" s="3">
        <v>1256.56</v>
      </c>
      <c r="N408" s="4">
        <v>13</v>
      </c>
      <c r="O408" s="4">
        <v>2013832</v>
      </c>
      <c r="P408" s="4">
        <v>261798.16</v>
      </c>
      <c r="Q408" s="4">
        <v>2275630.16</v>
      </c>
      <c r="R408" s="1" t="s">
        <v>127</v>
      </c>
    </row>
    <row r="409" spans="1:18">
      <c r="A409" s="1" t="s">
        <v>293</v>
      </c>
      <c r="B409" s="1" t="s">
        <v>117</v>
      </c>
      <c r="C409" s="1" t="s">
        <v>118</v>
      </c>
      <c r="D409" s="1" t="s">
        <v>119</v>
      </c>
      <c r="E409" s="1" t="s">
        <v>120</v>
      </c>
      <c r="F409" s="1" t="s">
        <v>294</v>
      </c>
      <c r="G409" s="1" t="s">
        <v>293</v>
      </c>
      <c r="H409" s="1" t="s">
        <v>90</v>
      </c>
      <c r="I409" s="1" t="s">
        <v>91</v>
      </c>
      <c r="J409" s="1" t="s">
        <v>123</v>
      </c>
      <c r="K409" s="2">
        <v>2140</v>
      </c>
      <c r="L409" s="3">
        <v>282.34</v>
      </c>
      <c r="M409" s="3">
        <v>319.0442</v>
      </c>
      <c r="N409" s="4">
        <v>13</v>
      </c>
      <c r="O409" s="4">
        <v>604207.6</v>
      </c>
      <c r="P409" s="4">
        <v>78546.99</v>
      </c>
      <c r="Q409" s="4">
        <v>682754.59</v>
      </c>
      <c r="R409" s="1" t="s">
        <v>127</v>
      </c>
    </row>
    <row r="410" spans="1:18">
      <c r="A410" s="1" t="s">
        <v>295</v>
      </c>
      <c r="B410" s="1" t="s">
        <v>117</v>
      </c>
      <c r="C410" s="1" t="s">
        <v>118</v>
      </c>
      <c r="D410" s="1" t="s">
        <v>119</v>
      </c>
      <c r="E410" s="1" t="s">
        <v>120</v>
      </c>
      <c r="F410" s="1" t="s">
        <v>294</v>
      </c>
      <c r="G410" s="1" t="s">
        <v>295</v>
      </c>
      <c r="H410" s="1" t="s">
        <v>75</v>
      </c>
      <c r="I410" s="1" t="s">
        <v>40</v>
      </c>
      <c r="J410" s="1" t="s">
        <v>123</v>
      </c>
      <c r="K410" s="2">
        <v>1058</v>
      </c>
      <c r="L410" s="3">
        <v>1112</v>
      </c>
      <c r="M410" s="3">
        <v>1256.56</v>
      </c>
      <c r="N410" s="4">
        <v>13</v>
      </c>
      <c r="O410" s="4">
        <v>1176496</v>
      </c>
      <c r="P410" s="4">
        <v>152944.48</v>
      </c>
      <c r="Q410" s="4">
        <v>1329440.48</v>
      </c>
      <c r="R410" s="1" t="s">
        <v>127</v>
      </c>
    </row>
    <row r="411" spans="1:18">
      <c r="A411" s="1" t="s">
        <v>296</v>
      </c>
      <c r="B411" s="1" t="s">
        <v>117</v>
      </c>
      <c r="C411" s="1" t="s">
        <v>118</v>
      </c>
      <c r="D411" s="1" t="s">
        <v>119</v>
      </c>
      <c r="E411" s="1" t="s">
        <v>120</v>
      </c>
      <c r="F411" s="1" t="s">
        <v>294</v>
      </c>
      <c r="G411" s="1" t="s">
        <v>296</v>
      </c>
      <c r="H411" s="1" t="s">
        <v>80</v>
      </c>
      <c r="I411" s="1" t="s">
        <v>81</v>
      </c>
      <c r="J411" s="1" t="s">
        <v>123</v>
      </c>
      <c r="K411" s="2">
        <v>25</v>
      </c>
      <c r="L411" s="3">
        <v>628.11</v>
      </c>
      <c r="M411" s="3">
        <v>709.7643</v>
      </c>
      <c r="N411" s="4">
        <v>13</v>
      </c>
      <c r="O411" s="4">
        <v>15702.75</v>
      </c>
      <c r="P411" s="4">
        <v>2041.36</v>
      </c>
      <c r="Q411" s="4">
        <v>17744.11</v>
      </c>
      <c r="R411" s="1" t="s">
        <v>127</v>
      </c>
    </row>
    <row r="412" spans="1:18">
      <c r="A412" s="1" t="s">
        <v>296</v>
      </c>
      <c r="B412" s="1" t="s">
        <v>117</v>
      </c>
      <c r="C412" s="1" t="s">
        <v>118</v>
      </c>
      <c r="D412" s="1" t="s">
        <v>119</v>
      </c>
      <c r="E412" s="1" t="s">
        <v>120</v>
      </c>
      <c r="F412" s="1" t="s">
        <v>294</v>
      </c>
      <c r="G412" s="1" t="s">
        <v>296</v>
      </c>
      <c r="H412" s="1" t="s">
        <v>73</v>
      </c>
      <c r="I412" s="1" t="s">
        <v>74</v>
      </c>
      <c r="J412" s="1" t="s">
        <v>123</v>
      </c>
      <c r="K412" s="2">
        <v>429</v>
      </c>
      <c r="L412" s="3">
        <v>877.69</v>
      </c>
      <c r="M412" s="3">
        <v>991.7897</v>
      </c>
      <c r="N412" s="4">
        <v>13</v>
      </c>
      <c r="O412" s="4">
        <v>376529.01</v>
      </c>
      <c r="P412" s="4">
        <v>48948.77</v>
      </c>
      <c r="Q412" s="4">
        <v>425477.78</v>
      </c>
      <c r="R412" s="1" t="s">
        <v>127</v>
      </c>
    </row>
    <row r="413" spans="1:18">
      <c r="A413" s="1" t="s">
        <v>296</v>
      </c>
      <c r="B413" s="1" t="s">
        <v>117</v>
      </c>
      <c r="C413" s="1" t="s">
        <v>118</v>
      </c>
      <c r="D413" s="1" t="s">
        <v>119</v>
      </c>
      <c r="E413" s="1" t="s">
        <v>120</v>
      </c>
      <c r="F413" s="1" t="s">
        <v>294</v>
      </c>
      <c r="G413" s="1" t="s">
        <v>296</v>
      </c>
      <c r="H413" s="1" t="s">
        <v>69</v>
      </c>
      <c r="I413" s="1" t="s">
        <v>70</v>
      </c>
      <c r="J413" s="1" t="s">
        <v>123</v>
      </c>
      <c r="K413" s="2">
        <v>8</v>
      </c>
      <c r="L413" s="3">
        <v>997.5</v>
      </c>
      <c r="M413" s="3">
        <v>1127.175</v>
      </c>
      <c r="N413" s="4">
        <v>13</v>
      </c>
      <c r="O413" s="4">
        <v>7980</v>
      </c>
      <c r="P413" s="4">
        <v>1037.4</v>
      </c>
      <c r="Q413" s="4">
        <v>9017.4</v>
      </c>
      <c r="R413" s="1" t="s">
        <v>127</v>
      </c>
    </row>
    <row r="414" spans="1:18">
      <c r="A414" s="1" t="s">
        <v>296</v>
      </c>
      <c r="B414" s="1" t="s">
        <v>117</v>
      </c>
      <c r="C414" s="1" t="s">
        <v>118</v>
      </c>
      <c r="D414" s="1" t="s">
        <v>119</v>
      </c>
      <c r="E414" s="1" t="s">
        <v>120</v>
      </c>
      <c r="F414" s="1" t="s">
        <v>294</v>
      </c>
      <c r="G414" s="1" t="s">
        <v>296</v>
      </c>
      <c r="H414" s="1" t="s">
        <v>88</v>
      </c>
      <c r="I414" s="1" t="s">
        <v>89</v>
      </c>
      <c r="J414" s="1" t="s">
        <v>123</v>
      </c>
      <c r="K414" s="2">
        <v>1</v>
      </c>
      <c r="L414" s="3">
        <v>800.871794</v>
      </c>
      <c r="M414" s="3">
        <v>904.985127</v>
      </c>
      <c r="N414" s="4">
        <v>13</v>
      </c>
      <c r="O414" s="4">
        <v>800.87</v>
      </c>
      <c r="P414" s="4">
        <v>104.11</v>
      </c>
      <c r="Q414" s="4">
        <v>904.98</v>
      </c>
      <c r="R414" s="1" t="s">
        <v>127</v>
      </c>
    </row>
    <row r="415" spans="1:18">
      <c r="A415" s="1" t="s">
        <v>297</v>
      </c>
      <c r="B415" s="1" t="s">
        <v>117</v>
      </c>
      <c r="C415" s="1" t="s">
        <v>118</v>
      </c>
      <c r="D415" s="1" t="s">
        <v>119</v>
      </c>
      <c r="E415" s="1" t="s">
        <v>120</v>
      </c>
      <c r="F415" s="1" t="s">
        <v>294</v>
      </c>
      <c r="G415" s="1" t="s">
        <v>297</v>
      </c>
      <c r="H415" s="1" t="s">
        <v>67</v>
      </c>
      <c r="I415" s="1" t="s">
        <v>68</v>
      </c>
      <c r="J415" s="1" t="s">
        <v>123</v>
      </c>
      <c r="K415" s="2">
        <v>1057</v>
      </c>
      <c r="L415" s="3">
        <v>483</v>
      </c>
      <c r="M415" s="3">
        <v>545.79</v>
      </c>
      <c r="N415" s="4">
        <v>13</v>
      </c>
      <c r="O415" s="4">
        <v>510531</v>
      </c>
      <c r="P415" s="4">
        <v>66369.03</v>
      </c>
      <c r="Q415" s="4">
        <v>576900.03</v>
      </c>
      <c r="R415" s="1" t="s">
        <v>127</v>
      </c>
    </row>
    <row r="416" spans="1:18">
      <c r="A416" s="1" t="s">
        <v>297</v>
      </c>
      <c r="B416" s="1" t="s">
        <v>117</v>
      </c>
      <c r="C416" s="1" t="s">
        <v>118</v>
      </c>
      <c r="D416" s="1" t="s">
        <v>119</v>
      </c>
      <c r="E416" s="1" t="s">
        <v>120</v>
      </c>
      <c r="F416" s="1" t="s">
        <v>294</v>
      </c>
      <c r="G416" s="1" t="s">
        <v>297</v>
      </c>
      <c r="H416" s="1" t="s">
        <v>63</v>
      </c>
      <c r="I416" s="1" t="s">
        <v>64</v>
      </c>
      <c r="J416" s="1" t="s">
        <v>123</v>
      </c>
      <c r="K416" s="2">
        <v>2</v>
      </c>
      <c r="L416" s="3">
        <v>1515.69</v>
      </c>
      <c r="M416" s="3">
        <v>1712.7297</v>
      </c>
      <c r="N416" s="4">
        <v>13</v>
      </c>
      <c r="O416" s="4">
        <v>3031.38</v>
      </c>
      <c r="P416" s="4">
        <v>394.08</v>
      </c>
      <c r="Q416" s="4">
        <v>3425.46</v>
      </c>
      <c r="R416" s="1" t="s">
        <v>127</v>
      </c>
    </row>
    <row r="417" spans="1:18">
      <c r="A417" s="1" t="s">
        <v>297</v>
      </c>
      <c r="B417" s="1" t="s">
        <v>117</v>
      </c>
      <c r="C417" s="1" t="s">
        <v>118</v>
      </c>
      <c r="D417" s="1" t="s">
        <v>119</v>
      </c>
      <c r="E417" s="1" t="s">
        <v>120</v>
      </c>
      <c r="F417" s="1" t="s">
        <v>294</v>
      </c>
      <c r="G417" s="1" t="s">
        <v>297</v>
      </c>
      <c r="H417" s="1" t="s">
        <v>51</v>
      </c>
      <c r="I417" s="1" t="s">
        <v>52</v>
      </c>
      <c r="J417" s="1" t="s">
        <v>123</v>
      </c>
      <c r="K417" s="2">
        <v>450</v>
      </c>
      <c r="L417" s="3">
        <v>326.56</v>
      </c>
      <c r="M417" s="3">
        <v>369.0128</v>
      </c>
      <c r="N417" s="4">
        <v>13</v>
      </c>
      <c r="O417" s="4">
        <v>146952</v>
      </c>
      <c r="P417" s="4">
        <v>19103.76</v>
      </c>
      <c r="Q417" s="4">
        <v>166055.76</v>
      </c>
      <c r="R417" s="1" t="s">
        <v>127</v>
      </c>
    </row>
    <row r="418" spans="1:18">
      <c r="A418" s="1" t="s">
        <v>297</v>
      </c>
      <c r="B418" s="1" t="s">
        <v>117</v>
      </c>
      <c r="C418" s="1" t="s">
        <v>118</v>
      </c>
      <c r="D418" s="1" t="s">
        <v>119</v>
      </c>
      <c r="E418" s="1" t="s">
        <v>120</v>
      </c>
      <c r="F418" s="1" t="s">
        <v>294</v>
      </c>
      <c r="G418" s="1" t="s">
        <v>297</v>
      </c>
      <c r="H418" s="1" t="s">
        <v>39</v>
      </c>
      <c r="I418" s="1" t="s">
        <v>40</v>
      </c>
      <c r="J418" s="1" t="s">
        <v>123</v>
      </c>
      <c r="K418" s="2">
        <v>10</v>
      </c>
      <c r="L418" s="3">
        <v>256.83</v>
      </c>
      <c r="M418" s="3">
        <v>290.2179</v>
      </c>
      <c r="N418" s="4">
        <v>13</v>
      </c>
      <c r="O418" s="4">
        <v>2568.3</v>
      </c>
      <c r="P418" s="4">
        <v>333.88</v>
      </c>
      <c r="Q418" s="4">
        <v>2902.18</v>
      </c>
      <c r="R418" s="1" t="s">
        <v>127</v>
      </c>
    </row>
    <row r="419" spans="1:18">
      <c r="A419" s="1" t="s">
        <v>297</v>
      </c>
      <c r="B419" s="1" t="s">
        <v>117</v>
      </c>
      <c r="C419" s="1" t="s">
        <v>118</v>
      </c>
      <c r="D419" s="1" t="s">
        <v>119</v>
      </c>
      <c r="E419" s="1" t="s">
        <v>120</v>
      </c>
      <c r="F419" s="1" t="s">
        <v>294</v>
      </c>
      <c r="G419" s="1" t="s">
        <v>297</v>
      </c>
      <c r="H419" s="1" t="s">
        <v>59</v>
      </c>
      <c r="I419" s="1" t="s">
        <v>60</v>
      </c>
      <c r="J419" s="1" t="s">
        <v>123</v>
      </c>
      <c r="K419" s="2">
        <v>1</v>
      </c>
      <c r="L419" s="3">
        <v>1497.0884</v>
      </c>
      <c r="M419" s="3">
        <v>1691.709892</v>
      </c>
      <c r="N419" s="4">
        <v>13</v>
      </c>
      <c r="O419" s="4">
        <v>1497.09</v>
      </c>
      <c r="P419" s="4">
        <v>194.62</v>
      </c>
      <c r="Q419" s="4">
        <v>1691.71</v>
      </c>
      <c r="R419" s="1" t="s">
        <v>127</v>
      </c>
    </row>
    <row r="420" spans="1:18">
      <c r="A420" s="1" t="s">
        <v>297</v>
      </c>
      <c r="B420" s="1" t="s">
        <v>117</v>
      </c>
      <c r="C420" s="1" t="s">
        <v>118</v>
      </c>
      <c r="D420" s="1" t="s">
        <v>119</v>
      </c>
      <c r="E420" s="1" t="s">
        <v>120</v>
      </c>
      <c r="F420" s="1" t="s">
        <v>294</v>
      </c>
      <c r="G420" s="1" t="s">
        <v>297</v>
      </c>
      <c r="H420" s="1" t="s">
        <v>53</v>
      </c>
      <c r="I420" s="1" t="s">
        <v>54</v>
      </c>
      <c r="J420" s="1" t="s">
        <v>123</v>
      </c>
      <c r="K420" s="2">
        <v>45</v>
      </c>
      <c r="L420" s="3">
        <v>817.38</v>
      </c>
      <c r="M420" s="3">
        <v>923.6394</v>
      </c>
      <c r="N420" s="4">
        <v>13</v>
      </c>
      <c r="O420" s="4">
        <v>36782.1</v>
      </c>
      <c r="P420" s="4">
        <v>4781.67</v>
      </c>
      <c r="Q420" s="4">
        <v>41563.77</v>
      </c>
      <c r="R420" s="1" t="s">
        <v>127</v>
      </c>
    </row>
    <row r="421" spans="1:18">
      <c r="A421" s="1" t="s">
        <v>297</v>
      </c>
      <c r="B421" s="1" t="s">
        <v>117</v>
      </c>
      <c r="C421" s="1" t="s">
        <v>118</v>
      </c>
      <c r="D421" s="1" t="s">
        <v>119</v>
      </c>
      <c r="E421" s="1" t="s">
        <v>120</v>
      </c>
      <c r="F421" s="1" t="s">
        <v>294</v>
      </c>
      <c r="G421" s="1" t="s">
        <v>297</v>
      </c>
      <c r="H421" s="1" t="s">
        <v>65</v>
      </c>
      <c r="I421" s="1" t="s">
        <v>66</v>
      </c>
      <c r="J421" s="1" t="s">
        <v>123</v>
      </c>
      <c r="K421" s="2">
        <v>16</v>
      </c>
      <c r="L421" s="3">
        <v>1000.96</v>
      </c>
      <c r="M421" s="3">
        <v>1131.0848</v>
      </c>
      <c r="N421" s="4">
        <v>13</v>
      </c>
      <c r="O421" s="4">
        <v>16015.36</v>
      </c>
      <c r="P421" s="4">
        <v>2082</v>
      </c>
      <c r="Q421" s="4">
        <v>18097.36</v>
      </c>
      <c r="R421" s="1" t="s">
        <v>127</v>
      </c>
    </row>
    <row r="422" spans="1:18">
      <c r="A422" s="1" t="s">
        <v>297</v>
      </c>
      <c r="B422" s="1" t="s">
        <v>117</v>
      </c>
      <c r="C422" s="1" t="s">
        <v>118</v>
      </c>
      <c r="D422" s="1" t="s">
        <v>119</v>
      </c>
      <c r="E422" s="1" t="s">
        <v>120</v>
      </c>
      <c r="F422" s="1" t="s">
        <v>294</v>
      </c>
      <c r="G422" s="1" t="s">
        <v>297</v>
      </c>
      <c r="H422" s="1" t="s">
        <v>49</v>
      </c>
      <c r="I422" s="1" t="s">
        <v>50</v>
      </c>
      <c r="J422" s="1" t="s">
        <v>123</v>
      </c>
      <c r="K422" s="2">
        <v>1</v>
      </c>
      <c r="L422" s="3">
        <v>608.06</v>
      </c>
      <c r="M422" s="3">
        <v>687.1078</v>
      </c>
      <c r="N422" s="4">
        <v>13</v>
      </c>
      <c r="O422" s="4">
        <v>608.06</v>
      </c>
      <c r="P422" s="4">
        <v>79.05</v>
      </c>
      <c r="Q422" s="4">
        <v>687.11</v>
      </c>
      <c r="R422" s="1" t="s">
        <v>127</v>
      </c>
    </row>
    <row r="423" spans="1:18">
      <c r="A423" s="1" t="s">
        <v>297</v>
      </c>
      <c r="B423" s="1" t="s">
        <v>117</v>
      </c>
      <c r="C423" s="1" t="s">
        <v>118</v>
      </c>
      <c r="D423" s="1" t="s">
        <v>119</v>
      </c>
      <c r="E423" s="1" t="s">
        <v>120</v>
      </c>
      <c r="F423" s="1" t="s">
        <v>294</v>
      </c>
      <c r="G423" s="1" t="s">
        <v>297</v>
      </c>
      <c r="H423" s="1" t="s">
        <v>47</v>
      </c>
      <c r="I423" s="1" t="s">
        <v>48</v>
      </c>
      <c r="J423" s="1" t="s">
        <v>123</v>
      </c>
      <c r="K423" s="2">
        <v>452</v>
      </c>
      <c r="L423" s="3">
        <v>257.68</v>
      </c>
      <c r="M423" s="3">
        <v>291.1784</v>
      </c>
      <c r="N423" s="4">
        <v>13</v>
      </c>
      <c r="O423" s="4">
        <v>116471.36</v>
      </c>
      <c r="P423" s="4">
        <v>15141.28</v>
      </c>
      <c r="Q423" s="4">
        <v>131612.64</v>
      </c>
      <c r="R423" s="1" t="s">
        <v>127</v>
      </c>
    </row>
    <row r="424" spans="1:18">
      <c r="A424" s="1" t="s">
        <v>297</v>
      </c>
      <c r="B424" s="1" t="s">
        <v>117</v>
      </c>
      <c r="C424" s="1" t="s">
        <v>118</v>
      </c>
      <c r="D424" s="1" t="s">
        <v>119</v>
      </c>
      <c r="E424" s="1" t="s">
        <v>120</v>
      </c>
      <c r="F424" s="1" t="s">
        <v>294</v>
      </c>
      <c r="G424" s="1" t="s">
        <v>297</v>
      </c>
      <c r="H424" s="1" t="s">
        <v>57</v>
      </c>
      <c r="I424" s="1" t="s">
        <v>58</v>
      </c>
      <c r="J424" s="1" t="s">
        <v>123</v>
      </c>
      <c r="K424" s="2">
        <v>11</v>
      </c>
      <c r="L424" s="3">
        <v>563.92</v>
      </c>
      <c r="M424" s="3">
        <v>637.2296</v>
      </c>
      <c r="N424" s="4">
        <v>13</v>
      </c>
      <c r="O424" s="4">
        <v>6203.12</v>
      </c>
      <c r="P424" s="4">
        <v>806.41</v>
      </c>
      <c r="Q424" s="4">
        <v>7009.53</v>
      </c>
      <c r="R424" s="1" t="s">
        <v>127</v>
      </c>
    </row>
    <row r="425" spans="1:18">
      <c r="A425" s="1" t="s">
        <v>297</v>
      </c>
      <c r="B425" s="1" t="s">
        <v>117</v>
      </c>
      <c r="C425" s="1" t="s">
        <v>118</v>
      </c>
      <c r="D425" s="1" t="s">
        <v>119</v>
      </c>
      <c r="E425" s="1" t="s">
        <v>120</v>
      </c>
      <c r="F425" s="1" t="s">
        <v>294</v>
      </c>
      <c r="G425" s="1" t="s">
        <v>297</v>
      </c>
      <c r="H425" s="1" t="s">
        <v>61</v>
      </c>
      <c r="I425" s="1" t="s">
        <v>62</v>
      </c>
      <c r="J425" s="1" t="s">
        <v>123</v>
      </c>
      <c r="K425" s="2">
        <v>8</v>
      </c>
      <c r="L425" s="3">
        <v>491.8964</v>
      </c>
      <c r="M425" s="3">
        <v>555.842932</v>
      </c>
      <c r="N425" s="4">
        <v>13</v>
      </c>
      <c r="O425" s="4">
        <v>3935.17</v>
      </c>
      <c r="P425" s="4">
        <v>511.57</v>
      </c>
      <c r="Q425" s="4">
        <v>4446.74</v>
      </c>
      <c r="R425" s="1" t="s">
        <v>127</v>
      </c>
    </row>
    <row r="426" spans="1:18">
      <c r="A426" s="1" t="s">
        <v>298</v>
      </c>
      <c r="B426" s="1" t="s">
        <v>117</v>
      </c>
      <c r="C426" s="1" t="s">
        <v>118</v>
      </c>
      <c r="D426" s="1" t="s">
        <v>119</v>
      </c>
      <c r="E426" s="1" t="s">
        <v>120</v>
      </c>
      <c r="F426" s="1" t="s">
        <v>294</v>
      </c>
      <c r="G426" s="1" t="s">
        <v>298</v>
      </c>
      <c r="H426" s="1" t="s">
        <v>43</v>
      </c>
      <c r="I426" s="1" t="s">
        <v>44</v>
      </c>
      <c r="J426" s="1" t="s">
        <v>123</v>
      </c>
      <c r="K426" s="2">
        <v>4300</v>
      </c>
      <c r="L426" s="3">
        <v>6.63</v>
      </c>
      <c r="M426" s="3">
        <v>7.4919</v>
      </c>
      <c r="N426" s="4">
        <v>13</v>
      </c>
      <c r="O426" s="4">
        <v>28509</v>
      </c>
      <c r="P426" s="4">
        <v>3706.17</v>
      </c>
      <c r="Q426" s="4">
        <v>32215.17</v>
      </c>
      <c r="R426" s="1" t="s">
        <v>127</v>
      </c>
    </row>
    <row r="427" spans="1:18">
      <c r="A427" s="1" t="s">
        <v>299</v>
      </c>
      <c r="B427" s="1" t="s">
        <v>117</v>
      </c>
      <c r="C427" s="1" t="s">
        <v>118</v>
      </c>
      <c r="D427" s="1" t="s">
        <v>119</v>
      </c>
      <c r="E427" s="1" t="s">
        <v>120</v>
      </c>
      <c r="F427" s="1" t="s">
        <v>294</v>
      </c>
      <c r="G427" s="1" t="s">
        <v>299</v>
      </c>
      <c r="H427" s="1" t="s">
        <v>55</v>
      </c>
      <c r="I427" s="1" t="s">
        <v>56</v>
      </c>
      <c r="J427" s="1" t="s">
        <v>123</v>
      </c>
      <c r="K427" s="2">
        <v>2139</v>
      </c>
      <c r="L427" s="3">
        <v>833.86</v>
      </c>
      <c r="M427" s="3">
        <v>942.2618</v>
      </c>
      <c r="N427" s="4">
        <v>13</v>
      </c>
      <c r="O427" s="4">
        <v>1783626.54</v>
      </c>
      <c r="P427" s="4">
        <v>231871.45</v>
      </c>
      <c r="Q427" s="4">
        <v>2015497.99</v>
      </c>
      <c r="R427" s="1" t="s">
        <v>127</v>
      </c>
    </row>
    <row r="428" spans="1:18">
      <c r="A428" s="1" t="s">
        <v>300</v>
      </c>
      <c r="B428" s="1" t="s">
        <v>117</v>
      </c>
      <c r="C428" s="1" t="s">
        <v>118</v>
      </c>
      <c r="D428" s="1" t="s">
        <v>119</v>
      </c>
      <c r="E428" s="1" t="s">
        <v>120</v>
      </c>
      <c r="F428" s="1" t="s">
        <v>301</v>
      </c>
      <c r="G428" s="1" t="s">
        <v>300</v>
      </c>
      <c r="H428" s="1" t="s">
        <v>90</v>
      </c>
      <c r="I428" s="1" t="s">
        <v>91</v>
      </c>
      <c r="J428" s="1" t="s">
        <v>123</v>
      </c>
      <c r="K428" s="2">
        <v>3358</v>
      </c>
      <c r="L428" s="3">
        <v>282.34</v>
      </c>
      <c r="M428" s="3">
        <v>319.0442</v>
      </c>
      <c r="N428" s="4">
        <v>13</v>
      </c>
      <c r="O428" s="4">
        <v>948097.72</v>
      </c>
      <c r="P428" s="4">
        <v>123252.7</v>
      </c>
      <c r="Q428" s="4">
        <v>1071350.42</v>
      </c>
      <c r="R428" s="1" t="s">
        <v>127</v>
      </c>
    </row>
    <row r="429" spans="1:18">
      <c r="A429" s="1" t="s">
        <v>302</v>
      </c>
      <c r="B429" s="1" t="s">
        <v>117</v>
      </c>
      <c r="C429" s="1" t="s">
        <v>118</v>
      </c>
      <c r="D429" s="1" t="s">
        <v>119</v>
      </c>
      <c r="E429" s="1" t="s">
        <v>120</v>
      </c>
      <c r="F429" s="1" t="s">
        <v>301</v>
      </c>
      <c r="G429" s="1" t="s">
        <v>302</v>
      </c>
      <c r="H429" s="1" t="s">
        <v>75</v>
      </c>
      <c r="I429" s="1" t="s">
        <v>40</v>
      </c>
      <c r="J429" s="1" t="s">
        <v>123</v>
      </c>
      <c r="K429" s="2">
        <v>1208</v>
      </c>
      <c r="L429" s="3">
        <v>1112</v>
      </c>
      <c r="M429" s="3">
        <v>1256.56</v>
      </c>
      <c r="N429" s="4">
        <v>13</v>
      </c>
      <c r="O429" s="4">
        <v>1343296</v>
      </c>
      <c r="P429" s="4">
        <v>174628.48</v>
      </c>
      <c r="Q429" s="4">
        <v>1517924.48</v>
      </c>
      <c r="R429" s="1" t="s">
        <v>127</v>
      </c>
    </row>
    <row r="430" spans="1:18">
      <c r="A430" s="1" t="s">
        <v>303</v>
      </c>
      <c r="B430" s="1" t="s">
        <v>117</v>
      </c>
      <c r="C430" s="1" t="s">
        <v>118</v>
      </c>
      <c r="D430" s="1" t="s">
        <v>119</v>
      </c>
      <c r="E430" s="1" t="s">
        <v>120</v>
      </c>
      <c r="F430" s="1" t="s">
        <v>301</v>
      </c>
      <c r="G430" s="1" t="s">
        <v>303</v>
      </c>
      <c r="H430" s="1" t="s">
        <v>73</v>
      </c>
      <c r="I430" s="1" t="s">
        <v>74</v>
      </c>
      <c r="J430" s="1" t="s">
        <v>123</v>
      </c>
      <c r="K430" s="2">
        <v>471</v>
      </c>
      <c r="L430" s="3">
        <v>877.69</v>
      </c>
      <c r="M430" s="3">
        <v>991.7897</v>
      </c>
      <c r="N430" s="4">
        <v>13</v>
      </c>
      <c r="O430" s="4">
        <v>413391.99</v>
      </c>
      <c r="P430" s="4">
        <v>53740.96</v>
      </c>
      <c r="Q430" s="4">
        <v>467132.95</v>
      </c>
      <c r="R430" s="1" t="s">
        <v>127</v>
      </c>
    </row>
    <row r="431" spans="1:18">
      <c r="A431" s="1" t="s">
        <v>304</v>
      </c>
      <c r="B431" s="1" t="s">
        <v>117</v>
      </c>
      <c r="C431" s="1" t="s">
        <v>118</v>
      </c>
      <c r="D431" s="1" t="s">
        <v>119</v>
      </c>
      <c r="E431" s="1" t="s">
        <v>120</v>
      </c>
      <c r="F431" s="1" t="s">
        <v>301</v>
      </c>
      <c r="G431" s="1" t="s">
        <v>304</v>
      </c>
      <c r="H431" s="1" t="s">
        <v>67</v>
      </c>
      <c r="I431" s="1" t="s">
        <v>68</v>
      </c>
      <c r="J431" s="1" t="s">
        <v>123</v>
      </c>
      <c r="K431" s="2">
        <v>1348</v>
      </c>
      <c r="L431" s="3">
        <v>483</v>
      </c>
      <c r="M431" s="3">
        <v>545.79</v>
      </c>
      <c r="N431" s="4">
        <v>13</v>
      </c>
      <c r="O431" s="4">
        <v>651084</v>
      </c>
      <c r="P431" s="4">
        <v>84640.92</v>
      </c>
      <c r="Q431" s="4">
        <v>735724.92</v>
      </c>
      <c r="R431" s="1" t="s">
        <v>127</v>
      </c>
    </row>
    <row r="432" spans="1:18">
      <c r="A432" s="1" t="s">
        <v>305</v>
      </c>
      <c r="B432" s="1" t="s">
        <v>117</v>
      </c>
      <c r="C432" s="1" t="s">
        <v>118</v>
      </c>
      <c r="D432" s="1" t="s">
        <v>119</v>
      </c>
      <c r="E432" s="1" t="s">
        <v>120</v>
      </c>
      <c r="F432" s="1" t="s">
        <v>301</v>
      </c>
      <c r="G432" s="1" t="s">
        <v>305</v>
      </c>
      <c r="H432" s="1" t="s">
        <v>55</v>
      </c>
      <c r="I432" s="1" t="s">
        <v>56</v>
      </c>
      <c r="J432" s="1" t="s">
        <v>123</v>
      </c>
      <c r="K432" s="2">
        <v>3275</v>
      </c>
      <c r="L432" s="3">
        <v>833.86</v>
      </c>
      <c r="M432" s="3">
        <v>942.2618</v>
      </c>
      <c r="N432" s="4">
        <v>13</v>
      </c>
      <c r="O432" s="4">
        <v>2730891.5</v>
      </c>
      <c r="P432" s="4">
        <v>355015.9</v>
      </c>
      <c r="Q432" s="4">
        <v>3085907.4</v>
      </c>
      <c r="R432" s="1" t="s">
        <v>127</v>
      </c>
    </row>
    <row r="433" spans="1:18">
      <c r="A433" s="1" t="s">
        <v>306</v>
      </c>
      <c r="B433" s="1" t="s">
        <v>117</v>
      </c>
      <c r="C433" s="1" t="s">
        <v>118</v>
      </c>
      <c r="D433" s="1" t="s">
        <v>119</v>
      </c>
      <c r="E433" s="1" t="s">
        <v>120</v>
      </c>
      <c r="F433" s="1" t="s">
        <v>301</v>
      </c>
      <c r="G433" s="1" t="s">
        <v>306</v>
      </c>
      <c r="H433" s="1" t="s">
        <v>69</v>
      </c>
      <c r="I433" s="1" t="s">
        <v>70</v>
      </c>
      <c r="J433" s="1" t="s">
        <v>123</v>
      </c>
      <c r="K433" s="2">
        <v>3</v>
      </c>
      <c r="L433" s="3">
        <v>997.5</v>
      </c>
      <c r="M433" s="3">
        <v>1127.175</v>
      </c>
      <c r="N433" s="4">
        <v>13</v>
      </c>
      <c r="O433" s="4">
        <v>2992.5</v>
      </c>
      <c r="P433" s="4">
        <v>389.03</v>
      </c>
      <c r="Q433" s="4">
        <v>3381.53</v>
      </c>
      <c r="R433" s="1" t="s">
        <v>129</v>
      </c>
    </row>
    <row r="434" spans="1:18">
      <c r="A434" s="1" t="s">
        <v>306</v>
      </c>
      <c r="B434" s="1" t="s">
        <v>117</v>
      </c>
      <c r="C434" s="1" t="s">
        <v>118</v>
      </c>
      <c r="D434" s="1" t="s">
        <v>119</v>
      </c>
      <c r="E434" s="1" t="s">
        <v>120</v>
      </c>
      <c r="F434" s="1" t="s">
        <v>301</v>
      </c>
      <c r="G434" s="1" t="s">
        <v>306</v>
      </c>
      <c r="H434" s="1" t="s">
        <v>69</v>
      </c>
      <c r="I434" s="1" t="s">
        <v>70</v>
      </c>
      <c r="J434" s="1" t="s">
        <v>123</v>
      </c>
      <c r="K434" s="2">
        <v>18</v>
      </c>
      <c r="L434" s="3">
        <v>997.5</v>
      </c>
      <c r="M434" s="3">
        <v>1127.175</v>
      </c>
      <c r="N434" s="4">
        <v>13</v>
      </c>
      <c r="O434" s="4">
        <v>17955</v>
      </c>
      <c r="P434" s="4">
        <v>2334.15</v>
      </c>
      <c r="Q434" s="4">
        <v>20289.15</v>
      </c>
      <c r="R434" s="1" t="s">
        <v>307</v>
      </c>
    </row>
    <row r="435" spans="1:18">
      <c r="A435" s="1" t="s">
        <v>306</v>
      </c>
      <c r="B435" s="1" t="s">
        <v>117</v>
      </c>
      <c r="C435" s="1" t="s">
        <v>118</v>
      </c>
      <c r="D435" s="1" t="s">
        <v>119</v>
      </c>
      <c r="E435" s="1" t="s">
        <v>120</v>
      </c>
      <c r="F435" s="1" t="s">
        <v>301</v>
      </c>
      <c r="G435" s="1" t="s">
        <v>306</v>
      </c>
      <c r="H435" s="1" t="s">
        <v>69</v>
      </c>
      <c r="I435" s="1" t="s">
        <v>70</v>
      </c>
      <c r="J435" s="1" t="s">
        <v>123</v>
      </c>
      <c r="K435" s="2">
        <v>6</v>
      </c>
      <c r="L435" s="3">
        <v>997.5</v>
      </c>
      <c r="M435" s="3">
        <v>1127.175</v>
      </c>
      <c r="N435" s="4">
        <v>13</v>
      </c>
      <c r="O435" s="4">
        <v>5985</v>
      </c>
      <c r="P435" s="4">
        <v>778.05</v>
      </c>
      <c r="Q435" s="4">
        <v>6763.05</v>
      </c>
      <c r="R435" s="1" t="s">
        <v>129</v>
      </c>
    </row>
    <row r="436" spans="1:18">
      <c r="A436" s="1" t="s">
        <v>306</v>
      </c>
      <c r="B436" s="1" t="s">
        <v>117</v>
      </c>
      <c r="C436" s="1" t="s">
        <v>118</v>
      </c>
      <c r="D436" s="1" t="s">
        <v>119</v>
      </c>
      <c r="E436" s="1" t="s">
        <v>120</v>
      </c>
      <c r="F436" s="1" t="s">
        <v>301</v>
      </c>
      <c r="G436" s="1" t="s">
        <v>306</v>
      </c>
      <c r="H436" s="1" t="s">
        <v>69</v>
      </c>
      <c r="I436" s="1" t="s">
        <v>70</v>
      </c>
      <c r="J436" s="1" t="s">
        <v>123</v>
      </c>
      <c r="K436" s="2">
        <v>16</v>
      </c>
      <c r="L436" s="3">
        <v>997.5</v>
      </c>
      <c r="M436" s="3">
        <v>1127.175</v>
      </c>
      <c r="N436" s="4">
        <v>13</v>
      </c>
      <c r="O436" s="4">
        <v>15960</v>
      </c>
      <c r="P436" s="4">
        <v>2074.8</v>
      </c>
      <c r="Q436" s="4">
        <v>18034.8</v>
      </c>
      <c r="R436" s="1" t="s">
        <v>129</v>
      </c>
    </row>
    <row r="437" spans="1:18">
      <c r="A437" s="1" t="s">
        <v>306</v>
      </c>
      <c r="B437" s="1" t="s">
        <v>117</v>
      </c>
      <c r="C437" s="1" t="s">
        <v>118</v>
      </c>
      <c r="D437" s="1" t="s">
        <v>119</v>
      </c>
      <c r="E437" s="1" t="s">
        <v>120</v>
      </c>
      <c r="F437" s="1" t="s">
        <v>301</v>
      </c>
      <c r="G437" s="1" t="s">
        <v>306</v>
      </c>
      <c r="H437" s="1" t="s">
        <v>69</v>
      </c>
      <c r="I437" s="1" t="s">
        <v>70</v>
      </c>
      <c r="J437" s="1" t="s">
        <v>123</v>
      </c>
      <c r="K437" s="2">
        <v>83</v>
      </c>
      <c r="L437" s="3">
        <v>997.5</v>
      </c>
      <c r="M437" s="3">
        <v>1127.175</v>
      </c>
      <c r="N437" s="4">
        <v>13</v>
      </c>
      <c r="O437" s="4">
        <v>82792.5</v>
      </c>
      <c r="P437" s="4">
        <v>10763.03</v>
      </c>
      <c r="Q437" s="4">
        <v>93555.53</v>
      </c>
      <c r="R437" s="1" t="s">
        <v>134</v>
      </c>
    </row>
    <row r="438" spans="1:18">
      <c r="A438" s="1" t="s">
        <v>306</v>
      </c>
      <c r="B438" s="1" t="s">
        <v>117</v>
      </c>
      <c r="C438" s="1" t="s">
        <v>118</v>
      </c>
      <c r="D438" s="1" t="s">
        <v>119</v>
      </c>
      <c r="E438" s="1" t="s">
        <v>120</v>
      </c>
      <c r="F438" s="1" t="s">
        <v>301</v>
      </c>
      <c r="G438" s="1" t="s">
        <v>306</v>
      </c>
      <c r="H438" s="1" t="s">
        <v>69</v>
      </c>
      <c r="I438" s="1" t="s">
        <v>70</v>
      </c>
      <c r="J438" s="1" t="s">
        <v>123</v>
      </c>
      <c r="K438" s="2">
        <v>7</v>
      </c>
      <c r="L438" s="3">
        <v>997.5</v>
      </c>
      <c r="M438" s="3">
        <v>1127.175</v>
      </c>
      <c r="N438" s="4">
        <v>13</v>
      </c>
      <c r="O438" s="4">
        <v>6982.5</v>
      </c>
      <c r="P438" s="4">
        <v>907.73</v>
      </c>
      <c r="Q438" s="4">
        <v>7890.23</v>
      </c>
      <c r="R438" s="1" t="s">
        <v>134</v>
      </c>
    </row>
    <row r="439" spans="1:18">
      <c r="A439" s="1" t="s">
        <v>306</v>
      </c>
      <c r="B439" s="1" t="s">
        <v>117</v>
      </c>
      <c r="C439" s="1" t="s">
        <v>118</v>
      </c>
      <c r="D439" s="1" t="s">
        <v>119</v>
      </c>
      <c r="E439" s="1" t="s">
        <v>120</v>
      </c>
      <c r="F439" s="1" t="s">
        <v>301</v>
      </c>
      <c r="G439" s="1" t="s">
        <v>306</v>
      </c>
      <c r="H439" s="1" t="s">
        <v>69</v>
      </c>
      <c r="I439" s="1" t="s">
        <v>70</v>
      </c>
      <c r="J439" s="1" t="s">
        <v>123</v>
      </c>
      <c r="K439" s="2">
        <v>37</v>
      </c>
      <c r="L439" s="3">
        <v>997.5</v>
      </c>
      <c r="M439" s="3">
        <v>1127.175</v>
      </c>
      <c r="N439" s="4">
        <v>13</v>
      </c>
      <c r="O439" s="4">
        <v>36907.5</v>
      </c>
      <c r="P439" s="4">
        <v>4797.98</v>
      </c>
      <c r="Q439" s="4">
        <v>41705.48</v>
      </c>
      <c r="R439" s="1" t="s">
        <v>134</v>
      </c>
    </row>
    <row r="440" spans="1:18">
      <c r="A440" s="1" t="s">
        <v>306</v>
      </c>
      <c r="B440" s="1" t="s">
        <v>117</v>
      </c>
      <c r="C440" s="1" t="s">
        <v>118</v>
      </c>
      <c r="D440" s="1" t="s">
        <v>119</v>
      </c>
      <c r="E440" s="1" t="s">
        <v>120</v>
      </c>
      <c r="F440" s="1" t="s">
        <v>301</v>
      </c>
      <c r="G440" s="1" t="s">
        <v>306</v>
      </c>
      <c r="H440" s="1" t="s">
        <v>82</v>
      </c>
      <c r="I440" s="1" t="s">
        <v>83</v>
      </c>
      <c r="J440" s="1" t="s">
        <v>123</v>
      </c>
      <c r="K440" s="2">
        <v>1</v>
      </c>
      <c r="L440" s="3">
        <v>776</v>
      </c>
      <c r="M440" s="3">
        <v>876.88</v>
      </c>
      <c r="N440" s="4">
        <v>13</v>
      </c>
      <c r="O440" s="4">
        <v>776</v>
      </c>
      <c r="P440" s="4">
        <v>100.88</v>
      </c>
      <c r="Q440" s="4">
        <v>876.88</v>
      </c>
      <c r="R440" s="1" t="s">
        <v>127</v>
      </c>
    </row>
    <row r="441" spans="1:18">
      <c r="A441" s="1" t="s">
        <v>306</v>
      </c>
      <c r="B441" s="1" t="s">
        <v>117</v>
      </c>
      <c r="C441" s="1" t="s">
        <v>118</v>
      </c>
      <c r="D441" s="1" t="s">
        <v>119</v>
      </c>
      <c r="E441" s="1" t="s">
        <v>120</v>
      </c>
      <c r="F441" s="1" t="s">
        <v>301</v>
      </c>
      <c r="G441" s="1" t="s">
        <v>306</v>
      </c>
      <c r="H441" s="1" t="s">
        <v>63</v>
      </c>
      <c r="I441" s="1" t="s">
        <v>64</v>
      </c>
      <c r="J441" s="1" t="s">
        <v>123</v>
      </c>
      <c r="K441" s="2">
        <v>9</v>
      </c>
      <c r="L441" s="3">
        <v>1515.69</v>
      </c>
      <c r="M441" s="3">
        <v>1712.7297</v>
      </c>
      <c r="N441" s="4">
        <v>13</v>
      </c>
      <c r="O441" s="4">
        <v>13641.21</v>
      </c>
      <c r="P441" s="4">
        <v>1773.36</v>
      </c>
      <c r="Q441" s="4">
        <v>15414.57</v>
      </c>
      <c r="R441" s="1" t="s">
        <v>127</v>
      </c>
    </row>
    <row r="442" spans="1:18">
      <c r="A442" s="1" t="s">
        <v>306</v>
      </c>
      <c r="B442" s="1" t="s">
        <v>117</v>
      </c>
      <c r="C442" s="1" t="s">
        <v>118</v>
      </c>
      <c r="D442" s="1" t="s">
        <v>119</v>
      </c>
      <c r="E442" s="1" t="s">
        <v>120</v>
      </c>
      <c r="F442" s="1" t="s">
        <v>301</v>
      </c>
      <c r="G442" s="1" t="s">
        <v>306</v>
      </c>
      <c r="H442" s="1" t="s">
        <v>43</v>
      </c>
      <c r="I442" s="1" t="s">
        <v>44</v>
      </c>
      <c r="J442" s="1" t="s">
        <v>123</v>
      </c>
      <c r="K442" s="2">
        <v>4300</v>
      </c>
      <c r="L442" s="3">
        <v>6.63</v>
      </c>
      <c r="M442" s="3">
        <v>7.4919</v>
      </c>
      <c r="N442" s="4">
        <v>13</v>
      </c>
      <c r="O442" s="4">
        <v>28509</v>
      </c>
      <c r="P442" s="4">
        <v>3706.17</v>
      </c>
      <c r="Q442" s="4">
        <v>32215.17</v>
      </c>
      <c r="R442" s="1" t="s">
        <v>127</v>
      </c>
    </row>
    <row r="443" spans="1:18">
      <c r="A443" s="1" t="s">
        <v>306</v>
      </c>
      <c r="B443" s="1" t="s">
        <v>117</v>
      </c>
      <c r="C443" s="1" t="s">
        <v>118</v>
      </c>
      <c r="D443" s="1" t="s">
        <v>119</v>
      </c>
      <c r="E443" s="1" t="s">
        <v>120</v>
      </c>
      <c r="F443" s="1" t="s">
        <v>301</v>
      </c>
      <c r="G443" s="1" t="s">
        <v>306</v>
      </c>
      <c r="H443" s="1" t="s">
        <v>86</v>
      </c>
      <c r="I443" s="1" t="s">
        <v>87</v>
      </c>
      <c r="J443" s="1" t="s">
        <v>123</v>
      </c>
      <c r="K443" s="2">
        <v>25</v>
      </c>
      <c r="L443" s="3">
        <v>541.72</v>
      </c>
      <c r="M443" s="3">
        <v>612.1436</v>
      </c>
      <c r="N443" s="4">
        <v>13</v>
      </c>
      <c r="O443" s="4">
        <v>13543</v>
      </c>
      <c r="P443" s="4">
        <v>1760.59</v>
      </c>
      <c r="Q443" s="4">
        <v>15303.59</v>
      </c>
      <c r="R443" s="1" t="s">
        <v>127</v>
      </c>
    </row>
    <row r="444" spans="1:18">
      <c r="A444" s="1" t="s">
        <v>306</v>
      </c>
      <c r="B444" s="1" t="s">
        <v>117</v>
      </c>
      <c r="C444" s="1" t="s">
        <v>118</v>
      </c>
      <c r="D444" s="1" t="s">
        <v>119</v>
      </c>
      <c r="E444" s="1" t="s">
        <v>120</v>
      </c>
      <c r="F444" s="1" t="s">
        <v>301</v>
      </c>
      <c r="G444" s="1" t="s">
        <v>306</v>
      </c>
      <c r="H444" s="1" t="s">
        <v>53</v>
      </c>
      <c r="I444" s="1" t="s">
        <v>54</v>
      </c>
      <c r="J444" s="1" t="s">
        <v>123</v>
      </c>
      <c r="K444" s="2">
        <v>37</v>
      </c>
      <c r="L444" s="3">
        <v>817.38</v>
      </c>
      <c r="M444" s="3">
        <v>923.6394</v>
      </c>
      <c r="N444" s="4">
        <v>13</v>
      </c>
      <c r="O444" s="4">
        <v>30243.06</v>
      </c>
      <c r="P444" s="4">
        <v>3931.6</v>
      </c>
      <c r="Q444" s="4">
        <v>34174.66</v>
      </c>
      <c r="R444" s="1" t="s">
        <v>127</v>
      </c>
    </row>
    <row r="445" spans="1:18">
      <c r="A445" s="1" t="s">
        <v>306</v>
      </c>
      <c r="B445" s="1" t="s">
        <v>117</v>
      </c>
      <c r="C445" s="1" t="s">
        <v>118</v>
      </c>
      <c r="D445" s="1" t="s">
        <v>119</v>
      </c>
      <c r="E445" s="1" t="s">
        <v>120</v>
      </c>
      <c r="F445" s="1" t="s">
        <v>301</v>
      </c>
      <c r="G445" s="1" t="s">
        <v>306</v>
      </c>
      <c r="H445" s="1" t="s">
        <v>47</v>
      </c>
      <c r="I445" s="1" t="s">
        <v>48</v>
      </c>
      <c r="J445" s="1" t="s">
        <v>123</v>
      </c>
      <c r="K445" s="2">
        <v>476</v>
      </c>
      <c r="L445" s="3">
        <v>257.68</v>
      </c>
      <c r="M445" s="3">
        <v>291.1784</v>
      </c>
      <c r="N445" s="4">
        <v>13</v>
      </c>
      <c r="O445" s="4">
        <v>122655.68</v>
      </c>
      <c r="P445" s="4">
        <v>15945.24</v>
      </c>
      <c r="Q445" s="4">
        <v>138600.92</v>
      </c>
      <c r="R445" s="1" t="s">
        <v>127</v>
      </c>
    </row>
    <row r="446" spans="1:18">
      <c r="A446" s="1" t="s">
        <v>306</v>
      </c>
      <c r="B446" s="1" t="s">
        <v>117</v>
      </c>
      <c r="C446" s="1" t="s">
        <v>118</v>
      </c>
      <c r="D446" s="1" t="s">
        <v>119</v>
      </c>
      <c r="E446" s="1" t="s">
        <v>120</v>
      </c>
      <c r="F446" s="1" t="s">
        <v>301</v>
      </c>
      <c r="G446" s="1" t="s">
        <v>306</v>
      </c>
      <c r="H446" s="1" t="s">
        <v>69</v>
      </c>
      <c r="I446" s="1" t="s">
        <v>70</v>
      </c>
      <c r="J446" s="1" t="s">
        <v>123</v>
      </c>
      <c r="K446" s="2">
        <v>87</v>
      </c>
      <c r="L446" s="3">
        <v>997.5</v>
      </c>
      <c r="M446" s="3">
        <v>1127.175</v>
      </c>
      <c r="N446" s="4">
        <v>13</v>
      </c>
      <c r="O446" s="4">
        <v>86782.5</v>
      </c>
      <c r="P446" s="4">
        <v>11281.73</v>
      </c>
      <c r="Q446" s="4">
        <v>98064.23</v>
      </c>
      <c r="R446" s="1" t="s">
        <v>127</v>
      </c>
    </row>
    <row r="447" spans="1:18">
      <c r="A447" s="1" t="s">
        <v>306</v>
      </c>
      <c r="B447" s="1" t="s">
        <v>117</v>
      </c>
      <c r="C447" s="1" t="s">
        <v>118</v>
      </c>
      <c r="D447" s="1" t="s">
        <v>119</v>
      </c>
      <c r="E447" s="1" t="s">
        <v>120</v>
      </c>
      <c r="F447" s="1" t="s">
        <v>301</v>
      </c>
      <c r="G447" s="1" t="s">
        <v>306</v>
      </c>
      <c r="H447" s="1" t="s">
        <v>84</v>
      </c>
      <c r="I447" s="1" t="s">
        <v>85</v>
      </c>
      <c r="J447" s="1" t="s">
        <v>123</v>
      </c>
      <c r="K447" s="2">
        <v>22</v>
      </c>
      <c r="L447" s="3">
        <v>851.45</v>
      </c>
      <c r="M447" s="3">
        <v>962.1385</v>
      </c>
      <c r="N447" s="4">
        <v>13</v>
      </c>
      <c r="O447" s="4">
        <v>18731.9</v>
      </c>
      <c r="P447" s="4">
        <v>2435.15</v>
      </c>
      <c r="Q447" s="4">
        <v>21167.05</v>
      </c>
      <c r="R447" s="1" t="s">
        <v>127</v>
      </c>
    </row>
    <row r="448" spans="1:18">
      <c r="A448" s="1" t="s">
        <v>306</v>
      </c>
      <c r="B448" s="1" t="s">
        <v>117</v>
      </c>
      <c r="C448" s="1" t="s">
        <v>118</v>
      </c>
      <c r="D448" s="1" t="s">
        <v>119</v>
      </c>
      <c r="E448" s="1" t="s">
        <v>120</v>
      </c>
      <c r="F448" s="1" t="s">
        <v>301</v>
      </c>
      <c r="G448" s="1" t="s">
        <v>306</v>
      </c>
      <c r="H448" s="1" t="s">
        <v>41</v>
      </c>
      <c r="I448" s="1" t="s">
        <v>42</v>
      </c>
      <c r="J448" s="1" t="s">
        <v>123</v>
      </c>
      <c r="K448" s="2">
        <v>1</v>
      </c>
      <c r="L448" s="3">
        <v>516.21</v>
      </c>
      <c r="M448" s="3">
        <v>583.3173</v>
      </c>
      <c r="N448" s="4">
        <v>13</v>
      </c>
      <c r="O448" s="4">
        <v>516.21</v>
      </c>
      <c r="P448" s="4">
        <v>67.11</v>
      </c>
      <c r="Q448" s="4">
        <v>583.32</v>
      </c>
      <c r="R448" s="1" t="s">
        <v>127</v>
      </c>
    </row>
    <row r="449" spans="1:18">
      <c r="A449" s="1" t="s">
        <v>306</v>
      </c>
      <c r="B449" s="1" t="s">
        <v>117</v>
      </c>
      <c r="C449" s="1" t="s">
        <v>118</v>
      </c>
      <c r="D449" s="1" t="s">
        <v>119</v>
      </c>
      <c r="E449" s="1" t="s">
        <v>120</v>
      </c>
      <c r="F449" s="1" t="s">
        <v>301</v>
      </c>
      <c r="G449" s="1" t="s">
        <v>306</v>
      </c>
      <c r="H449" s="1" t="s">
        <v>88</v>
      </c>
      <c r="I449" s="1" t="s">
        <v>89</v>
      </c>
      <c r="J449" s="1" t="s">
        <v>123</v>
      </c>
      <c r="K449" s="2">
        <v>8</v>
      </c>
      <c r="L449" s="3">
        <v>800.871794</v>
      </c>
      <c r="M449" s="3">
        <v>904.985127</v>
      </c>
      <c r="N449" s="4">
        <v>13</v>
      </c>
      <c r="O449" s="4">
        <v>6406.97</v>
      </c>
      <c r="P449" s="4">
        <v>832.91</v>
      </c>
      <c r="Q449" s="4">
        <v>7239.88</v>
      </c>
      <c r="R449" s="1" t="s">
        <v>127</v>
      </c>
    </row>
    <row r="450" spans="1:18">
      <c r="A450" s="1" t="s">
        <v>306</v>
      </c>
      <c r="B450" s="1" t="s">
        <v>117</v>
      </c>
      <c r="C450" s="1" t="s">
        <v>118</v>
      </c>
      <c r="D450" s="1" t="s">
        <v>119</v>
      </c>
      <c r="E450" s="1" t="s">
        <v>120</v>
      </c>
      <c r="F450" s="1" t="s">
        <v>301</v>
      </c>
      <c r="G450" s="1" t="s">
        <v>306</v>
      </c>
      <c r="H450" s="1" t="s">
        <v>61</v>
      </c>
      <c r="I450" s="1" t="s">
        <v>62</v>
      </c>
      <c r="J450" s="1" t="s">
        <v>123</v>
      </c>
      <c r="K450" s="2">
        <v>8</v>
      </c>
      <c r="L450" s="3">
        <v>491.8964</v>
      </c>
      <c r="M450" s="3">
        <v>555.842932</v>
      </c>
      <c r="N450" s="4">
        <v>13</v>
      </c>
      <c r="O450" s="4">
        <v>3935.17</v>
      </c>
      <c r="P450" s="4">
        <v>511.57</v>
      </c>
      <c r="Q450" s="4">
        <v>4446.74</v>
      </c>
      <c r="R450" s="1" t="s">
        <v>127</v>
      </c>
    </row>
    <row r="451" spans="1:18">
      <c r="A451" s="1" t="s">
        <v>306</v>
      </c>
      <c r="B451" s="1" t="s">
        <v>117</v>
      </c>
      <c r="C451" s="1" t="s">
        <v>118</v>
      </c>
      <c r="D451" s="1" t="s">
        <v>119</v>
      </c>
      <c r="E451" s="1" t="s">
        <v>120</v>
      </c>
      <c r="F451" s="1" t="s">
        <v>301</v>
      </c>
      <c r="G451" s="1" t="s">
        <v>306</v>
      </c>
      <c r="H451" s="1" t="s">
        <v>71</v>
      </c>
      <c r="I451" s="1" t="s">
        <v>72</v>
      </c>
      <c r="J451" s="1" t="s">
        <v>123</v>
      </c>
      <c r="K451" s="2">
        <v>3</v>
      </c>
      <c r="L451" s="3">
        <v>855.89</v>
      </c>
      <c r="M451" s="3">
        <v>967.1557</v>
      </c>
      <c r="N451" s="4">
        <v>13</v>
      </c>
      <c r="O451" s="4">
        <v>2567.67</v>
      </c>
      <c r="P451" s="4">
        <v>333.8</v>
      </c>
      <c r="Q451" s="4">
        <v>2901.47</v>
      </c>
      <c r="R451" s="1" t="s">
        <v>127</v>
      </c>
    </row>
    <row r="452" spans="1:18">
      <c r="A452" s="1" t="s">
        <v>306</v>
      </c>
      <c r="B452" s="1" t="s">
        <v>117</v>
      </c>
      <c r="C452" s="1" t="s">
        <v>118</v>
      </c>
      <c r="D452" s="1" t="s">
        <v>119</v>
      </c>
      <c r="E452" s="1" t="s">
        <v>120</v>
      </c>
      <c r="F452" s="1" t="s">
        <v>301</v>
      </c>
      <c r="G452" s="1" t="s">
        <v>306</v>
      </c>
      <c r="H452" s="1" t="s">
        <v>39</v>
      </c>
      <c r="I452" s="1" t="s">
        <v>40</v>
      </c>
      <c r="J452" s="1" t="s">
        <v>123</v>
      </c>
      <c r="K452" s="2">
        <v>11</v>
      </c>
      <c r="L452" s="3">
        <v>256.83</v>
      </c>
      <c r="M452" s="3">
        <v>290.2179</v>
      </c>
      <c r="N452" s="4">
        <v>13</v>
      </c>
      <c r="O452" s="4">
        <v>2825.13</v>
      </c>
      <c r="P452" s="4">
        <v>367.27</v>
      </c>
      <c r="Q452" s="4">
        <v>3192.4</v>
      </c>
      <c r="R452" s="1" t="s">
        <v>127</v>
      </c>
    </row>
    <row r="453" spans="1:18">
      <c r="A453" s="1" t="s">
        <v>306</v>
      </c>
      <c r="B453" s="1" t="s">
        <v>117</v>
      </c>
      <c r="C453" s="1" t="s">
        <v>118</v>
      </c>
      <c r="D453" s="1" t="s">
        <v>119</v>
      </c>
      <c r="E453" s="1" t="s">
        <v>120</v>
      </c>
      <c r="F453" s="1" t="s">
        <v>301</v>
      </c>
      <c r="G453" s="1" t="s">
        <v>306</v>
      </c>
      <c r="H453" s="1" t="s">
        <v>65</v>
      </c>
      <c r="I453" s="1" t="s">
        <v>66</v>
      </c>
      <c r="J453" s="1" t="s">
        <v>123</v>
      </c>
      <c r="K453" s="2">
        <v>22</v>
      </c>
      <c r="L453" s="3">
        <v>1000.96</v>
      </c>
      <c r="M453" s="3">
        <v>1131.0848</v>
      </c>
      <c r="N453" s="4">
        <v>13</v>
      </c>
      <c r="O453" s="4">
        <v>22021.12</v>
      </c>
      <c r="P453" s="4">
        <v>2862.75</v>
      </c>
      <c r="Q453" s="4">
        <v>24883.87</v>
      </c>
      <c r="R453" s="1" t="s">
        <v>127</v>
      </c>
    </row>
    <row r="454" spans="1:18">
      <c r="A454" s="1" t="s">
        <v>306</v>
      </c>
      <c r="B454" s="1" t="s">
        <v>117</v>
      </c>
      <c r="C454" s="1" t="s">
        <v>118</v>
      </c>
      <c r="D454" s="1" t="s">
        <v>119</v>
      </c>
      <c r="E454" s="1" t="s">
        <v>120</v>
      </c>
      <c r="F454" s="1" t="s">
        <v>301</v>
      </c>
      <c r="G454" s="1" t="s">
        <v>306</v>
      </c>
      <c r="H454" s="1" t="s">
        <v>80</v>
      </c>
      <c r="I454" s="1" t="s">
        <v>81</v>
      </c>
      <c r="J454" s="1" t="s">
        <v>123</v>
      </c>
      <c r="K454" s="2">
        <v>33</v>
      </c>
      <c r="L454" s="3">
        <v>628.11</v>
      </c>
      <c r="M454" s="3">
        <v>709.7643</v>
      </c>
      <c r="N454" s="4">
        <v>13</v>
      </c>
      <c r="O454" s="4">
        <v>20727.63</v>
      </c>
      <c r="P454" s="4">
        <v>2694.59</v>
      </c>
      <c r="Q454" s="4">
        <v>23422.22</v>
      </c>
      <c r="R454" s="1" t="s">
        <v>127</v>
      </c>
    </row>
    <row r="455" spans="1:18">
      <c r="A455" s="1" t="s">
        <v>306</v>
      </c>
      <c r="B455" s="1" t="s">
        <v>117</v>
      </c>
      <c r="C455" s="1" t="s">
        <v>118</v>
      </c>
      <c r="D455" s="1" t="s">
        <v>119</v>
      </c>
      <c r="E455" s="1" t="s">
        <v>120</v>
      </c>
      <c r="F455" s="1" t="s">
        <v>301</v>
      </c>
      <c r="G455" s="1" t="s">
        <v>306</v>
      </c>
      <c r="H455" s="1" t="s">
        <v>51</v>
      </c>
      <c r="I455" s="1" t="s">
        <v>52</v>
      </c>
      <c r="J455" s="1" t="s">
        <v>123</v>
      </c>
      <c r="K455" s="2">
        <v>502</v>
      </c>
      <c r="L455" s="3">
        <v>326.56</v>
      </c>
      <c r="M455" s="3">
        <v>369.0128</v>
      </c>
      <c r="N455" s="4">
        <v>13</v>
      </c>
      <c r="O455" s="4">
        <v>163933.12</v>
      </c>
      <c r="P455" s="4">
        <v>21311.31</v>
      </c>
      <c r="Q455" s="4">
        <v>185244.43</v>
      </c>
      <c r="R455" s="1" t="s">
        <v>127</v>
      </c>
    </row>
    <row r="456" spans="1:18">
      <c r="A456" s="1" t="s">
        <v>308</v>
      </c>
      <c r="B456" s="1" t="s">
        <v>117</v>
      </c>
      <c r="C456" s="1" t="s">
        <v>118</v>
      </c>
      <c r="D456" s="1" t="s">
        <v>119</v>
      </c>
      <c r="E456" s="1" t="s">
        <v>120</v>
      </c>
      <c r="F456" s="1" t="s">
        <v>309</v>
      </c>
      <c r="G456" s="1" t="s">
        <v>308</v>
      </c>
      <c r="H456" s="1" t="s">
        <v>39</v>
      </c>
      <c r="I456" s="1" t="s">
        <v>40</v>
      </c>
      <c r="J456" s="1" t="s">
        <v>123</v>
      </c>
      <c r="K456" s="2">
        <v>3</v>
      </c>
      <c r="L456" s="3">
        <v>256.83</v>
      </c>
      <c r="M456" s="3">
        <v>290.2179</v>
      </c>
      <c r="N456" s="4">
        <v>13</v>
      </c>
      <c r="O456" s="4">
        <v>770.49</v>
      </c>
      <c r="P456" s="4">
        <v>100.16</v>
      </c>
      <c r="Q456" s="4">
        <v>870.65</v>
      </c>
      <c r="R456" s="1" t="s">
        <v>134</v>
      </c>
    </row>
    <row r="457" spans="1:18">
      <c r="A457" s="1" t="s">
        <v>308</v>
      </c>
      <c r="B457" s="1" t="s">
        <v>117</v>
      </c>
      <c r="C457" s="1" t="s">
        <v>118</v>
      </c>
      <c r="D457" s="1" t="s">
        <v>119</v>
      </c>
      <c r="E457" s="1" t="s">
        <v>120</v>
      </c>
      <c r="F457" s="1" t="s">
        <v>309</v>
      </c>
      <c r="G457" s="1" t="s">
        <v>308</v>
      </c>
      <c r="H457" s="1" t="s">
        <v>51</v>
      </c>
      <c r="I457" s="1" t="s">
        <v>52</v>
      </c>
      <c r="J457" s="1" t="s">
        <v>123</v>
      </c>
      <c r="K457" s="2">
        <v>141</v>
      </c>
      <c r="L457" s="3">
        <v>326.56</v>
      </c>
      <c r="M457" s="3">
        <v>369.0128</v>
      </c>
      <c r="N457" s="4">
        <v>13</v>
      </c>
      <c r="O457" s="4">
        <v>46044.96</v>
      </c>
      <c r="P457" s="4">
        <v>5985.84</v>
      </c>
      <c r="Q457" s="4">
        <v>52030.8</v>
      </c>
      <c r="R457" s="1" t="s">
        <v>134</v>
      </c>
    </row>
    <row r="458" spans="1:18">
      <c r="A458" s="1" t="s">
        <v>308</v>
      </c>
      <c r="B458" s="1" t="s">
        <v>117</v>
      </c>
      <c r="C458" s="1" t="s">
        <v>118</v>
      </c>
      <c r="D458" s="1" t="s">
        <v>119</v>
      </c>
      <c r="E458" s="1" t="s">
        <v>120</v>
      </c>
      <c r="F458" s="1" t="s">
        <v>309</v>
      </c>
      <c r="G458" s="1" t="s">
        <v>308</v>
      </c>
      <c r="H458" s="1" t="s">
        <v>47</v>
      </c>
      <c r="I458" s="1" t="s">
        <v>48</v>
      </c>
      <c r="J458" s="1" t="s">
        <v>123</v>
      </c>
      <c r="K458" s="2">
        <v>99</v>
      </c>
      <c r="L458" s="3">
        <v>257.68</v>
      </c>
      <c r="M458" s="3">
        <v>291.1784</v>
      </c>
      <c r="N458" s="4">
        <v>13</v>
      </c>
      <c r="O458" s="4">
        <v>25510.32</v>
      </c>
      <c r="P458" s="4">
        <v>3316.34</v>
      </c>
      <c r="Q458" s="4">
        <v>28826.66</v>
      </c>
      <c r="R458" s="1" t="s">
        <v>134</v>
      </c>
    </row>
    <row r="459" spans="1:18">
      <c r="A459" s="1" t="s">
        <v>308</v>
      </c>
      <c r="B459" s="1" t="s">
        <v>117</v>
      </c>
      <c r="C459" s="1" t="s">
        <v>118</v>
      </c>
      <c r="D459" s="1" t="s">
        <v>119</v>
      </c>
      <c r="E459" s="1" t="s">
        <v>120</v>
      </c>
      <c r="F459" s="1" t="s">
        <v>309</v>
      </c>
      <c r="G459" s="1" t="s">
        <v>308</v>
      </c>
      <c r="H459" s="1" t="s">
        <v>35</v>
      </c>
      <c r="I459" s="1" t="s">
        <v>36</v>
      </c>
      <c r="J459" s="1" t="s">
        <v>123</v>
      </c>
      <c r="K459" s="2">
        <v>2</v>
      </c>
      <c r="L459" s="3">
        <v>306.81</v>
      </c>
      <c r="M459" s="3">
        <v>346.6953</v>
      </c>
      <c r="N459" s="4">
        <v>13</v>
      </c>
      <c r="O459" s="4">
        <v>613.62</v>
      </c>
      <c r="P459" s="4">
        <v>79.77</v>
      </c>
      <c r="Q459" s="4">
        <v>693.39</v>
      </c>
      <c r="R459" s="1" t="s">
        <v>134</v>
      </c>
    </row>
    <row r="460" spans="1:18">
      <c r="A460" s="1" t="s">
        <v>308</v>
      </c>
      <c r="B460" s="1" t="s">
        <v>117</v>
      </c>
      <c r="C460" s="1" t="s">
        <v>118</v>
      </c>
      <c r="D460" s="1" t="s">
        <v>119</v>
      </c>
      <c r="E460" s="1" t="s">
        <v>120</v>
      </c>
      <c r="F460" s="1" t="s">
        <v>309</v>
      </c>
      <c r="G460" s="1" t="s">
        <v>308</v>
      </c>
      <c r="H460" s="1" t="s">
        <v>43</v>
      </c>
      <c r="I460" s="1" t="s">
        <v>44</v>
      </c>
      <c r="J460" s="1" t="s">
        <v>123</v>
      </c>
      <c r="K460" s="2">
        <v>1200</v>
      </c>
      <c r="L460" s="3">
        <v>6.63</v>
      </c>
      <c r="M460" s="3">
        <v>7.4919</v>
      </c>
      <c r="N460" s="4">
        <v>13</v>
      </c>
      <c r="O460" s="4">
        <v>7956</v>
      </c>
      <c r="P460" s="4">
        <v>1034.28</v>
      </c>
      <c r="Q460" s="4">
        <v>8990.28</v>
      </c>
      <c r="R460" s="1" t="s">
        <v>134</v>
      </c>
    </row>
    <row r="461" spans="1:18">
      <c r="A461" s="1" t="s">
        <v>308</v>
      </c>
      <c r="B461" s="1" t="s">
        <v>117</v>
      </c>
      <c r="C461" s="1" t="s">
        <v>118</v>
      </c>
      <c r="D461" s="1" t="s">
        <v>119</v>
      </c>
      <c r="E461" s="1" t="s">
        <v>120</v>
      </c>
      <c r="F461" s="1" t="s">
        <v>309</v>
      </c>
      <c r="G461" s="1" t="s">
        <v>308</v>
      </c>
      <c r="H461" s="1" t="s">
        <v>33</v>
      </c>
      <c r="I461" s="1" t="s">
        <v>34</v>
      </c>
      <c r="J461" s="1" t="s">
        <v>123</v>
      </c>
      <c r="K461" s="2">
        <v>2</v>
      </c>
      <c r="L461" s="3">
        <v>601.02</v>
      </c>
      <c r="M461" s="3">
        <v>679.1526</v>
      </c>
      <c r="N461" s="4">
        <v>13</v>
      </c>
      <c r="O461" s="4">
        <v>1202.04</v>
      </c>
      <c r="P461" s="4">
        <v>156.27</v>
      </c>
      <c r="Q461" s="4">
        <v>1358.31</v>
      </c>
      <c r="R461" s="1" t="s">
        <v>134</v>
      </c>
    </row>
    <row r="462" spans="1:18">
      <c r="A462" s="1" t="s">
        <v>308</v>
      </c>
      <c r="B462" s="1" t="s">
        <v>117</v>
      </c>
      <c r="C462" s="1" t="s">
        <v>118</v>
      </c>
      <c r="D462" s="1" t="s">
        <v>119</v>
      </c>
      <c r="E462" s="1" t="s">
        <v>120</v>
      </c>
      <c r="F462" s="1" t="s">
        <v>309</v>
      </c>
      <c r="G462" s="1" t="s">
        <v>308</v>
      </c>
      <c r="H462" s="1" t="s">
        <v>65</v>
      </c>
      <c r="I462" s="1" t="s">
        <v>66</v>
      </c>
      <c r="J462" s="1" t="s">
        <v>123</v>
      </c>
      <c r="K462" s="2">
        <v>5</v>
      </c>
      <c r="L462" s="3">
        <v>1000.96</v>
      </c>
      <c r="M462" s="3">
        <v>1131.0848</v>
      </c>
      <c r="N462" s="4">
        <v>13</v>
      </c>
      <c r="O462" s="4">
        <v>5004.8</v>
      </c>
      <c r="P462" s="4">
        <v>650.62</v>
      </c>
      <c r="Q462" s="4">
        <v>5655.42</v>
      </c>
      <c r="R462" s="1" t="s">
        <v>134</v>
      </c>
    </row>
    <row r="463" spans="1:18">
      <c r="A463" s="1" t="s">
        <v>308</v>
      </c>
      <c r="B463" s="1" t="s">
        <v>117</v>
      </c>
      <c r="C463" s="1" t="s">
        <v>118</v>
      </c>
      <c r="D463" s="1" t="s">
        <v>119</v>
      </c>
      <c r="E463" s="1" t="s">
        <v>120</v>
      </c>
      <c r="F463" s="1" t="s">
        <v>309</v>
      </c>
      <c r="G463" s="1" t="s">
        <v>308</v>
      </c>
      <c r="H463" s="1" t="s">
        <v>55</v>
      </c>
      <c r="I463" s="1" t="s">
        <v>56</v>
      </c>
      <c r="J463" s="1" t="s">
        <v>123</v>
      </c>
      <c r="K463" s="2">
        <v>497</v>
      </c>
      <c r="L463" s="3">
        <v>833.86</v>
      </c>
      <c r="M463" s="3">
        <v>942.2618</v>
      </c>
      <c r="N463" s="4">
        <v>13</v>
      </c>
      <c r="O463" s="4">
        <v>414428.42</v>
      </c>
      <c r="P463" s="4">
        <v>53875.69</v>
      </c>
      <c r="Q463" s="4">
        <v>468304.11</v>
      </c>
      <c r="R463" s="1" t="s">
        <v>134</v>
      </c>
    </row>
    <row r="464" spans="1:18">
      <c r="A464" s="1" t="s">
        <v>308</v>
      </c>
      <c r="B464" s="1" t="s">
        <v>117</v>
      </c>
      <c r="C464" s="1" t="s">
        <v>118</v>
      </c>
      <c r="D464" s="1" t="s">
        <v>119</v>
      </c>
      <c r="E464" s="1" t="s">
        <v>120</v>
      </c>
      <c r="F464" s="1" t="s">
        <v>309</v>
      </c>
      <c r="G464" s="1" t="s">
        <v>308</v>
      </c>
      <c r="H464" s="1" t="s">
        <v>41</v>
      </c>
      <c r="I464" s="1" t="s">
        <v>42</v>
      </c>
      <c r="J464" s="1" t="s">
        <v>123</v>
      </c>
      <c r="K464" s="2">
        <v>4</v>
      </c>
      <c r="L464" s="3">
        <v>516.21</v>
      </c>
      <c r="M464" s="3">
        <v>583.3173</v>
      </c>
      <c r="N464" s="4">
        <v>13</v>
      </c>
      <c r="O464" s="4">
        <v>2064.84</v>
      </c>
      <c r="P464" s="4">
        <v>268.43</v>
      </c>
      <c r="Q464" s="4">
        <v>2333.27</v>
      </c>
      <c r="R464" s="1" t="s">
        <v>134</v>
      </c>
    </row>
    <row r="465" spans="1:18">
      <c r="A465" s="1" t="s">
        <v>308</v>
      </c>
      <c r="B465" s="1" t="s">
        <v>117</v>
      </c>
      <c r="C465" s="1" t="s">
        <v>118</v>
      </c>
      <c r="D465" s="1" t="s">
        <v>119</v>
      </c>
      <c r="E465" s="1" t="s">
        <v>120</v>
      </c>
      <c r="F465" s="1" t="s">
        <v>309</v>
      </c>
      <c r="G465" s="1" t="s">
        <v>308</v>
      </c>
      <c r="H465" s="1" t="s">
        <v>53</v>
      </c>
      <c r="I465" s="1" t="s">
        <v>54</v>
      </c>
      <c r="J465" s="1" t="s">
        <v>123</v>
      </c>
      <c r="K465" s="2">
        <v>7</v>
      </c>
      <c r="L465" s="3">
        <v>817.38</v>
      </c>
      <c r="M465" s="3">
        <v>923.6394</v>
      </c>
      <c r="N465" s="4">
        <v>13</v>
      </c>
      <c r="O465" s="4">
        <v>5721.66</v>
      </c>
      <c r="P465" s="4">
        <v>743.82</v>
      </c>
      <c r="Q465" s="4">
        <v>6465.48</v>
      </c>
      <c r="R465" s="1" t="s">
        <v>134</v>
      </c>
    </row>
    <row r="466" spans="1:18">
      <c r="A466" s="1" t="s">
        <v>310</v>
      </c>
      <c r="B466" s="1" t="s">
        <v>117</v>
      </c>
      <c r="C466" s="1" t="s">
        <v>118</v>
      </c>
      <c r="D466" s="1" t="s">
        <v>119</v>
      </c>
      <c r="E466" s="1" t="s">
        <v>120</v>
      </c>
      <c r="F466" s="1" t="s">
        <v>309</v>
      </c>
      <c r="G466" s="1" t="s">
        <v>310</v>
      </c>
      <c r="H466" s="1" t="s">
        <v>73</v>
      </c>
      <c r="I466" s="1" t="s">
        <v>74</v>
      </c>
      <c r="J466" s="1" t="s">
        <v>123</v>
      </c>
      <c r="K466" s="2">
        <v>130</v>
      </c>
      <c r="L466" s="3">
        <v>877.69</v>
      </c>
      <c r="M466" s="3">
        <v>991.7897</v>
      </c>
      <c r="N466" s="4">
        <v>13</v>
      </c>
      <c r="O466" s="4">
        <v>114099.7</v>
      </c>
      <c r="P466" s="4">
        <v>14832.96</v>
      </c>
      <c r="Q466" s="4">
        <v>128932.66</v>
      </c>
      <c r="R466" s="1" t="s">
        <v>134</v>
      </c>
    </row>
    <row r="467" spans="1:18">
      <c r="A467" s="1" t="s">
        <v>310</v>
      </c>
      <c r="B467" s="1" t="s">
        <v>117</v>
      </c>
      <c r="C467" s="1" t="s">
        <v>118</v>
      </c>
      <c r="D467" s="1" t="s">
        <v>119</v>
      </c>
      <c r="E467" s="1" t="s">
        <v>120</v>
      </c>
      <c r="F467" s="1" t="s">
        <v>309</v>
      </c>
      <c r="G467" s="1" t="s">
        <v>310</v>
      </c>
      <c r="H467" s="1" t="s">
        <v>67</v>
      </c>
      <c r="I467" s="1" t="s">
        <v>68</v>
      </c>
      <c r="J467" s="1" t="s">
        <v>123</v>
      </c>
      <c r="K467" s="2">
        <v>538</v>
      </c>
      <c r="L467" s="3">
        <v>483</v>
      </c>
      <c r="M467" s="3">
        <v>545.79</v>
      </c>
      <c r="N467" s="4">
        <v>13</v>
      </c>
      <c r="O467" s="4">
        <v>259854</v>
      </c>
      <c r="P467" s="4">
        <v>33781.02</v>
      </c>
      <c r="Q467" s="4">
        <v>293635.02</v>
      </c>
      <c r="R467" s="1" t="s">
        <v>134</v>
      </c>
    </row>
    <row r="468" spans="1:18">
      <c r="A468" s="1" t="s">
        <v>311</v>
      </c>
      <c r="B468" s="1" t="s">
        <v>117</v>
      </c>
      <c r="C468" s="1" t="s">
        <v>118</v>
      </c>
      <c r="D468" s="1" t="s">
        <v>119</v>
      </c>
      <c r="E468" s="1" t="s">
        <v>120</v>
      </c>
      <c r="F468" s="1" t="s">
        <v>309</v>
      </c>
      <c r="G468" s="1" t="s">
        <v>311</v>
      </c>
      <c r="H468" s="1" t="s">
        <v>90</v>
      </c>
      <c r="I468" s="1" t="s">
        <v>91</v>
      </c>
      <c r="J468" s="1" t="s">
        <v>123</v>
      </c>
      <c r="K468" s="2">
        <v>569</v>
      </c>
      <c r="L468" s="3">
        <v>282.34</v>
      </c>
      <c r="M468" s="3">
        <v>319.0442</v>
      </c>
      <c r="N468" s="4">
        <v>13</v>
      </c>
      <c r="O468" s="4">
        <v>160651.46</v>
      </c>
      <c r="P468" s="4">
        <v>20884.69</v>
      </c>
      <c r="Q468" s="4">
        <v>181536.15</v>
      </c>
      <c r="R468" s="1" t="s">
        <v>134</v>
      </c>
    </row>
    <row r="469" spans="1:18">
      <c r="A469" s="1" t="s">
        <v>311</v>
      </c>
      <c r="B469" s="1" t="s">
        <v>117</v>
      </c>
      <c r="C469" s="1" t="s">
        <v>118</v>
      </c>
      <c r="D469" s="1" t="s">
        <v>119</v>
      </c>
      <c r="E469" s="1" t="s">
        <v>120</v>
      </c>
      <c r="F469" s="1" t="s">
        <v>309</v>
      </c>
      <c r="G469" s="1" t="s">
        <v>311</v>
      </c>
      <c r="H469" s="1" t="s">
        <v>82</v>
      </c>
      <c r="I469" s="1" t="s">
        <v>83</v>
      </c>
      <c r="J469" s="1" t="s">
        <v>123</v>
      </c>
      <c r="K469" s="2">
        <v>1</v>
      </c>
      <c r="L469" s="3">
        <v>776</v>
      </c>
      <c r="M469" s="3">
        <v>876.88</v>
      </c>
      <c r="N469" s="4">
        <v>13</v>
      </c>
      <c r="O469" s="4">
        <v>776</v>
      </c>
      <c r="P469" s="4">
        <v>100.88</v>
      </c>
      <c r="Q469" s="4">
        <v>876.88</v>
      </c>
      <c r="R469" s="1" t="s">
        <v>134</v>
      </c>
    </row>
    <row r="470" spans="1:18">
      <c r="A470" s="1" t="s">
        <v>311</v>
      </c>
      <c r="B470" s="1" t="s">
        <v>117</v>
      </c>
      <c r="C470" s="1" t="s">
        <v>118</v>
      </c>
      <c r="D470" s="1" t="s">
        <v>119</v>
      </c>
      <c r="E470" s="1" t="s">
        <v>120</v>
      </c>
      <c r="F470" s="1" t="s">
        <v>309</v>
      </c>
      <c r="G470" s="1" t="s">
        <v>311</v>
      </c>
      <c r="H470" s="1" t="s">
        <v>75</v>
      </c>
      <c r="I470" s="1" t="s">
        <v>40</v>
      </c>
      <c r="J470" s="1" t="s">
        <v>123</v>
      </c>
      <c r="K470" s="2">
        <v>520</v>
      </c>
      <c r="L470" s="3">
        <v>1112</v>
      </c>
      <c r="M470" s="3">
        <v>1256.56</v>
      </c>
      <c r="N470" s="4">
        <v>13</v>
      </c>
      <c r="O470" s="4">
        <v>578240</v>
      </c>
      <c r="P470" s="4">
        <v>75171.2</v>
      </c>
      <c r="Q470" s="4">
        <v>653411.2</v>
      </c>
      <c r="R470" s="1" t="s">
        <v>134</v>
      </c>
    </row>
    <row r="471" spans="1:18">
      <c r="A471" s="1" t="s">
        <v>311</v>
      </c>
      <c r="B471" s="1" t="s">
        <v>117</v>
      </c>
      <c r="C471" s="1" t="s">
        <v>118</v>
      </c>
      <c r="D471" s="1" t="s">
        <v>119</v>
      </c>
      <c r="E471" s="1" t="s">
        <v>120</v>
      </c>
      <c r="F471" s="1" t="s">
        <v>309</v>
      </c>
      <c r="G471" s="1" t="s">
        <v>311</v>
      </c>
      <c r="H471" s="1" t="s">
        <v>80</v>
      </c>
      <c r="I471" s="1" t="s">
        <v>81</v>
      </c>
      <c r="J471" s="1" t="s">
        <v>123</v>
      </c>
      <c r="K471" s="2">
        <v>19</v>
      </c>
      <c r="L471" s="3">
        <v>628.11</v>
      </c>
      <c r="M471" s="3">
        <v>709.7643</v>
      </c>
      <c r="N471" s="4">
        <v>13</v>
      </c>
      <c r="O471" s="4">
        <v>11934.09</v>
      </c>
      <c r="P471" s="4">
        <v>1551.43</v>
      </c>
      <c r="Q471" s="4">
        <v>13485.52</v>
      </c>
      <c r="R471" s="1" t="s">
        <v>134</v>
      </c>
    </row>
    <row r="472" spans="1:18">
      <c r="A472" s="1" t="s">
        <v>312</v>
      </c>
      <c r="B472" s="1" t="s">
        <v>117</v>
      </c>
      <c r="C472" s="1" t="s">
        <v>118</v>
      </c>
      <c r="D472" s="1" t="s">
        <v>119</v>
      </c>
      <c r="E472" s="1" t="s">
        <v>120</v>
      </c>
      <c r="F472" s="1" t="s">
        <v>313</v>
      </c>
      <c r="G472" s="1" t="s">
        <v>312</v>
      </c>
      <c r="H472" s="1" t="s">
        <v>90</v>
      </c>
      <c r="I472" s="1" t="s">
        <v>91</v>
      </c>
      <c r="J472" s="1" t="s">
        <v>123</v>
      </c>
      <c r="K472" s="2">
        <v>751</v>
      </c>
      <c r="L472" s="3">
        <v>282.34</v>
      </c>
      <c r="M472" s="3">
        <v>319.0442</v>
      </c>
      <c r="N472" s="4">
        <v>13</v>
      </c>
      <c r="O472" s="4">
        <v>212037.34</v>
      </c>
      <c r="P472" s="4">
        <v>27564.85</v>
      </c>
      <c r="Q472" s="4">
        <v>239602.19</v>
      </c>
      <c r="R472" s="1" t="s">
        <v>134</v>
      </c>
    </row>
    <row r="473" spans="1:18">
      <c r="A473" s="1" t="s">
        <v>312</v>
      </c>
      <c r="B473" s="1" t="s">
        <v>117</v>
      </c>
      <c r="C473" s="1" t="s">
        <v>118</v>
      </c>
      <c r="D473" s="1" t="s">
        <v>119</v>
      </c>
      <c r="E473" s="1" t="s">
        <v>120</v>
      </c>
      <c r="F473" s="1" t="s">
        <v>313</v>
      </c>
      <c r="G473" s="1" t="s">
        <v>312</v>
      </c>
      <c r="H473" s="1" t="s">
        <v>71</v>
      </c>
      <c r="I473" s="1" t="s">
        <v>72</v>
      </c>
      <c r="J473" s="1" t="s">
        <v>123</v>
      </c>
      <c r="K473" s="2">
        <v>2</v>
      </c>
      <c r="L473" s="3">
        <v>855.89</v>
      </c>
      <c r="M473" s="3">
        <v>967.1557</v>
      </c>
      <c r="N473" s="4">
        <v>13</v>
      </c>
      <c r="O473" s="4">
        <v>1711.78</v>
      </c>
      <c r="P473" s="4">
        <v>222.53</v>
      </c>
      <c r="Q473" s="4">
        <v>1934.31</v>
      </c>
      <c r="R473" s="1" t="s">
        <v>134</v>
      </c>
    </row>
    <row r="474" spans="1:18">
      <c r="A474" s="1" t="s">
        <v>312</v>
      </c>
      <c r="B474" s="1" t="s">
        <v>117</v>
      </c>
      <c r="C474" s="1" t="s">
        <v>118</v>
      </c>
      <c r="D474" s="1" t="s">
        <v>119</v>
      </c>
      <c r="E474" s="1" t="s">
        <v>120</v>
      </c>
      <c r="F474" s="1" t="s">
        <v>313</v>
      </c>
      <c r="G474" s="1" t="s">
        <v>312</v>
      </c>
      <c r="H474" s="1" t="s">
        <v>67</v>
      </c>
      <c r="I474" s="1" t="s">
        <v>68</v>
      </c>
      <c r="J474" s="1" t="s">
        <v>123</v>
      </c>
      <c r="K474" s="2">
        <v>850</v>
      </c>
      <c r="L474" s="3">
        <v>483</v>
      </c>
      <c r="M474" s="3">
        <v>545.79</v>
      </c>
      <c r="N474" s="4">
        <v>13</v>
      </c>
      <c r="O474" s="4">
        <v>410550</v>
      </c>
      <c r="P474" s="4">
        <v>53371.5</v>
      </c>
      <c r="Q474" s="4">
        <v>463921.5</v>
      </c>
      <c r="R474" s="1" t="s">
        <v>134</v>
      </c>
    </row>
    <row r="475" spans="1:18">
      <c r="A475" s="1" t="s">
        <v>312</v>
      </c>
      <c r="B475" s="1" t="s">
        <v>117</v>
      </c>
      <c r="C475" s="1" t="s">
        <v>118</v>
      </c>
      <c r="D475" s="1" t="s">
        <v>119</v>
      </c>
      <c r="E475" s="1" t="s">
        <v>120</v>
      </c>
      <c r="F475" s="1" t="s">
        <v>313</v>
      </c>
      <c r="G475" s="1" t="s">
        <v>312</v>
      </c>
      <c r="H475" s="1" t="s">
        <v>82</v>
      </c>
      <c r="I475" s="1" t="s">
        <v>83</v>
      </c>
      <c r="J475" s="1" t="s">
        <v>123</v>
      </c>
      <c r="K475" s="2">
        <v>3</v>
      </c>
      <c r="L475" s="3">
        <v>776</v>
      </c>
      <c r="M475" s="3">
        <v>876.88</v>
      </c>
      <c r="N475" s="4">
        <v>13</v>
      </c>
      <c r="O475" s="4">
        <v>2328</v>
      </c>
      <c r="P475" s="4">
        <v>302.64</v>
      </c>
      <c r="Q475" s="4">
        <v>2630.64</v>
      </c>
      <c r="R475" s="1" t="s">
        <v>134</v>
      </c>
    </row>
    <row r="476" spans="1:18">
      <c r="A476" s="1" t="s">
        <v>312</v>
      </c>
      <c r="B476" s="1" t="s">
        <v>117</v>
      </c>
      <c r="C476" s="1" t="s">
        <v>118</v>
      </c>
      <c r="D476" s="1" t="s">
        <v>119</v>
      </c>
      <c r="E476" s="1" t="s">
        <v>120</v>
      </c>
      <c r="F476" s="1" t="s">
        <v>313</v>
      </c>
      <c r="G476" s="1" t="s">
        <v>312</v>
      </c>
      <c r="H476" s="1" t="s">
        <v>92</v>
      </c>
      <c r="I476" s="1" t="s">
        <v>93</v>
      </c>
      <c r="J476" s="1" t="s">
        <v>123</v>
      </c>
      <c r="K476" s="2">
        <v>1</v>
      </c>
      <c r="L476" s="3">
        <v>776</v>
      </c>
      <c r="M476" s="3">
        <v>876.88</v>
      </c>
      <c r="N476" s="4">
        <v>13</v>
      </c>
      <c r="O476" s="4">
        <v>776</v>
      </c>
      <c r="P476" s="4">
        <v>100.88</v>
      </c>
      <c r="Q476" s="4">
        <v>876.88</v>
      </c>
      <c r="R476" s="1" t="s">
        <v>134</v>
      </c>
    </row>
    <row r="477" spans="1:18">
      <c r="A477" s="1" t="s">
        <v>312</v>
      </c>
      <c r="B477" s="1" t="s">
        <v>117</v>
      </c>
      <c r="C477" s="1" t="s">
        <v>118</v>
      </c>
      <c r="D477" s="1" t="s">
        <v>119</v>
      </c>
      <c r="E477" s="1" t="s">
        <v>120</v>
      </c>
      <c r="F477" s="1" t="s">
        <v>313</v>
      </c>
      <c r="G477" s="1" t="s">
        <v>312</v>
      </c>
      <c r="H477" s="1" t="s">
        <v>80</v>
      </c>
      <c r="I477" s="1" t="s">
        <v>81</v>
      </c>
      <c r="J477" s="1" t="s">
        <v>123</v>
      </c>
      <c r="K477" s="2">
        <v>47</v>
      </c>
      <c r="L477" s="3">
        <v>628.11</v>
      </c>
      <c r="M477" s="3">
        <v>709.7643</v>
      </c>
      <c r="N477" s="4">
        <v>13</v>
      </c>
      <c r="O477" s="4">
        <v>29521.17</v>
      </c>
      <c r="P477" s="4">
        <v>3837.75</v>
      </c>
      <c r="Q477" s="4">
        <v>33358.92</v>
      </c>
      <c r="R477" s="1" t="s">
        <v>134</v>
      </c>
    </row>
    <row r="478" spans="1:18">
      <c r="A478" s="1" t="s">
        <v>312</v>
      </c>
      <c r="B478" s="1" t="s">
        <v>117</v>
      </c>
      <c r="C478" s="1" t="s">
        <v>118</v>
      </c>
      <c r="D478" s="1" t="s">
        <v>119</v>
      </c>
      <c r="E478" s="1" t="s">
        <v>120</v>
      </c>
      <c r="F478" s="1" t="s">
        <v>313</v>
      </c>
      <c r="G478" s="1" t="s">
        <v>312</v>
      </c>
      <c r="H478" s="1" t="s">
        <v>88</v>
      </c>
      <c r="I478" s="1" t="s">
        <v>89</v>
      </c>
      <c r="J478" s="1" t="s">
        <v>123</v>
      </c>
      <c r="K478" s="2">
        <v>6</v>
      </c>
      <c r="L478" s="3">
        <v>800.871794</v>
      </c>
      <c r="M478" s="3">
        <v>904.985127</v>
      </c>
      <c r="N478" s="4">
        <v>13</v>
      </c>
      <c r="O478" s="4">
        <v>4805.23</v>
      </c>
      <c r="P478" s="4">
        <v>624.68</v>
      </c>
      <c r="Q478" s="4">
        <v>5429.91</v>
      </c>
      <c r="R478" s="1" t="s">
        <v>134</v>
      </c>
    </row>
    <row r="479" spans="1:18">
      <c r="A479" s="1" t="s">
        <v>312</v>
      </c>
      <c r="B479" s="1" t="s">
        <v>117</v>
      </c>
      <c r="C479" s="1" t="s">
        <v>118</v>
      </c>
      <c r="D479" s="1" t="s">
        <v>119</v>
      </c>
      <c r="E479" s="1" t="s">
        <v>120</v>
      </c>
      <c r="F479" s="1" t="s">
        <v>313</v>
      </c>
      <c r="G479" s="1" t="s">
        <v>312</v>
      </c>
      <c r="H479" s="1" t="s">
        <v>73</v>
      </c>
      <c r="I479" s="1" t="s">
        <v>74</v>
      </c>
      <c r="J479" s="1" t="s">
        <v>123</v>
      </c>
      <c r="K479" s="2">
        <v>289</v>
      </c>
      <c r="L479" s="3">
        <v>877.69</v>
      </c>
      <c r="M479" s="3">
        <v>991.7897</v>
      </c>
      <c r="N479" s="4">
        <v>13</v>
      </c>
      <c r="O479" s="4">
        <v>253652.41</v>
      </c>
      <c r="P479" s="4">
        <v>32974.81</v>
      </c>
      <c r="Q479" s="4">
        <v>286627.22</v>
      </c>
      <c r="R479" s="1" t="s">
        <v>134</v>
      </c>
    </row>
    <row r="480" spans="1:18">
      <c r="A480" s="1" t="s">
        <v>314</v>
      </c>
      <c r="B480" s="1" t="s">
        <v>117</v>
      </c>
      <c r="C480" s="1" t="s">
        <v>118</v>
      </c>
      <c r="D480" s="1" t="s">
        <v>119</v>
      </c>
      <c r="E480" s="1" t="s">
        <v>120</v>
      </c>
      <c r="F480" s="1" t="s">
        <v>313</v>
      </c>
      <c r="G480" s="1" t="s">
        <v>314</v>
      </c>
      <c r="H480" s="1" t="s">
        <v>75</v>
      </c>
      <c r="I480" s="1" t="s">
        <v>40</v>
      </c>
      <c r="J480" s="1" t="s">
        <v>123</v>
      </c>
      <c r="K480" s="2">
        <v>808</v>
      </c>
      <c r="L480" s="3">
        <v>1112</v>
      </c>
      <c r="M480" s="3">
        <v>1256.56</v>
      </c>
      <c r="N480" s="4">
        <v>13</v>
      </c>
      <c r="O480" s="4">
        <v>898496</v>
      </c>
      <c r="P480" s="4">
        <v>116804.48</v>
      </c>
      <c r="Q480" s="4">
        <v>1015300.48</v>
      </c>
      <c r="R480" s="1" t="s">
        <v>134</v>
      </c>
    </row>
    <row r="481" spans="1:18">
      <c r="A481" s="1" t="s">
        <v>315</v>
      </c>
      <c r="B481" s="1" t="s">
        <v>117</v>
      </c>
      <c r="C481" s="1" t="s">
        <v>118</v>
      </c>
      <c r="D481" s="1" t="s">
        <v>119</v>
      </c>
      <c r="E481" s="1" t="s">
        <v>120</v>
      </c>
      <c r="F481" s="1" t="s">
        <v>313</v>
      </c>
      <c r="G481" s="1" t="s">
        <v>315</v>
      </c>
      <c r="H481" s="1" t="s">
        <v>43</v>
      </c>
      <c r="I481" s="1" t="s">
        <v>44</v>
      </c>
      <c r="J481" s="1" t="s">
        <v>123</v>
      </c>
      <c r="K481" s="2">
        <v>2400</v>
      </c>
      <c r="L481" s="3">
        <v>6.63</v>
      </c>
      <c r="M481" s="3">
        <v>7.4919</v>
      </c>
      <c r="N481" s="4">
        <v>13</v>
      </c>
      <c r="O481" s="4">
        <v>15912</v>
      </c>
      <c r="P481" s="4">
        <v>2068.56</v>
      </c>
      <c r="Q481" s="4">
        <v>17980.56</v>
      </c>
      <c r="R481" s="1" t="s">
        <v>134</v>
      </c>
    </row>
    <row r="482" spans="1:18">
      <c r="A482" s="1" t="s">
        <v>315</v>
      </c>
      <c r="B482" s="1" t="s">
        <v>117</v>
      </c>
      <c r="C482" s="1" t="s">
        <v>118</v>
      </c>
      <c r="D482" s="1" t="s">
        <v>119</v>
      </c>
      <c r="E482" s="1" t="s">
        <v>120</v>
      </c>
      <c r="F482" s="1" t="s">
        <v>313</v>
      </c>
      <c r="G482" s="1" t="s">
        <v>315</v>
      </c>
      <c r="H482" s="1" t="s">
        <v>39</v>
      </c>
      <c r="I482" s="1" t="s">
        <v>40</v>
      </c>
      <c r="J482" s="1" t="s">
        <v>123</v>
      </c>
      <c r="K482" s="2">
        <v>10</v>
      </c>
      <c r="L482" s="3">
        <v>256.83</v>
      </c>
      <c r="M482" s="3">
        <v>290.2179</v>
      </c>
      <c r="N482" s="4">
        <v>13</v>
      </c>
      <c r="O482" s="4">
        <v>2568.3</v>
      </c>
      <c r="P482" s="4">
        <v>333.88</v>
      </c>
      <c r="Q482" s="4">
        <v>2902.18</v>
      </c>
      <c r="R482" s="1" t="s">
        <v>134</v>
      </c>
    </row>
    <row r="483" spans="1:18">
      <c r="A483" s="1" t="s">
        <v>315</v>
      </c>
      <c r="B483" s="1" t="s">
        <v>117</v>
      </c>
      <c r="C483" s="1" t="s">
        <v>118</v>
      </c>
      <c r="D483" s="1" t="s">
        <v>119</v>
      </c>
      <c r="E483" s="1" t="s">
        <v>120</v>
      </c>
      <c r="F483" s="1" t="s">
        <v>313</v>
      </c>
      <c r="G483" s="1" t="s">
        <v>315</v>
      </c>
      <c r="H483" s="1" t="s">
        <v>51</v>
      </c>
      <c r="I483" s="1" t="s">
        <v>52</v>
      </c>
      <c r="J483" s="1" t="s">
        <v>123</v>
      </c>
      <c r="K483" s="2">
        <v>335</v>
      </c>
      <c r="L483" s="3">
        <v>326.56</v>
      </c>
      <c r="M483" s="3">
        <v>369.0128</v>
      </c>
      <c r="N483" s="4">
        <v>13</v>
      </c>
      <c r="O483" s="4">
        <v>109397.6</v>
      </c>
      <c r="P483" s="4">
        <v>14221.69</v>
      </c>
      <c r="Q483" s="4">
        <v>123619.29</v>
      </c>
      <c r="R483" s="1" t="s">
        <v>134</v>
      </c>
    </row>
    <row r="484" spans="1:18">
      <c r="A484" s="1" t="s">
        <v>315</v>
      </c>
      <c r="B484" s="1" t="s">
        <v>117</v>
      </c>
      <c r="C484" s="1" t="s">
        <v>118</v>
      </c>
      <c r="D484" s="1" t="s">
        <v>119</v>
      </c>
      <c r="E484" s="1" t="s">
        <v>120</v>
      </c>
      <c r="F484" s="1" t="s">
        <v>313</v>
      </c>
      <c r="G484" s="1" t="s">
        <v>315</v>
      </c>
      <c r="H484" s="1" t="s">
        <v>65</v>
      </c>
      <c r="I484" s="1" t="s">
        <v>66</v>
      </c>
      <c r="J484" s="1" t="s">
        <v>123</v>
      </c>
      <c r="K484" s="2">
        <v>6</v>
      </c>
      <c r="L484" s="3">
        <v>1000.96</v>
      </c>
      <c r="M484" s="3">
        <v>1131.0848</v>
      </c>
      <c r="N484" s="4">
        <v>13</v>
      </c>
      <c r="O484" s="4">
        <v>6005.76</v>
      </c>
      <c r="P484" s="4">
        <v>780.75</v>
      </c>
      <c r="Q484" s="4">
        <v>6786.51</v>
      </c>
      <c r="R484" s="1" t="s">
        <v>134</v>
      </c>
    </row>
    <row r="485" spans="1:18">
      <c r="A485" s="1" t="s">
        <v>315</v>
      </c>
      <c r="B485" s="1" t="s">
        <v>117</v>
      </c>
      <c r="C485" s="1" t="s">
        <v>118</v>
      </c>
      <c r="D485" s="1" t="s">
        <v>119</v>
      </c>
      <c r="E485" s="1" t="s">
        <v>120</v>
      </c>
      <c r="F485" s="1" t="s">
        <v>313</v>
      </c>
      <c r="G485" s="1" t="s">
        <v>315</v>
      </c>
      <c r="H485" s="1" t="s">
        <v>47</v>
      </c>
      <c r="I485" s="1" t="s">
        <v>48</v>
      </c>
      <c r="J485" s="1" t="s">
        <v>123</v>
      </c>
      <c r="K485" s="2">
        <v>263</v>
      </c>
      <c r="L485" s="3">
        <v>257.68</v>
      </c>
      <c r="M485" s="3">
        <v>291.1784</v>
      </c>
      <c r="N485" s="4">
        <v>13</v>
      </c>
      <c r="O485" s="4">
        <v>67769.84</v>
      </c>
      <c r="P485" s="4">
        <v>8810.08</v>
      </c>
      <c r="Q485" s="4">
        <v>76579.92</v>
      </c>
      <c r="R485" s="1" t="s">
        <v>134</v>
      </c>
    </row>
    <row r="486" spans="1:18">
      <c r="A486" s="1" t="s">
        <v>315</v>
      </c>
      <c r="B486" s="1" t="s">
        <v>117</v>
      </c>
      <c r="C486" s="1" t="s">
        <v>118</v>
      </c>
      <c r="D486" s="1" t="s">
        <v>119</v>
      </c>
      <c r="E486" s="1" t="s">
        <v>120</v>
      </c>
      <c r="F486" s="1" t="s">
        <v>313</v>
      </c>
      <c r="G486" s="1" t="s">
        <v>315</v>
      </c>
      <c r="H486" s="1" t="s">
        <v>55</v>
      </c>
      <c r="I486" s="1" t="s">
        <v>56</v>
      </c>
      <c r="J486" s="1" t="s">
        <v>123</v>
      </c>
      <c r="K486" s="2">
        <v>697</v>
      </c>
      <c r="L486" s="3">
        <v>833.86</v>
      </c>
      <c r="M486" s="3">
        <v>942.2618</v>
      </c>
      <c r="N486" s="4">
        <v>13</v>
      </c>
      <c r="O486" s="4">
        <v>581200.42</v>
      </c>
      <c r="P486" s="4">
        <v>75556.05</v>
      </c>
      <c r="Q486" s="4">
        <v>656756.47</v>
      </c>
      <c r="R486" s="1" t="s">
        <v>134</v>
      </c>
    </row>
    <row r="487" spans="1:18">
      <c r="A487" s="1" t="s">
        <v>315</v>
      </c>
      <c r="B487" s="1" t="s">
        <v>117</v>
      </c>
      <c r="C487" s="1" t="s">
        <v>118</v>
      </c>
      <c r="D487" s="1" t="s">
        <v>119</v>
      </c>
      <c r="E487" s="1" t="s">
        <v>120</v>
      </c>
      <c r="F487" s="1" t="s">
        <v>313</v>
      </c>
      <c r="G487" s="1" t="s">
        <v>315</v>
      </c>
      <c r="H487" s="1" t="s">
        <v>53</v>
      </c>
      <c r="I487" s="1" t="s">
        <v>54</v>
      </c>
      <c r="J487" s="1" t="s">
        <v>123</v>
      </c>
      <c r="K487" s="2">
        <v>24</v>
      </c>
      <c r="L487" s="3">
        <v>817.38</v>
      </c>
      <c r="M487" s="3">
        <v>923.6394</v>
      </c>
      <c r="N487" s="4">
        <v>13</v>
      </c>
      <c r="O487" s="4">
        <v>19617.12</v>
      </c>
      <c r="P487" s="4">
        <v>2550.23</v>
      </c>
      <c r="Q487" s="4">
        <v>22167.35</v>
      </c>
      <c r="R487" s="1" t="s">
        <v>134</v>
      </c>
    </row>
    <row r="488" spans="1:18">
      <c r="A488" s="1" t="s">
        <v>315</v>
      </c>
      <c r="B488" s="1" t="s">
        <v>117</v>
      </c>
      <c r="C488" s="1" t="s">
        <v>118</v>
      </c>
      <c r="D488" s="1" t="s">
        <v>119</v>
      </c>
      <c r="E488" s="1" t="s">
        <v>120</v>
      </c>
      <c r="F488" s="1" t="s">
        <v>313</v>
      </c>
      <c r="G488" s="1" t="s">
        <v>315</v>
      </c>
      <c r="H488" s="1" t="s">
        <v>61</v>
      </c>
      <c r="I488" s="1" t="s">
        <v>62</v>
      </c>
      <c r="J488" s="1" t="s">
        <v>123</v>
      </c>
      <c r="K488" s="2">
        <v>5</v>
      </c>
      <c r="L488" s="3">
        <v>491.8964</v>
      </c>
      <c r="M488" s="3">
        <v>555.842932</v>
      </c>
      <c r="N488" s="4">
        <v>13</v>
      </c>
      <c r="O488" s="4">
        <v>2459.48</v>
      </c>
      <c r="P488" s="4">
        <v>319.73</v>
      </c>
      <c r="Q488" s="4">
        <v>2779.21</v>
      </c>
      <c r="R488" s="1" t="s">
        <v>134</v>
      </c>
    </row>
    <row r="489" spans="1:18">
      <c r="A489" s="1" t="s">
        <v>316</v>
      </c>
      <c r="B489" s="1" t="s">
        <v>117</v>
      </c>
      <c r="C489" s="1" t="s">
        <v>118</v>
      </c>
      <c r="D489" s="1" t="s">
        <v>119</v>
      </c>
      <c r="E489" s="1" t="s">
        <v>120</v>
      </c>
      <c r="F489" s="1" t="s">
        <v>313</v>
      </c>
      <c r="G489" s="1" t="s">
        <v>316</v>
      </c>
      <c r="H489" s="1" t="s">
        <v>75</v>
      </c>
      <c r="I489" s="1" t="s">
        <v>40</v>
      </c>
      <c r="J489" s="1" t="s">
        <v>123</v>
      </c>
      <c r="K489" s="2">
        <v>2711</v>
      </c>
      <c r="L489" s="3">
        <v>1112</v>
      </c>
      <c r="M489" s="3">
        <v>1256.56</v>
      </c>
      <c r="N489" s="4">
        <v>13</v>
      </c>
      <c r="O489" s="4">
        <v>3014632</v>
      </c>
      <c r="P489" s="4">
        <v>391902.16</v>
      </c>
      <c r="Q489" s="4">
        <v>3406534.16</v>
      </c>
      <c r="R489" s="1" t="s">
        <v>134</v>
      </c>
    </row>
    <row r="490" spans="1:18">
      <c r="A490" s="1" t="s">
        <v>317</v>
      </c>
      <c r="B490" s="1" t="s">
        <v>117</v>
      </c>
      <c r="C490" s="1" t="s">
        <v>118</v>
      </c>
      <c r="D490" s="1" t="s">
        <v>119</v>
      </c>
      <c r="E490" s="1" t="s">
        <v>120</v>
      </c>
      <c r="F490" s="1" t="s">
        <v>313</v>
      </c>
      <c r="G490" s="1" t="s">
        <v>317</v>
      </c>
      <c r="H490" s="1" t="s">
        <v>84</v>
      </c>
      <c r="I490" s="1" t="s">
        <v>85</v>
      </c>
      <c r="J490" s="1" t="s">
        <v>123</v>
      </c>
      <c r="K490" s="2">
        <v>32</v>
      </c>
      <c r="L490" s="3">
        <v>851.45</v>
      </c>
      <c r="M490" s="3">
        <v>962.1385</v>
      </c>
      <c r="N490" s="4">
        <v>13</v>
      </c>
      <c r="O490" s="4">
        <v>27246.4</v>
      </c>
      <c r="P490" s="4">
        <v>3542.03</v>
      </c>
      <c r="Q490" s="4">
        <v>30788.43</v>
      </c>
      <c r="R490" s="1" t="s">
        <v>134</v>
      </c>
    </row>
    <row r="491" spans="1:18">
      <c r="A491" s="1" t="s">
        <v>317</v>
      </c>
      <c r="B491" s="1" t="s">
        <v>117</v>
      </c>
      <c r="C491" s="1" t="s">
        <v>118</v>
      </c>
      <c r="D491" s="1" t="s">
        <v>119</v>
      </c>
      <c r="E491" s="1" t="s">
        <v>120</v>
      </c>
      <c r="F491" s="1" t="s">
        <v>313</v>
      </c>
      <c r="G491" s="1" t="s">
        <v>317</v>
      </c>
      <c r="H491" s="1" t="s">
        <v>90</v>
      </c>
      <c r="I491" s="1" t="s">
        <v>91</v>
      </c>
      <c r="J491" s="1" t="s">
        <v>123</v>
      </c>
      <c r="K491" s="2">
        <v>2859</v>
      </c>
      <c r="L491" s="3">
        <v>282.34</v>
      </c>
      <c r="M491" s="3">
        <v>319.0442</v>
      </c>
      <c r="N491" s="4">
        <v>13</v>
      </c>
      <c r="O491" s="4">
        <v>807210.06</v>
      </c>
      <c r="P491" s="4">
        <v>104937.31</v>
      </c>
      <c r="Q491" s="4">
        <v>912147.37</v>
      </c>
      <c r="R491" s="1" t="s">
        <v>134</v>
      </c>
    </row>
    <row r="492" spans="1:18">
      <c r="A492" s="1" t="s">
        <v>317</v>
      </c>
      <c r="B492" s="1" t="s">
        <v>117</v>
      </c>
      <c r="C492" s="1" t="s">
        <v>118</v>
      </c>
      <c r="D492" s="1" t="s">
        <v>119</v>
      </c>
      <c r="E492" s="1" t="s">
        <v>120</v>
      </c>
      <c r="F492" s="1" t="s">
        <v>313</v>
      </c>
      <c r="G492" s="1" t="s">
        <v>317</v>
      </c>
      <c r="H492" s="1" t="s">
        <v>80</v>
      </c>
      <c r="I492" s="1" t="s">
        <v>81</v>
      </c>
      <c r="J492" s="1" t="s">
        <v>123</v>
      </c>
      <c r="K492" s="2">
        <v>54</v>
      </c>
      <c r="L492" s="3">
        <v>628.11</v>
      </c>
      <c r="M492" s="3">
        <v>709.7643</v>
      </c>
      <c r="N492" s="4">
        <v>13</v>
      </c>
      <c r="O492" s="4">
        <v>33917.94</v>
      </c>
      <c r="P492" s="4">
        <v>4409.33</v>
      </c>
      <c r="Q492" s="4">
        <v>38327.27</v>
      </c>
      <c r="R492" s="1" t="s">
        <v>134</v>
      </c>
    </row>
    <row r="493" spans="1:18">
      <c r="A493" s="1" t="s">
        <v>317</v>
      </c>
      <c r="B493" s="1" t="s">
        <v>117</v>
      </c>
      <c r="C493" s="1" t="s">
        <v>118</v>
      </c>
      <c r="D493" s="1" t="s">
        <v>119</v>
      </c>
      <c r="E493" s="1" t="s">
        <v>120</v>
      </c>
      <c r="F493" s="1" t="s">
        <v>313</v>
      </c>
      <c r="G493" s="1" t="s">
        <v>317</v>
      </c>
      <c r="H493" s="1" t="s">
        <v>82</v>
      </c>
      <c r="I493" s="1" t="s">
        <v>83</v>
      </c>
      <c r="J493" s="1" t="s">
        <v>123</v>
      </c>
      <c r="K493" s="2">
        <v>1</v>
      </c>
      <c r="L493" s="3">
        <v>776</v>
      </c>
      <c r="M493" s="3">
        <v>876.88</v>
      </c>
      <c r="N493" s="4">
        <v>13</v>
      </c>
      <c r="O493" s="4">
        <v>776</v>
      </c>
      <c r="P493" s="4">
        <v>100.88</v>
      </c>
      <c r="Q493" s="4">
        <v>876.88</v>
      </c>
      <c r="R493" s="1" t="s">
        <v>134</v>
      </c>
    </row>
    <row r="494" spans="1:18">
      <c r="A494" s="1" t="s">
        <v>317</v>
      </c>
      <c r="B494" s="1" t="s">
        <v>117</v>
      </c>
      <c r="C494" s="1" t="s">
        <v>118</v>
      </c>
      <c r="D494" s="1" t="s">
        <v>119</v>
      </c>
      <c r="E494" s="1" t="s">
        <v>120</v>
      </c>
      <c r="F494" s="1" t="s">
        <v>313</v>
      </c>
      <c r="G494" s="1" t="s">
        <v>317</v>
      </c>
      <c r="H494" s="1" t="s">
        <v>86</v>
      </c>
      <c r="I494" s="1" t="s">
        <v>87</v>
      </c>
      <c r="J494" s="1" t="s">
        <v>123</v>
      </c>
      <c r="K494" s="2">
        <v>3</v>
      </c>
      <c r="L494" s="3">
        <v>541.72</v>
      </c>
      <c r="M494" s="3">
        <v>612.1436</v>
      </c>
      <c r="N494" s="4">
        <v>13</v>
      </c>
      <c r="O494" s="4">
        <v>1625.16</v>
      </c>
      <c r="P494" s="4">
        <v>211.27</v>
      </c>
      <c r="Q494" s="4">
        <v>1836.43</v>
      </c>
      <c r="R494" s="1" t="s">
        <v>134</v>
      </c>
    </row>
    <row r="495" spans="1:18">
      <c r="A495" s="1" t="s">
        <v>317</v>
      </c>
      <c r="B495" s="1" t="s">
        <v>117</v>
      </c>
      <c r="C495" s="1" t="s">
        <v>118</v>
      </c>
      <c r="D495" s="1" t="s">
        <v>119</v>
      </c>
      <c r="E495" s="1" t="s">
        <v>120</v>
      </c>
      <c r="F495" s="1" t="s">
        <v>313</v>
      </c>
      <c r="G495" s="1" t="s">
        <v>317</v>
      </c>
      <c r="H495" s="1" t="s">
        <v>88</v>
      </c>
      <c r="I495" s="1" t="s">
        <v>89</v>
      </c>
      <c r="J495" s="1" t="s">
        <v>123</v>
      </c>
      <c r="K495" s="2">
        <v>2</v>
      </c>
      <c r="L495" s="3">
        <v>800.871794</v>
      </c>
      <c r="M495" s="3">
        <v>904.985127</v>
      </c>
      <c r="N495" s="4">
        <v>13</v>
      </c>
      <c r="O495" s="4">
        <v>1601.74</v>
      </c>
      <c r="P495" s="4">
        <v>208.23</v>
      </c>
      <c r="Q495" s="4">
        <v>1809.97</v>
      </c>
      <c r="R495" s="1" t="s">
        <v>134</v>
      </c>
    </row>
    <row r="496" spans="1:18">
      <c r="A496" s="1" t="s">
        <v>317</v>
      </c>
      <c r="B496" s="1" t="s">
        <v>117</v>
      </c>
      <c r="C496" s="1" t="s">
        <v>118</v>
      </c>
      <c r="D496" s="1" t="s">
        <v>119</v>
      </c>
      <c r="E496" s="1" t="s">
        <v>120</v>
      </c>
      <c r="F496" s="1" t="s">
        <v>313</v>
      </c>
      <c r="G496" s="1" t="s">
        <v>317</v>
      </c>
      <c r="H496" s="1" t="s">
        <v>96</v>
      </c>
      <c r="I496" s="1" t="s">
        <v>97</v>
      </c>
      <c r="J496" s="1" t="s">
        <v>123</v>
      </c>
      <c r="K496" s="2">
        <v>1</v>
      </c>
      <c r="L496" s="3">
        <v>1390.59</v>
      </c>
      <c r="M496" s="3">
        <v>1571.3667</v>
      </c>
      <c r="N496" s="4">
        <v>13</v>
      </c>
      <c r="O496" s="4">
        <v>1390.59</v>
      </c>
      <c r="P496" s="4">
        <v>180.78</v>
      </c>
      <c r="Q496" s="4">
        <v>1571.37</v>
      </c>
      <c r="R496" s="1" t="s">
        <v>134</v>
      </c>
    </row>
    <row r="497" spans="1:18">
      <c r="A497" s="1" t="s">
        <v>318</v>
      </c>
      <c r="B497" s="1" t="s">
        <v>117</v>
      </c>
      <c r="C497" s="1" t="s">
        <v>118</v>
      </c>
      <c r="D497" s="1" t="s">
        <v>119</v>
      </c>
      <c r="E497" s="1" t="s">
        <v>120</v>
      </c>
      <c r="F497" s="1" t="s">
        <v>313</v>
      </c>
      <c r="G497" s="1" t="s">
        <v>318</v>
      </c>
      <c r="H497" s="1" t="s">
        <v>67</v>
      </c>
      <c r="I497" s="1" t="s">
        <v>68</v>
      </c>
      <c r="J497" s="1" t="s">
        <v>123</v>
      </c>
      <c r="K497" s="2">
        <v>2816</v>
      </c>
      <c r="L497" s="3">
        <v>483</v>
      </c>
      <c r="M497" s="3">
        <v>545.79</v>
      </c>
      <c r="N497" s="4">
        <v>13</v>
      </c>
      <c r="O497" s="4">
        <v>1360128</v>
      </c>
      <c r="P497" s="4">
        <v>176816.64</v>
      </c>
      <c r="Q497" s="4">
        <v>1536944.64</v>
      </c>
      <c r="R497" s="1" t="s">
        <v>134</v>
      </c>
    </row>
    <row r="498" spans="1:18">
      <c r="A498" s="1" t="s">
        <v>319</v>
      </c>
      <c r="B498" s="1" t="s">
        <v>117</v>
      </c>
      <c r="C498" s="1" t="s">
        <v>118</v>
      </c>
      <c r="D498" s="1" t="s">
        <v>119</v>
      </c>
      <c r="E498" s="1" t="s">
        <v>120</v>
      </c>
      <c r="F498" s="1" t="s">
        <v>313</v>
      </c>
      <c r="G498" s="1" t="s">
        <v>319</v>
      </c>
      <c r="H498" s="1" t="s">
        <v>55</v>
      </c>
      <c r="I498" s="1" t="s">
        <v>56</v>
      </c>
      <c r="J498" s="1" t="s">
        <v>123</v>
      </c>
      <c r="K498" s="2">
        <v>2768</v>
      </c>
      <c r="L498" s="3">
        <v>833.86</v>
      </c>
      <c r="M498" s="3">
        <v>942.2618</v>
      </c>
      <c r="N498" s="4">
        <v>13</v>
      </c>
      <c r="O498" s="4">
        <v>2308124.48</v>
      </c>
      <c r="P498" s="4">
        <v>300056.18</v>
      </c>
      <c r="Q498" s="4">
        <v>2608180.66</v>
      </c>
      <c r="R498" s="1" t="s">
        <v>134</v>
      </c>
    </row>
    <row r="499" spans="1:18">
      <c r="A499" s="1" t="s">
        <v>320</v>
      </c>
      <c r="B499" s="1" t="s">
        <v>117</v>
      </c>
      <c r="C499" s="1" t="s">
        <v>118</v>
      </c>
      <c r="D499" s="1" t="s">
        <v>119</v>
      </c>
      <c r="E499" s="1" t="s">
        <v>120</v>
      </c>
      <c r="F499" s="1" t="s">
        <v>313</v>
      </c>
      <c r="G499" s="1" t="s">
        <v>320</v>
      </c>
      <c r="H499" s="1" t="s">
        <v>43</v>
      </c>
      <c r="I499" s="1" t="s">
        <v>44</v>
      </c>
      <c r="J499" s="1" t="s">
        <v>123</v>
      </c>
      <c r="K499" s="2">
        <v>5600</v>
      </c>
      <c r="L499" s="3">
        <v>6.63</v>
      </c>
      <c r="M499" s="3">
        <v>7.4919</v>
      </c>
      <c r="N499" s="4">
        <v>13</v>
      </c>
      <c r="O499" s="4">
        <v>37128</v>
      </c>
      <c r="P499" s="4">
        <v>4826.64</v>
      </c>
      <c r="Q499" s="4">
        <v>41954.64</v>
      </c>
      <c r="R499" s="1" t="s">
        <v>134</v>
      </c>
    </row>
    <row r="500" spans="1:18">
      <c r="A500" s="1" t="s">
        <v>321</v>
      </c>
      <c r="B500" s="1" t="s">
        <v>117</v>
      </c>
      <c r="C500" s="1" t="s">
        <v>118</v>
      </c>
      <c r="D500" s="1" t="s">
        <v>119</v>
      </c>
      <c r="E500" s="1" t="s">
        <v>120</v>
      </c>
      <c r="F500" s="1" t="s">
        <v>313</v>
      </c>
      <c r="G500" s="1" t="s">
        <v>321</v>
      </c>
      <c r="H500" s="1" t="s">
        <v>49</v>
      </c>
      <c r="I500" s="1" t="s">
        <v>50</v>
      </c>
      <c r="J500" s="1" t="s">
        <v>123</v>
      </c>
      <c r="K500" s="2">
        <v>20</v>
      </c>
      <c r="L500" s="3">
        <v>608.06</v>
      </c>
      <c r="M500" s="3">
        <v>687.1078</v>
      </c>
      <c r="N500" s="4">
        <v>13</v>
      </c>
      <c r="O500" s="4">
        <v>12161.2</v>
      </c>
      <c r="P500" s="4">
        <v>1580.96</v>
      </c>
      <c r="Q500" s="4">
        <v>13742.16</v>
      </c>
      <c r="R500" s="1" t="s">
        <v>134</v>
      </c>
    </row>
    <row r="501" spans="1:18">
      <c r="A501" s="1" t="s">
        <v>321</v>
      </c>
      <c r="B501" s="1" t="s">
        <v>117</v>
      </c>
      <c r="C501" s="1" t="s">
        <v>118</v>
      </c>
      <c r="D501" s="1" t="s">
        <v>119</v>
      </c>
      <c r="E501" s="1" t="s">
        <v>120</v>
      </c>
      <c r="F501" s="1" t="s">
        <v>313</v>
      </c>
      <c r="G501" s="1" t="s">
        <v>321</v>
      </c>
      <c r="H501" s="1" t="s">
        <v>73</v>
      </c>
      <c r="I501" s="1" t="s">
        <v>74</v>
      </c>
      <c r="J501" s="1" t="s">
        <v>123</v>
      </c>
      <c r="K501" s="2">
        <v>308</v>
      </c>
      <c r="L501" s="3">
        <v>877.69</v>
      </c>
      <c r="M501" s="3">
        <v>991.7897</v>
      </c>
      <c r="N501" s="4">
        <v>13</v>
      </c>
      <c r="O501" s="4">
        <v>270328.52</v>
      </c>
      <c r="P501" s="4">
        <v>35142.71</v>
      </c>
      <c r="Q501" s="4">
        <v>305471.23</v>
      </c>
      <c r="R501" s="1" t="s">
        <v>134</v>
      </c>
    </row>
    <row r="502" spans="1:18">
      <c r="A502" s="1" t="s">
        <v>321</v>
      </c>
      <c r="B502" s="1" t="s">
        <v>117</v>
      </c>
      <c r="C502" s="1" t="s">
        <v>118</v>
      </c>
      <c r="D502" s="1" t="s">
        <v>119</v>
      </c>
      <c r="E502" s="1" t="s">
        <v>120</v>
      </c>
      <c r="F502" s="1" t="s">
        <v>313</v>
      </c>
      <c r="G502" s="1" t="s">
        <v>321</v>
      </c>
      <c r="H502" s="1" t="s">
        <v>33</v>
      </c>
      <c r="I502" s="1" t="s">
        <v>34</v>
      </c>
      <c r="J502" s="1" t="s">
        <v>123</v>
      </c>
      <c r="K502" s="2">
        <v>4</v>
      </c>
      <c r="L502" s="3">
        <v>601.02</v>
      </c>
      <c r="M502" s="3">
        <v>679.1526</v>
      </c>
      <c r="N502" s="4">
        <v>13</v>
      </c>
      <c r="O502" s="4">
        <v>2404.08</v>
      </c>
      <c r="P502" s="4">
        <v>312.53</v>
      </c>
      <c r="Q502" s="4">
        <v>2716.61</v>
      </c>
      <c r="R502" s="1" t="s">
        <v>134</v>
      </c>
    </row>
    <row r="503" spans="1:18">
      <c r="A503" s="1" t="s">
        <v>321</v>
      </c>
      <c r="B503" s="1" t="s">
        <v>117</v>
      </c>
      <c r="C503" s="1" t="s">
        <v>118</v>
      </c>
      <c r="D503" s="1" t="s">
        <v>119</v>
      </c>
      <c r="E503" s="1" t="s">
        <v>120</v>
      </c>
      <c r="F503" s="1" t="s">
        <v>313</v>
      </c>
      <c r="G503" s="1" t="s">
        <v>321</v>
      </c>
      <c r="H503" s="1" t="s">
        <v>35</v>
      </c>
      <c r="I503" s="1" t="s">
        <v>36</v>
      </c>
      <c r="J503" s="1" t="s">
        <v>123</v>
      </c>
      <c r="K503" s="2">
        <v>2</v>
      </c>
      <c r="L503" s="3">
        <v>306.81</v>
      </c>
      <c r="M503" s="3">
        <v>346.6953</v>
      </c>
      <c r="N503" s="4">
        <v>13</v>
      </c>
      <c r="O503" s="4">
        <v>613.62</v>
      </c>
      <c r="P503" s="4">
        <v>79.77</v>
      </c>
      <c r="Q503" s="4">
        <v>693.39</v>
      </c>
      <c r="R503" s="1" t="s">
        <v>134</v>
      </c>
    </row>
    <row r="504" spans="1:18">
      <c r="A504" s="1" t="s">
        <v>321</v>
      </c>
      <c r="B504" s="1" t="s">
        <v>117</v>
      </c>
      <c r="C504" s="1" t="s">
        <v>118</v>
      </c>
      <c r="D504" s="1" t="s">
        <v>119</v>
      </c>
      <c r="E504" s="1" t="s">
        <v>120</v>
      </c>
      <c r="F504" s="1" t="s">
        <v>313</v>
      </c>
      <c r="G504" s="1" t="s">
        <v>321</v>
      </c>
      <c r="H504" s="1" t="s">
        <v>45</v>
      </c>
      <c r="I504" s="1" t="s">
        <v>46</v>
      </c>
      <c r="J504" s="1" t="s">
        <v>123</v>
      </c>
      <c r="K504" s="2">
        <v>2</v>
      </c>
      <c r="L504" s="3">
        <v>741.22</v>
      </c>
      <c r="M504" s="3">
        <v>837.5786</v>
      </c>
      <c r="N504" s="4">
        <v>13</v>
      </c>
      <c r="O504" s="4">
        <v>1482.44</v>
      </c>
      <c r="P504" s="4">
        <v>192.72</v>
      </c>
      <c r="Q504" s="4">
        <v>1675.16</v>
      </c>
      <c r="R504" s="1" t="s">
        <v>134</v>
      </c>
    </row>
    <row r="505" spans="1:18">
      <c r="A505" s="1" t="s">
        <v>321</v>
      </c>
      <c r="B505" s="1" t="s">
        <v>117</v>
      </c>
      <c r="C505" s="1" t="s">
        <v>118</v>
      </c>
      <c r="D505" s="1" t="s">
        <v>119</v>
      </c>
      <c r="E505" s="1" t="s">
        <v>120</v>
      </c>
      <c r="F505" s="1" t="s">
        <v>313</v>
      </c>
      <c r="G505" s="1" t="s">
        <v>321</v>
      </c>
      <c r="H505" s="1" t="s">
        <v>65</v>
      </c>
      <c r="I505" s="1" t="s">
        <v>66</v>
      </c>
      <c r="J505" s="1" t="s">
        <v>123</v>
      </c>
      <c r="K505" s="2">
        <v>6</v>
      </c>
      <c r="L505" s="3">
        <v>1000.96</v>
      </c>
      <c r="M505" s="3">
        <v>1131.0848</v>
      </c>
      <c r="N505" s="4">
        <v>13</v>
      </c>
      <c r="O505" s="4">
        <v>6005.76</v>
      </c>
      <c r="P505" s="4">
        <v>780.75</v>
      </c>
      <c r="Q505" s="4">
        <v>6786.51</v>
      </c>
      <c r="R505" s="1" t="s">
        <v>134</v>
      </c>
    </row>
    <row r="506" spans="1:18">
      <c r="A506" s="1" t="s">
        <v>321</v>
      </c>
      <c r="B506" s="1" t="s">
        <v>117</v>
      </c>
      <c r="C506" s="1" t="s">
        <v>118</v>
      </c>
      <c r="D506" s="1" t="s">
        <v>119</v>
      </c>
      <c r="E506" s="1" t="s">
        <v>120</v>
      </c>
      <c r="F506" s="1" t="s">
        <v>313</v>
      </c>
      <c r="G506" s="1" t="s">
        <v>321</v>
      </c>
      <c r="H506" s="1" t="s">
        <v>51</v>
      </c>
      <c r="I506" s="1" t="s">
        <v>52</v>
      </c>
      <c r="J506" s="1" t="s">
        <v>123</v>
      </c>
      <c r="K506" s="2">
        <v>402</v>
      </c>
      <c r="L506" s="3">
        <v>326.56</v>
      </c>
      <c r="M506" s="3">
        <v>369.0128</v>
      </c>
      <c r="N506" s="4">
        <v>13</v>
      </c>
      <c r="O506" s="4">
        <v>131277.12</v>
      </c>
      <c r="P506" s="4">
        <v>17066.03</v>
      </c>
      <c r="Q506" s="4">
        <v>148343.15</v>
      </c>
      <c r="R506" s="1" t="s">
        <v>134</v>
      </c>
    </row>
    <row r="507" spans="1:18">
      <c r="A507" s="1" t="s">
        <v>321</v>
      </c>
      <c r="B507" s="1" t="s">
        <v>117</v>
      </c>
      <c r="C507" s="1" t="s">
        <v>118</v>
      </c>
      <c r="D507" s="1" t="s">
        <v>119</v>
      </c>
      <c r="E507" s="1" t="s">
        <v>120</v>
      </c>
      <c r="F507" s="1" t="s">
        <v>313</v>
      </c>
      <c r="G507" s="1" t="s">
        <v>321</v>
      </c>
      <c r="H507" s="1" t="s">
        <v>61</v>
      </c>
      <c r="I507" s="1" t="s">
        <v>62</v>
      </c>
      <c r="J507" s="1" t="s">
        <v>123</v>
      </c>
      <c r="K507" s="2">
        <v>14</v>
      </c>
      <c r="L507" s="3">
        <v>491.8964</v>
      </c>
      <c r="M507" s="3">
        <v>555.842932</v>
      </c>
      <c r="N507" s="4">
        <v>13</v>
      </c>
      <c r="O507" s="4">
        <v>6886.55</v>
      </c>
      <c r="P507" s="4">
        <v>895.25</v>
      </c>
      <c r="Q507" s="4">
        <v>7781.8</v>
      </c>
      <c r="R507" s="1" t="s">
        <v>134</v>
      </c>
    </row>
    <row r="508" spans="1:18">
      <c r="A508" s="1" t="s">
        <v>321</v>
      </c>
      <c r="B508" s="1" t="s">
        <v>117</v>
      </c>
      <c r="C508" s="1" t="s">
        <v>118</v>
      </c>
      <c r="D508" s="1" t="s">
        <v>119</v>
      </c>
      <c r="E508" s="1" t="s">
        <v>120</v>
      </c>
      <c r="F508" s="1" t="s">
        <v>313</v>
      </c>
      <c r="G508" s="1" t="s">
        <v>321</v>
      </c>
      <c r="H508" s="1" t="s">
        <v>71</v>
      </c>
      <c r="I508" s="1" t="s">
        <v>72</v>
      </c>
      <c r="J508" s="1" t="s">
        <v>123</v>
      </c>
      <c r="K508" s="2">
        <v>1</v>
      </c>
      <c r="L508" s="3">
        <v>855.89</v>
      </c>
      <c r="M508" s="3">
        <v>967.1557</v>
      </c>
      <c r="N508" s="4">
        <v>13</v>
      </c>
      <c r="O508" s="4">
        <v>855.89</v>
      </c>
      <c r="P508" s="4">
        <v>111.27</v>
      </c>
      <c r="Q508" s="4">
        <v>967.16</v>
      </c>
      <c r="R508" s="1" t="s">
        <v>134</v>
      </c>
    </row>
    <row r="509" spans="1:18">
      <c r="A509" s="1" t="s">
        <v>321</v>
      </c>
      <c r="B509" s="1" t="s">
        <v>117</v>
      </c>
      <c r="C509" s="1" t="s">
        <v>118</v>
      </c>
      <c r="D509" s="1" t="s">
        <v>119</v>
      </c>
      <c r="E509" s="1" t="s">
        <v>120</v>
      </c>
      <c r="F509" s="1" t="s">
        <v>313</v>
      </c>
      <c r="G509" s="1" t="s">
        <v>321</v>
      </c>
      <c r="H509" s="1" t="s">
        <v>47</v>
      </c>
      <c r="I509" s="1" t="s">
        <v>48</v>
      </c>
      <c r="J509" s="1" t="s">
        <v>123</v>
      </c>
      <c r="K509" s="2">
        <v>359</v>
      </c>
      <c r="L509" s="3">
        <v>257.68</v>
      </c>
      <c r="M509" s="3">
        <v>291.1784</v>
      </c>
      <c r="N509" s="4">
        <v>13</v>
      </c>
      <c r="O509" s="4">
        <v>92507.12</v>
      </c>
      <c r="P509" s="4">
        <v>12025.93</v>
      </c>
      <c r="Q509" s="4">
        <v>104533.05</v>
      </c>
      <c r="R509" s="1" t="s">
        <v>134</v>
      </c>
    </row>
    <row r="510" spans="1:18">
      <c r="A510" s="1" t="s">
        <v>321</v>
      </c>
      <c r="B510" s="1" t="s">
        <v>117</v>
      </c>
      <c r="C510" s="1" t="s">
        <v>118</v>
      </c>
      <c r="D510" s="1" t="s">
        <v>119</v>
      </c>
      <c r="E510" s="1" t="s">
        <v>120</v>
      </c>
      <c r="F510" s="1" t="s">
        <v>313</v>
      </c>
      <c r="G510" s="1" t="s">
        <v>321</v>
      </c>
      <c r="H510" s="1" t="s">
        <v>53</v>
      </c>
      <c r="I510" s="1" t="s">
        <v>54</v>
      </c>
      <c r="J510" s="1" t="s">
        <v>123</v>
      </c>
      <c r="K510" s="2">
        <v>66</v>
      </c>
      <c r="L510" s="3">
        <v>817.38</v>
      </c>
      <c r="M510" s="3">
        <v>923.6394</v>
      </c>
      <c r="N510" s="4">
        <v>13</v>
      </c>
      <c r="O510" s="4">
        <v>53947.08</v>
      </c>
      <c r="P510" s="4">
        <v>7013.12</v>
      </c>
      <c r="Q510" s="4">
        <v>60960.2</v>
      </c>
      <c r="R510" s="1" t="s">
        <v>134</v>
      </c>
    </row>
    <row r="511" spans="1:18">
      <c r="A511" s="1" t="s">
        <v>321</v>
      </c>
      <c r="B511" s="1" t="s">
        <v>117</v>
      </c>
      <c r="C511" s="1" t="s">
        <v>118</v>
      </c>
      <c r="D511" s="1" t="s">
        <v>119</v>
      </c>
      <c r="E511" s="1" t="s">
        <v>120</v>
      </c>
      <c r="F511" s="1" t="s">
        <v>313</v>
      </c>
      <c r="G511" s="1" t="s">
        <v>321</v>
      </c>
      <c r="H511" s="1" t="s">
        <v>63</v>
      </c>
      <c r="I511" s="1" t="s">
        <v>64</v>
      </c>
      <c r="J511" s="1" t="s">
        <v>123</v>
      </c>
      <c r="K511" s="2">
        <v>10</v>
      </c>
      <c r="L511" s="3">
        <v>1515.69</v>
      </c>
      <c r="M511" s="3">
        <v>1712.7297</v>
      </c>
      <c r="N511" s="4">
        <v>13</v>
      </c>
      <c r="O511" s="4">
        <v>15156.9</v>
      </c>
      <c r="P511" s="4">
        <v>1970.4</v>
      </c>
      <c r="Q511" s="4">
        <v>17127.3</v>
      </c>
      <c r="R511" s="1" t="s">
        <v>134</v>
      </c>
    </row>
    <row r="512" spans="1:18">
      <c r="A512" s="1" t="s">
        <v>321</v>
      </c>
      <c r="B512" s="1" t="s">
        <v>117</v>
      </c>
      <c r="C512" s="1" t="s">
        <v>118</v>
      </c>
      <c r="D512" s="1" t="s">
        <v>119</v>
      </c>
      <c r="E512" s="1" t="s">
        <v>120</v>
      </c>
      <c r="F512" s="1" t="s">
        <v>313</v>
      </c>
      <c r="G512" s="1" t="s">
        <v>321</v>
      </c>
      <c r="H512" s="1" t="s">
        <v>39</v>
      </c>
      <c r="I512" s="1" t="s">
        <v>40</v>
      </c>
      <c r="J512" s="1" t="s">
        <v>123</v>
      </c>
      <c r="K512" s="2">
        <v>13</v>
      </c>
      <c r="L512" s="3">
        <v>256.83</v>
      </c>
      <c r="M512" s="3">
        <v>290.2179</v>
      </c>
      <c r="N512" s="4">
        <v>13</v>
      </c>
      <c r="O512" s="4">
        <v>3338.79</v>
      </c>
      <c r="P512" s="4">
        <v>434.04</v>
      </c>
      <c r="Q512" s="4">
        <v>3772.83</v>
      </c>
      <c r="R512" s="1" t="s">
        <v>134</v>
      </c>
    </row>
    <row r="513" spans="1:18">
      <c r="A513" s="1" t="s">
        <v>322</v>
      </c>
      <c r="B513" s="1" t="s">
        <v>117</v>
      </c>
      <c r="C513" s="1" t="s">
        <v>118</v>
      </c>
      <c r="D513" s="1" t="s">
        <v>119</v>
      </c>
      <c r="E513" s="1" t="s">
        <v>120</v>
      </c>
      <c r="F513" s="1" t="s">
        <v>323</v>
      </c>
      <c r="G513" s="1" t="s">
        <v>322</v>
      </c>
      <c r="H513" s="1" t="s">
        <v>51</v>
      </c>
      <c r="I513" s="1" t="s">
        <v>52</v>
      </c>
      <c r="J513" s="1" t="s">
        <v>123</v>
      </c>
      <c r="K513" s="2">
        <v>108</v>
      </c>
      <c r="L513" s="3">
        <v>326.56</v>
      </c>
      <c r="M513" s="3">
        <v>369.0128</v>
      </c>
      <c r="N513" s="4">
        <v>13</v>
      </c>
      <c r="O513" s="4">
        <v>35268.48</v>
      </c>
      <c r="P513" s="4">
        <v>4584.9</v>
      </c>
      <c r="Q513" s="4">
        <v>39853.38</v>
      </c>
      <c r="R513" s="1" t="s">
        <v>129</v>
      </c>
    </row>
    <row r="514" spans="1:18">
      <c r="A514" s="1" t="s">
        <v>322</v>
      </c>
      <c r="B514" s="1" t="s">
        <v>117</v>
      </c>
      <c r="C514" s="1" t="s">
        <v>118</v>
      </c>
      <c r="D514" s="1" t="s">
        <v>119</v>
      </c>
      <c r="E514" s="1" t="s">
        <v>120</v>
      </c>
      <c r="F514" s="1" t="s">
        <v>323</v>
      </c>
      <c r="G514" s="1" t="s">
        <v>322</v>
      </c>
      <c r="H514" s="1" t="s">
        <v>86</v>
      </c>
      <c r="I514" s="1" t="s">
        <v>87</v>
      </c>
      <c r="J514" s="1" t="s">
        <v>123</v>
      </c>
      <c r="K514" s="2">
        <v>8</v>
      </c>
      <c r="L514" s="3">
        <v>541.72</v>
      </c>
      <c r="M514" s="3">
        <v>612.1436</v>
      </c>
      <c r="N514" s="4">
        <v>13</v>
      </c>
      <c r="O514" s="4">
        <v>4333.76</v>
      </c>
      <c r="P514" s="4">
        <v>563.39</v>
      </c>
      <c r="Q514" s="4">
        <v>4897.15</v>
      </c>
      <c r="R514" s="1" t="s">
        <v>129</v>
      </c>
    </row>
    <row r="515" spans="1:18">
      <c r="A515" s="1" t="s">
        <v>322</v>
      </c>
      <c r="B515" s="1" t="s">
        <v>117</v>
      </c>
      <c r="C515" s="1" t="s">
        <v>118</v>
      </c>
      <c r="D515" s="1" t="s">
        <v>119</v>
      </c>
      <c r="E515" s="1" t="s">
        <v>120</v>
      </c>
      <c r="F515" s="1" t="s">
        <v>323</v>
      </c>
      <c r="G515" s="1" t="s">
        <v>322</v>
      </c>
      <c r="H515" s="1" t="s">
        <v>88</v>
      </c>
      <c r="I515" s="1" t="s">
        <v>89</v>
      </c>
      <c r="J515" s="1" t="s">
        <v>123</v>
      </c>
      <c r="K515" s="2">
        <v>9</v>
      </c>
      <c r="L515" s="3">
        <v>800.871794</v>
      </c>
      <c r="M515" s="3">
        <v>904.985127</v>
      </c>
      <c r="N515" s="4">
        <v>13</v>
      </c>
      <c r="O515" s="4">
        <v>7207.85</v>
      </c>
      <c r="P515" s="4">
        <v>937.02</v>
      </c>
      <c r="Q515" s="4">
        <v>8144.87</v>
      </c>
      <c r="R515" s="1" t="s">
        <v>129</v>
      </c>
    </row>
    <row r="516" spans="1:18">
      <c r="A516" s="1" t="s">
        <v>322</v>
      </c>
      <c r="B516" s="1" t="s">
        <v>117</v>
      </c>
      <c r="C516" s="1" t="s">
        <v>118</v>
      </c>
      <c r="D516" s="1" t="s">
        <v>119</v>
      </c>
      <c r="E516" s="1" t="s">
        <v>120</v>
      </c>
      <c r="F516" s="1" t="s">
        <v>323</v>
      </c>
      <c r="G516" s="1" t="s">
        <v>322</v>
      </c>
      <c r="H516" s="1" t="s">
        <v>39</v>
      </c>
      <c r="I516" s="1" t="s">
        <v>40</v>
      </c>
      <c r="J516" s="1" t="s">
        <v>123</v>
      </c>
      <c r="K516" s="2">
        <v>7</v>
      </c>
      <c r="L516" s="3">
        <v>256.83</v>
      </c>
      <c r="M516" s="3">
        <v>290.2179</v>
      </c>
      <c r="N516" s="4">
        <v>13</v>
      </c>
      <c r="O516" s="4">
        <v>1797.81</v>
      </c>
      <c r="P516" s="4">
        <v>233.72</v>
      </c>
      <c r="Q516" s="4">
        <v>2031.53</v>
      </c>
      <c r="R516" s="1" t="s">
        <v>129</v>
      </c>
    </row>
    <row r="517" spans="1:18">
      <c r="A517" s="1" t="s">
        <v>322</v>
      </c>
      <c r="B517" s="1" t="s">
        <v>117</v>
      </c>
      <c r="C517" s="1" t="s">
        <v>118</v>
      </c>
      <c r="D517" s="1" t="s">
        <v>119</v>
      </c>
      <c r="E517" s="1" t="s">
        <v>120</v>
      </c>
      <c r="F517" s="1" t="s">
        <v>323</v>
      </c>
      <c r="G517" s="1" t="s">
        <v>322</v>
      </c>
      <c r="H517" s="1" t="s">
        <v>35</v>
      </c>
      <c r="I517" s="1" t="s">
        <v>36</v>
      </c>
      <c r="J517" s="1" t="s">
        <v>123</v>
      </c>
      <c r="K517" s="2">
        <v>3</v>
      </c>
      <c r="L517" s="3">
        <v>306.81</v>
      </c>
      <c r="M517" s="3">
        <v>346.6953</v>
      </c>
      <c r="N517" s="4">
        <v>13</v>
      </c>
      <c r="O517" s="4">
        <v>920.43</v>
      </c>
      <c r="P517" s="4">
        <v>119.66</v>
      </c>
      <c r="Q517" s="4">
        <v>1040.09</v>
      </c>
      <c r="R517" s="1" t="s">
        <v>129</v>
      </c>
    </row>
    <row r="518" spans="1:18">
      <c r="A518" s="1" t="s">
        <v>322</v>
      </c>
      <c r="B518" s="1" t="s">
        <v>117</v>
      </c>
      <c r="C518" s="1" t="s">
        <v>118</v>
      </c>
      <c r="D518" s="1" t="s">
        <v>119</v>
      </c>
      <c r="E518" s="1" t="s">
        <v>120</v>
      </c>
      <c r="F518" s="1" t="s">
        <v>323</v>
      </c>
      <c r="G518" s="1" t="s">
        <v>322</v>
      </c>
      <c r="H518" s="1" t="s">
        <v>33</v>
      </c>
      <c r="I518" s="1" t="s">
        <v>34</v>
      </c>
      <c r="J518" s="1" t="s">
        <v>123</v>
      </c>
      <c r="K518" s="2">
        <v>3</v>
      </c>
      <c r="L518" s="3">
        <v>601.02</v>
      </c>
      <c r="M518" s="3">
        <v>679.1526</v>
      </c>
      <c r="N518" s="4">
        <v>13</v>
      </c>
      <c r="O518" s="4">
        <v>1803.06</v>
      </c>
      <c r="P518" s="4">
        <v>234.4</v>
      </c>
      <c r="Q518" s="4">
        <v>2037.46</v>
      </c>
      <c r="R518" s="1" t="s">
        <v>129</v>
      </c>
    </row>
    <row r="519" spans="1:18">
      <c r="A519" s="1" t="s">
        <v>322</v>
      </c>
      <c r="B519" s="1" t="s">
        <v>117</v>
      </c>
      <c r="C519" s="1" t="s">
        <v>118</v>
      </c>
      <c r="D519" s="1" t="s">
        <v>119</v>
      </c>
      <c r="E519" s="1" t="s">
        <v>120</v>
      </c>
      <c r="F519" s="1" t="s">
        <v>323</v>
      </c>
      <c r="G519" s="1" t="s">
        <v>322</v>
      </c>
      <c r="H519" s="1" t="s">
        <v>43</v>
      </c>
      <c r="I519" s="1" t="s">
        <v>44</v>
      </c>
      <c r="J519" s="1" t="s">
        <v>123</v>
      </c>
      <c r="K519" s="2">
        <v>2000</v>
      </c>
      <c r="L519" s="3">
        <v>6.63</v>
      </c>
      <c r="M519" s="3">
        <v>7.4919</v>
      </c>
      <c r="N519" s="4">
        <v>13</v>
      </c>
      <c r="O519" s="4">
        <v>13260</v>
      </c>
      <c r="P519" s="4">
        <v>1723.8</v>
      </c>
      <c r="Q519" s="4">
        <v>14983.8</v>
      </c>
      <c r="R519" s="1" t="s">
        <v>129</v>
      </c>
    </row>
    <row r="520" spans="1:18">
      <c r="A520" s="1" t="s">
        <v>322</v>
      </c>
      <c r="B520" s="1" t="s">
        <v>117</v>
      </c>
      <c r="C520" s="1" t="s">
        <v>118</v>
      </c>
      <c r="D520" s="1" t="s">
        <v>119</v>
      </c>
      <c r="E520" s="1" t="s">
        <v>120</v>
      </c>
      <c r="F520" s="1" t="s">
        <v>323</v>
      </c>
      <c r="G520" s="1" t="s">
        <v>322</v>
      </c>
      <c r="H520" s="1" t="s">
        <v>47</v>
      </c>
      <c r="I520" s="1" t="s">
        <v>48</v>
      </c>
      <c r="J520" s="1" t="s">
        <v>123</v>
      </c>
      <c r="K520" s="2">
        <v>110</v>
      </c>
      <c r="L520" s="3">
        <v>257.68</v>
      </c>
      <c r="M520" s="3">
        <v>291.1784</v>
      </c>
      <c r="N520" s="4">
        <v>13</v>
      </c>
      <c r="O520" s="4">
        <v>28344.8</v>
      </c>
      <c r="P520" s="4">
        <v>3684.82</v>
      </c>
      <c r="Q520" s="4">
        <v>32029.62</v>
      </c>
      <c r="R520" s="1" t="s">
        <v>129</v>
      </c>
    </row>
    <row r="521" spans="1:18">
      <c r="A521" s="1" t="s">
        <v>322</v>
      </c>
      <c r="B521" s="1" t="s">
        <v>117</v>
      </c>
      <c r="C521" s="1" t="s">
        <v>118</v>
      </c>
      <c r="D521" s="1" t="s">
        <v>119</v>
      </c>
      <c r="E521" s="1" t="s">
        <v>120</v>
      </c>
      <c r="F521" s="1" t="s">
        <v>323</v>
      </c>
      <c r="G521" s="1" t="s">
        <v>322</v>
      </c>
      <c r="H521" s="1" t="s">
        <v>82</v>
      </c>
      <c r="I521" s="1" t="s">
        <v>83</v>
      </c>
      <c r="J521" s="1" t="s">
        <v>123</v>
      </c>
      <c r="K521" s="2">
        <v>1</v>
      </c>
      <c r="L521" s="3">
        <v>776</v>
      </c>
      <c r="M521" s="3">
        <v>876.88</v>
      </c>
      <c r="N521" s="4">
        <v>13</v>
      </c>
      <c r="O521" s="4">
        <v>776</v>
      </c>
      <c r="P521" s="4">
        <v>100.88</v>
      </c>
      <c r="Q521" s="4">
        <v>876.88</v>
      </c>
      <c r="R521" s="1" t="s">
        <v>129</v>
      </c>
    </row>
    <row r="522" spans="1:18">
      <c r="A522" s="1" t="s">
        <v>322</v>
      </c>
      <c r="B522" s="1" t="s">
        <v>117</v>
      </c>
      <c r="C522" s="1" t="s">
        <v>118</v>
      </c>
      <c r="D522" s="1" t="s">
        <v>119</v>
      </c>
      <c r="E522" s="1" t="s">
        <v>120</v>
      </c>
      <c r="F522" s="1" t="s">
        <v>323</v>
      </c>
      <c r="G522" s="1" t="s">
        <v>322</v>
      </c>
      <c r="H522" s="1" t="s">
        <v>73</v>
      </c>
      <c r="I522" s="1" t="s">
        <v>74</v>
      </c>
      <c r="J522" s="1" t="s">
        <v>123</v>
      </c>
      <c r="K522" s="2">
        <v>79</v>
      </c>
      <c r="L522" s="3">
        <v>877.69</v>
      </c>
      <c r="M522" s="3">
        <v>991.7897</v>
      </c>
      <c r="N522" s="4">
        <v>13</v>
      </c>
      <c r="O522" s="4">
        <v>69337.51</v>
      </c>
      <c r="P522" s="4">
        <v>9013.88</v>
      </c>
      <c r="Q522" s="4">
        <v>78351.39</v>
      </c>
      <c r="R522" s="1" t="s">
        <v>129</v>
      </c>
    </row>
    <row r="523" spans="1:18">
      <c r="A523" s="1" t="s">
        <v>322</v>
      </c>
      <c r="B523" s="1" t="s">
        <v>117</v>
      </c>
      <c r="C523" s="1" t="s">
        <v>118</v>
      </c>
      <c r="D523" s="1" t="s">
        <v>119</v>
      </c>
      <c r="E523" s="1" t="s">
        <v>120</v>
      </c>
      <c r="F523" s="1" t="s">
        <v>323</v>
      </c>
      <c r="G523" s="1" t="s">
        <v>322</v>
      </c>
      <c r="H523" s="1" t="s">
        <v>71</v>
      </c>
      <c r="I523" s="1" t="s">
        <v>72</v>
      </c>
      <c r="J523" s="1" t="s">
        <v>123</v>
      </c>
      <c r="K523" s="2">
        <v>1</v>
      </c>
      <c r="L523" s="3">
        <v>855.89</v>
      </c>
      <c r="M523" s="3">
        <v>967.1557</v>
      </c>
      <c r="N523" s="4">
        <v>13</v>
      </c>
      <c r="O523" s="4">
        <v>855.89</v>
      </c>
      <c r="P523" s="4">
        <v>111.27</v>
      </c>
      <c r="Q523" s="4">
        <v>967.16</v>
      </c>
      <c r="R523" s="1" t="s">
        <v>129</v>
      </c>
    </row>
    <row r="524" spans="1:18">
      <c r="A524" s="1" t="s">
        <v>322</v>
      </c>
      <c r="B524" s="1" t="s">
        <v>117</v>
      </c>
      <c r="C524" s="1" t="s">
        <v>118</v>
      </c>
      <c r="D524" s="1" t="s">
        <v>119</v>
      </c>
      <c r="E524" s="1" t="s">
        <v>120</v>
      </c>
      <c r="F524" s="1" t="s">
        <v>323</v>
      </c>
      <c r="G524" s="1" t="s">
        <v>322</v>
      </c>
      <c r="H524" s="1" t="s">
        <v>53</v>
      </c>
      <c r="I524" s="1" t="s">
        <v>54</v>
      </c>
      <c r="J524" s="1" t="s">
        <v>123</v>
      </c>
      <c r="K524" s="2">
        <v>60</v>
      </c>
      <c r="L524" s="3">
        <v>817.38</v>
      </c>
      <c r="M524" s="3">
        <v>923.6394</v>
      </c>
      <c r="N524" s="4">
        <v>13</v>
      </c>
      <c r="O524" s="4">
        <v>49042.8</v>
      </c>
      <c r="P524" s="4">
        <v>6375.56</v>
      </c>
      <c r="Q524" s="4">
        <v>55418.36</v>
      </c>
      <c r="R524" s="1" t="s">
        <v>129</v>
      </c>
    </row>
    <row r="525" spans="1:18">
      <c r="A525" s="1" t="s">
        <v>322</v>
      </c>
      <c r="B525" s="1" t="s">
        <v>117</v>
      </c>
      <c r="C525" s="1" t="s">
        <v>118</v>
      </c>
      <c r="D525" s="1" t="s">
        <v>119</v>
      </c>
      <c r="E525" s="1" t="s">
        <v>120</v>
      </c>
      <c r="F525" s="1" t="s">
        <v>323</v>
      </c>
      <c r="G525" s="1" t="s">
        <v>322</v>
      </c>
      <c r="H525" s="1" t="s">
        <v>80</v>
      </c>
      <c r="I525" s="1" t="s">
        <v>81</v>
      </c>
      <c r="J525" s="1" t="s">
        <v>123</v>
      </c>
      <c r="K525" s="2">
        <v>31</v>
      </c>
      <c r="L525" s="3">
        <v>628.11</v>
      </c>
      <c r="M525" s="3">
        <v>709.7643</v>
      </c>
      <c r="N525" s="4">
        <v>13</v>
      </c>
      <c r="O525" s="4">
        <v>19471.41</v>
      </c>
      <c r="P525" s="4">
        <v>2531.28</v>
      </c>
      <c r="Q525" s="4">
        <v>22002.69</v>
      </c>
      <c r="R525" s="1" t="s">
        <v>129</v>
      </c>
    </row>
    <row r="526" spans="1:18">
      <c r="A526" s="1" t="s">
        <v>322</v>
      </c>
      <c r="B526" s="1" t="s">
        <v>117</v>
      </c>
      <c r="C526" s="1" t="s">
        <v>118</v>
      </c>
      <c r="D526" s="1" t="s">
        <v>119</v>
      </c>
      <c r="E526" s="1" t="s">
        <v>120</v>
      </c>
      <c r="F526" s="1" t="s">
        <v>323</v>
      </c>
      <c r="G526" s="1" t="s">
        <v>322</v>
      </c>
      <c r="H526" s="1" t="s">
        <v>90</v>
      </c>
      <c r="I526" s="1" t="s">
        <v>91</v>
      </c>
      <c r="J526" s="1" t="s">
        <v>123</v>
      </c>
      <c r="K526" s="2">
        <v>1075</v>
      </c>
      <c r="L526" s="3">
        <v>282.34</v>
      </c>
      <c r="M526" s="3">
        <v>319.0442</v>
      </c>
      <c r="N526" s="4">
        <v>13</v>
      </c>
      <c r="O526" s="4">
        <v>303515.5</v>
      </c>
      <c r="P526" s="4">
        <v>39457.02</v>
      </c>
      <c r="Q526" s="4">
        <v>342972.52</v>
      </c>
      <c r="R526" s="1" t="s">
        <v>129</v>
      </c>
    </row>
    <row r="527" spans="1:18">
      <c r="A527" s="1" t="s">
        <v>324</v>
      </c>
      <c r="B527" s="1" t="s">
        <v>117</v>
      </c>
      <c r="C527" s="1" t="s">
        <v>118</v>
      </c>
      <c r="D527" s="1" t="s">
        <v>119</v>
      </c>
      <c r="E527" s="1" t="s">
        <v>120</v>
      </c>
      <c r="F527" s="1" t="s">
        <v>323</v>
      </c>
      <c r="G527" s="1" t="s">
        <v>324</v>
      </c>
      <c r="H527" s="1" t="s">
        <v>55</v>
      </c>
      <c r="I527" s="1" t="s">
        <v>56</v>
      </c>
      <c r="J527" s="1" t="s">
        <v>123</v>
      </c>
      <c r="K527" s="2">
        <v>979</v>
      </c>
      <c r="L527" s="3">
        <v>833.86</v>
      </c>
      <c r="M527" s="3">
        <v>942.2618</v>
      </c>
      <c r="N527" s="4">
        <v>13</v>
      </c>
      <c r="O527" s="4">
        <v>816348.94</v>
      </c>
      <c r="P527" s="4">
        <v>106125.36</v>
      </c>
      <c r="Q527" s="4">
        <v>922474.3</v>
      </c>
      <c r="R527" s="1" t="s">
        <v>129</v>
      </c>
    </row>
    <row r="528" spans="1:18">
      <c r="A528" s="1" t="s">
        <v>325</v>
      </c>
      <c r="B528" s="1" t="s">
        <v>117</v>
      </c>
      <c r="C528" s="1" t="s">
        <v>118</v>
      </c>
      <c r="D528" s="1" t="s">
        <v>119</v>
      </c>
      <c r="E528" s="1" t="s">
        <v>120</v>
      </c>
      <c r="F528" s="1" t="s">
        <v>323</v>
      </c>
      <c r="G528" s="1" t="s">
        <v>325</v>
      </c>
      <c r="H528" s="1" t="s">
        <v>67</v>
      </c>
      <c r="I528" s="1" t="s">
        <v>68</v>
      </c>
      <c r="J528" s="1" t="s">
        <v>123</v>
      </c>
      <c r="K528" s="2">
        <v>901</v>
      </c>
      <c r="L528" s="3">
        <v>483</v>
      </c>
      <c r="M528" s="3">
        <v>545.79</v>
      </c>
      <c r="N528" s="4">
        <v>13</v>
      </c>
      <c r="O528" s="4">
        <v>435183</v>
      </c>
      <c r="P528" s="4">
        <v>56573.79</v>
      </c>
      <c r="Q528" s="4">
        <v>491756.79</v>
      </c>
      <c r="R528" s="1" t="s">
        <v>129</v>
      </c>
    </row>
    <row r="529" spans="1:18">
      <c r="A529" s="1" t="s">
        <v>326</v>
      </c>
      <c r="B529" s="1" t="s">
        <v>117</v>
      </c>
      <c r="C529" s="1" t="s">
        <v>118</v>
      </c>
      <c r="D529" s="1" t="s">
        <v>119</v>
      </c>
      <c r="E529" s="1" t="s">
        <v>120</v>
      </c>
      <c r="F529" s="1" t="s">
        <v>323</v>
      </c>
      <c r="G529" s="1" t="s">
        <v>326</v>
      </c>
      <c r="H529" s="1" t="s">
        <v>75</v>
      </c>
      <c r="I529" s="1" t="s">
        <v>40</v>
      </c>
      <c r="J529" s="1" t="s">
        <v>123</v>
      </c>
      <c r="K529" s="2">
        <v>884</v>
      </c>
      <c r="L529" s="3">
        <v>1112</v>
      </c>
      <c r="M529" s="3">
        <v>1256.56</v>
      </c>
      <c r="N529" s="4">
        <v>13</v>
      </c>
      <c r="O529" s="4">
        <v>983008</v>
      </c>
      <c r="P529" s="4">
        <v>127791.04</v>
      </c>
      <c r="Q529" s="4">
        <v>1110799.04</v>
      </c>
      <c r="R529" s="1" t="s">
        <v>129</v>
      </c>
    </row>
    <row r="530" spans="1:18">
      <c r="A530" s="1" t="s">
        <v>327</v>
      </c>
      <c r="B530" s="1" t="s">
        <v>117</v>
      </c>
      <c r="C530" s="1" t="s">
        <v>118</v>
      </c>
      <c r="D530" s="1" t="s">
        <v>119</v>
      </c>
      <c r="E530" s="1" t="s">
        <v>120</v>
      </c>
      <c r="F530" s="1" t="s">
        <v>328</v>
      </c>
      <c r="G530" s="1" t="s">
        <v>327</v>
      </c>
      <c r="H530" s="1" t="s">
        <v>73</v>
      </c>
      <c r="I530" s="1" t="s">
        <v>74</v>
      </c>
      <c r="J530" s="1" t="s">
        <v>123</v>
      </c>
      <c r="K530" s="2">
        <v>175</v>
      </c>
      <c r="L530" s="3">
        <v>877.69</v>
      </c>
      <c r="M530" s="3">
        <v>991.7897</v>
      </c>
      <c r="N530" s="4">
        <v>13</v>
      </c>
      <c r="O530" s="4">
        <v>153595.75</v>
      </c>
      <c r="P530" s="4">
        <v>19967.45</v>
      </c>
      <c r="Q530" s="4">
        <v>173563.2</v>
      </c>
      <c r="R530" s="1" t="s">
        <v>129</v>
      </c>
    </row>
    <row r="531" spans="1:18">
      <c r="A531" s="1" t="s">
        <v>327</v>
      </c>
      <c r="B531" s="1" t="s">
        <v>117</v>
      </c>
      <c r="C531" s="1" t="s">
        <v>118</v>
      </c>
      <c r="D531" s="1" t="s">
        <v>119</v>
      </c>
      <c r="E531" s="1" t="s">
        <v>120</v>
      </c>
      <c r="F531" s="1" t="s">
        <v>328</v>
      </c>
      <c r="G531" s="1" t="s">
        <v>327</v>
      </c>
      <c r="H531" s="1" t="s">
        <v>86</v>
      </c>
      <c r="I531" s="1" t="s">
        <v>87</v>
      </c>
      <c r="J531" s="1" t="s">
        <v>123</v>
      </c>
      <c r="K531" s="2">
        <v>168</v>
      </c>
      <c r="L531" s="3">
        <v>541.72</v>
      </c>
      <c r="M531" s="3">
        <v>612.1436</v>
      </c>
      <c r="N531" s="4">
        <v>13</v>
      </c>
      <c r="O531" s="4">
        <v>91008.96</v>
      </c>
      <c r="P531" s="4">
        <v>11831.16</v>
      </c>
      <c r="Q531" s="4">
        <v>102840.12</v>
      </c>
      <c r="R531" s="1" t="s">
        <v>129</v>
      </c>
    </row>
    <row r="532" spans="1:18">
      <c r="A532" s="1" t="s">
        <v>327</v>
      </c>
      <c r="B532" s="1" t="s">
        <v>117</v>
      </c>
      <c r="C532" s="1" t="s">
        <v>118</v>
      </c>
      <c r="D532" s="1" t="s">
        <v>119</v>
      </c>
      <c r="E532" s="1" t="s">
        <v>120</v>
      </c>
      <c r="F532" s="1" t="s">
        <v>328</v>
      </c>
      <c r="G532" s="1" t="s">
        <v>327</v>
      </c>
      <c r="H532" s="1" t="s">
        <v>82</v>
      </c>
      <c r="I532" s="1" t="s">
        <v>83</v>
      </c>
      <c r="J532" s="1" t="s">
        <v>123</v>
      </c>
      <c r="K532" s="2">
        <v>2</v>
      </c>
      <c r="L532" s="3">
        <v>776</v>
      </c>
      <c r="M532" s="3">
        <v>876.88</v>
      </c>
      <c r="N532" s="4">
        <v>13</v>
      </c>
      <c r="O532" s="4">
        <v>1552</v>
      </c>
      <c r="P532" s="4">
        <v>201.76</v>
      </c>
      <c r="Q532" s="4">
        <v>1753.76</v>
      </c>
      <c r="R532" s="1" t="s">
        <v>129</v>
      </c>
    </row>
    <row r="533" spans="1:18">
      <c r="A533" s="1" t="s">
        <v>327</v>
      </c>
      <c r="B533" s="1" t="s">
        <v>117</v>
      </c>
      <c r="C533" s="1" t="s">
        <v>118</v>
      </c>
      <c r="D533" s="1" t="s">
        <v>119</v>
      </c>
      <c r="E533" s="1" t="s">
        <v>120</v>
      </c>
      <c r="F533" s="1" t="s">
        <v>328</v>
      </c>
      <c r="G533" s="1" t="s">
        <v>327</v>
      </c>
      <c r="H533" s="1" t="s">
        <v>80</v>
      </c>
      <c r="I533" s="1" t="s">
        <v>81</v>
      </c>
      <c r="J533" s="1" t="s">
        <v>123</v>
      </c>
      <c r="K533" s="2">
        <v>22</v>
      </c>
      <c r="L533" s="3">
        <v>628.11</v>
      </c>
      <c r="M533" s="3">
        <v>709.7643</v>
      </c>
      <c r="N533" s="4">
        <v>13</v>
      </c>
      <c r="O533" s="4">
        <v>13818.42</v>
      </c>
      <c r="P533" s="4">
        <v>1796.39</v>
      </c>
      <c r="Q533" s="4">
        <v>15614.81</v>
      </c>
      <c r="R533" s="1" t="s">
        <v>129</v>
      </c>
    </row>
    <row r="534" spans="1:18">
      <c r="A534" s="1" t="s">
        <v>327</v>
      </c>
      <c r="B534" s="1" t="s">
        <v>117</v>
      </c>
      <c r="C534" s="1" t="s">
        <v>118</v>
      </c>
      <c r="D534" s="1" t="s">
        <v>119</v>
      </c>
      <c r="E534" s="1" t="s">
        <v>120</v>
      </c>
      <c r="F534" s="1" t="s">
        <v>328</v>
      </c>
      <c r="G534" s="1" t="s">
        <v>327</v>
      </c>
      <c r="H534" s="1" t="s">
        <v>84</v>
      </c>
      <c r="I534" s="1" t="s">
        <v>85</v>
      </c>
      <c r="J534" s="1" t="s">
        <v>123</v>
      </c>
      <c r="K534" s="2">
        <v>7</v>
      </c>
      <c r="L534" s="3">
        <v>851.45</v>
      </c>
      <c r="M534" s="3">
        <v>962.1385</v>
      </c>
      <c r="N534" s="4">
        <v>13</v>
      </c>
      <c r="O534" s="4">
        <v>5960.15</v>
      </c>
      <c r="P534" s="4">
        <v>774.82</v>
      </c>
      <c r="Q534" s="4">
        <v>6734.97</v>
      </c>
      <c r="R534" s="1" t="s">
        <v>129</v>
      </c>
    </row>
    <row r="535" spans="1:18">
      <c r="A535" s="1" t="s">
        <v>327</v>
      </c>
      <c r="B535" s="1" t="s">
        <v>117</v>
      </c>
      <c r="C535" s="1" t="s">
        <v>118</v>
      </c>
      <c r="D535" s="1" t="s">
        <v>119</v>
      </c>
      <c r="E535" s="1" t="s">
        <v>120</v>
      </c>
      <c r="F535" s="1" t="s">
        <v>328</v>
      </c>
      <c r="G535" s="1" t="s">
        <v>327</v>
      </c>
      <c r="H535" s="1" t="s">
        <v>92</v>
      </c>
      <c r="I535" s="1" t="s">
        <v>93</v>
      </c>
      <c r="J535" s="1" t="s">
        <v>123</v>
      </c>
      <c r="K535" s="2">
        <v>6</v>
      </c>
      <c r="L535" s="3">
        <v>776</v>
      </c>
      <c r="M535" s="3">
        <v>876.88</v>
      </c>
      <c r="N535" s="4">
        <v>13</v>
      </c>
      <c r="O535" s="4">
        <v>4656</v>
      </c>
      <c r="P535" s="4">
        <v>605.28</v>
      </c>
      <c r="Q535" s="4">
        <v>5261.28</v>
      </c>
      <c r="R535" s="1" t="s">
        <v>129</v>
      </c>
    </row>
    <row r="536" spans="1:18">
      <c r="A536" s="1" t="s">
        <v>327</v>
      </c>
      <c r="B536" s="1" t="s">
        <v>117</v>
      </c>
      <c r="C536" s="1" t="s">
        <v>118</v>
      </c>
      <c r="D536" s="1" t="s">
        <v>119</v>
      </c>
      <c r="E536" s="1" t="s">
        <v>120</v>
      </c>
      <c r="F536" s="1" t="s">
        <v>328</v>
      </c>
      <c r="G536" s="1" t="s">
        <v>327</v>
      </c>
      <c r="H536" s="1" t="s">
        <v>88</v>
      </c>
      <c r="I536" s="1" t="s">
        <v>89</v>
      </c>
      <c r="J536" s="1" t="s">
        <v>123</v>
      </c>
      <c r="K536" s="2">
        <v>32</v>
      </c>
      <c r="L536" s="3">
        <v>800.871794</v>
      </c>
      <c r="M536" s="3">
        <v>904.985127</v>
      </c>
      <c r="N536" s="4">
        <v>13</v>
      </c>
      <c r="O536" s="4">
        <v>25627.9</v>
      </c>
      <c r="P536" s="4">
        <v>3331.63</v>
      </c>
      <c r="Q536" s="4">
        <v>28959.53</v>
      </c>
      <c r="R536" s="1" t="s">
        <v>129</v>
      </c>
    </row>
    <row r="537" spans="1:18">
      <c r="A537" s="1" t="s">
        <v>329</v>
      </c>
      <c r="B537" s="1" t="s">
        <v>117</v>
      </c>
      <c r="C537" s="1" t="s">
        <v>118</v>
      </c>
      <c r="D537" s="1" t="s">
        <v>119</v>
      </c>
      <c r="E537" s="1" t="s">
        <v>120</v>
      </c>
      <c r="F537" s="1" t="s">
        <v>328</v>
      </c>
      <c r="G537" s="1" t="s">
        <v>329</v>
      </c>
      <c r="H537" s="1" t="s">
        <v>75</v>
      </c>
      <c r="I537" s="1" t="s">
        <v>40</v>
      </c>
      <c r="J537" s="1" t="s">
        <v>123</v>
      </c>
      <c r="K537" s="2">
        <v>2937</v>
      </c>
      <c r="L537" s="3">
        <v>1112</v>
      </c>
      <c r="M537" s="3">
        <v>1256.56</v>
      </c>
      <c r="N537" s="4">
        <v>13</v>
      </c>
      <c r="O537" s="4">
        <v>3265944</v>
      </c>
      <c r="P537" s="4">
        <v>424572.72</v>
      </c>
      <c r="Q537" s="4">
        <v>3690516.72</v>
      </c>
      <c r="R537" s="1" t="s">
        <v>129</v>
      </c>
    </row>
    <row r="538" spans="1:18">
      <c r="A538" s="1" t="s">
        <v>330</v>
      </c>
      <c r="B538" s="1" t="s">
        <v>117</v>
      </c>
      <c r="C538" s="1" t="s">
        <v>118</v>
      </c>
      <c r="D538" s="1" t="s">
        <v>119</v>
      </c>
      <c r="E538" s="1" t="s">
        <v>120</v>
      </c>
      <c r="F538" s="1" t="s">
        <v>331</v>
      </c>
      <c r="G538" s="1" t="s">
        <v>330</v>
      </c>
      <c r="H538" s="1" t="s">
        <v>53</v>
      </c>
      <c r="I538" s="1" t="s">
        <v>54</v>
      </c>
      <c r="J538" s="1" t="s">
        <v>123</v>
      </c>
      <c r="K538" s="2">
        <v>93</v>
      </c>
      <c r="L538" s="3">
        <v>817.38</v>
      </c>
      <c r="M538" s="3">
        <v>923.6394</v>
      </c>
      <c r="N538" s="4">
        <v>13</v>
      </c>
      <c r="O538" s="4">
        <v>76016.34</v>
      </c>
      <c r="P538" s="4">
        <v>9882.12</v>
      </c>
      <c r="Q538" s="4">
        <v>85898.46</v>
      </c>
      <c r="R538" s="1" t="s">
        <v>129</v>
      </c>
    </row>
    <row r="539" spans="1:18">
      <c r="A539" s="1" t="s">
        <v>330</v>
      </c>
      <c r="B539" s="1" t="s">
        <v>117</v>
      </c>
      <c r="C539" s="1" t="s">
        <v>118</v>
      </c>
      <c r="D539" s="1" t="s">
        <v>119</v>
      </c>
      <c r="E539" s="1" t="s">
        <v>120</v>
      </c>
      <c r="F539" s="1" t="s">
        <v>331</v>
      </c>
      <c r="G539" s="1" t="s">
        <v>330</v>
      </c>
      <c r="H539" s="1" t="s">
        <v>65</v>
      </c>
      <c r="I539" s="1" t="s">
        <v>66</v>
      </c>
      <c r="J539" s="1" t="s">
        <v>123</v>
      </c>
      <c r="K539" s="2">
        <v>47</v>
      </c>
      <c r="L539" s="3">
        <v>1000.96</v>
      </c>
      <c r="M539" s="3">
        <v>1131.0848</v>
      </c>
      <c r="N539" s="4">
        <v>13</v>
      </c>
      <c r="O539" s="4">
        <v>47045.12</v>
      </c>
      <c r="P539" s="4">
        <v>6115.87</v>
      </c>
      <c r="Q539" s="4">
        <v>53160.99</v>
      </c>
      <c r="R539" s="1" t="s">
        <v>129</v>
      </c>
    </row>
    <row r="540" spans="1:18">
      <c r="A540" s="1" t="s">
        <v>330</v>
      </c>
      <c r="B540" s="1" t="s">
        <v>117</v>
      </c>
      <c r="C540" s="1" t="s">
        <v>118</v>
      </c>
      <c r="D540" s="1" t="s">
        <v>119</v>
      </c>
      <c r="E540" s="1" t="s">
        <v>120</v>
      </c>
      <c r="F540" s="1" t="s">
        <v>331</v>
      </c>
      <c r="G540" s="1" t="s">
        <v>330</v>
      </c>
      <c r="H540" s="1" t="s">
        <v>45</v>
      </c>
      <c r="I540" s="1" t="s">
        <v>46</v>
      </c>
      <c r="J540" s="1" t="s">
        <v>123</v>
      </c>
      <c r="K540" s="2">
        <v>1</v>
      </c>
      <c r="L540" s="3">
        <v>741.22</v>
      </c>
      <c r="M540" s="3">
        <v>837.5786</v>
      </c>
      <c r="N540" s="4">
        <v>13</v>
      </c>
      <c r="O540" s="4">
        <v>741.22</v>
      </c>
      <c r="P540" s="4">
        <v>96.36</v>
      </c>
      <c r="Q540" s="4">
        <v>837.58</v>
      </c>
      <c r="R540" s="1" t="s">
        <v>129</v>
      </c>
    </row>
    <row r="541" spans="1:18">
      <c r="A541" s="1" t="s">
        <v>330</v>
      </c>
      <c r="B541" s="1" t="s">
        <v>117</v>
      </c>
      <c r="C541" s="1" t="s">
        <v>118</v>
      </c>
      <c r="D541" s="1" t="s">
        <v>119</v>
      </c>
      <c r="E541" s="1" t="s">
        <v>120</v>
      </c>
      <c r="F541" s="1" t="s">
        <v>331</v>
      </c>
      <c r="G541" s="1" t="s">
        <v>330</v>
      </c>
      <c r="H541" s="1" t="s">
        <v>49</v>
      </c>
      <c r="I541" s="1" t="s">
        <v>50</v>
      </c>
      <c r="J541" s="1" t="s">
        <v>123</v>
      </c>
      <c r="K541" s="2">
        <v>8</v>
      </c>
      <c r="L541" s="3">
        <v>608.06</v>
      </c>
      <c r="M541" s="3">
        <v>687.1078</v>
      </c>
      <c r="N541" s="4">
        <v>13</v>
      </c>
      <c r="O541" s="4">
        <v>4864.48</v>
      </c>
      <c r="P541" s="4">
        <v>632.38</v>
      </c>
      <c r="Q541" s="4">
        <v>5496.86</v>
      </c>
      <c r="R541" s="1" t="s">
        <v>129</v>
      </c>
    </row>
    <row r="542" spans="1:18">
      <c r="A542" s="1" t="s">
        <v>330</v>
      </c>
      <c r="B542" s="1" t="s">
        <v>117</v>
      </c>
      <c r="C542" s="1" t="s">
        <v>118</v>
      </c>
      <c r="D542" s="1" t="s">
        <v>119</v>
      </c>
      <c r="E542" s="1" t="s">
        <v>120</v>
      </c>
      <c r="F542" s="1" t="s">
        <v>331</v>
      </c>
      <c r="G542" s="1" t="s">
        <v>330</v>
      </c>
      <c r="H542" s="1" t="s">
        <v>43</v>
      </c>
      <c r="I542" s="1" t="s">
        <v>44</v>
      </c>
      <c r="J542" s="1" t="s">
        <v>123</v>
      </c>
      <c r="K542" s="2">
        <v>7000</v>
      </c>
      <c r="L542" s="3">
        <v>6.63</v>
      </c>
      <c r="M542" s="3">
        <v>7.4919</v>
      </c>
      <c r="N542" s="4">
        <v>13</v>
      </c>
      <c r="O542" s="4">
        <v>46410</v>
      </c>
      <c r="P542" s="4">
        <v>6033.3</v>
      </c>
      <c r="Q542" s="4">
        <v>52443.3</v>
      </c>
      <c r="R542" s="1" t="s">
        <v>129</v>
      </c>
    </row>
    <row r="543" spans="1:18">
      <c r="A543" s="1" t="s">
        <v>330</v>
      </c>
      <c r="B543" s="1" t="s">
        <v>117</v>
      </c>
      <c r="C543" s="1" t="s">
        <v>118</v>
      </c>
      <c r="D543" s="1" t="s">
        <v>119</v>
      </c>
      <c r="E543" s="1" t="s">
        <v>120</v>
      </c>
      <c r="F543" s="1" t="s">
        <v>331</v>
      </c>
      <c r="G543" s="1" t="s">
        <v>330</v>
      </c>
      <c r="H543" s="1" t="s">
        <v>63</v>
      </c>
      <c r="I543" s="1" t="s">
        <v>64</v>
      </c>
      <c r="J543" s="1" t="s">
        <v>123</v>
      </c>
      <c r="K543" s="2">
        <v>1</v>
      </c>
      <c r="L543" s="3">
        <v>1515.69</v>
      </c>
      <c r="M543" s="3">
        <v>1712.7297</v>
      </c>
      <c r="N543" s="4">
        <v>13</v>
      </c>
      <c r="O543" s="4">
        <v>1515.69</v>
      </c>
      <c r="P543" s="4">
        <v>197.04</v>
      </c>
      <c r="Q543" s="4">
        <v>1712.73</v>
      </c>
      <c r="R543" s="1" t="s">
        <v>129</v>
      </c>
    </row>
    <row r="544" spans="1:18">
      <c r="A544" s="1" t="s">
        <v>330</v>
      </c>
      <c r="B544" s="1" t="s">
        <v>117</v>
      </c>
      <c r="C544" s="1" t="s">
        <v>118</v>
      </c>
      <c r="D544" s="1" t="s">
        <v>119</v>
      </c>
      <c r="E544" s="1" t="s">
        <v>120</v>
      </c>
      <c r="F544" s="1" t="s">
        <v>331</v>
      </c>
      <c r="G544" s="1" t="s">
        <v>330</v>
      </c>
      <c r="H544" s="1" t="s">
        <v>59</v>
      </c>
      <c r="I544" s="1" t="s">
        <v>60</v>
      </c>
      <c r="J544" s="1" t="s">
        <v>123</v>
      </c>
      <c r="K544" s="2">
        <v>5</v>
      </c>
      <c r="L544" s="3">
        <v>1497.0884</v>
      </c>
      <c r="M544" s="3">
        <v>1691.709892</v>
      </c>
      <c r="N544" s="4">
        <v>13</v>
      </c>
      <c r="O544" s="4">
        <v>7485.44</v>
      </c>
      <c r="P544" s="4">
        <v>973.11</v>
      </c>
      <c r="Q544" s="4">
        <v>8458.55</v>
      </c>
      <c r="R544" s="1" t="s">
        <v>129</v>
      </c>
    </row>
    <row r="545" spans="1:18">
      <c r="A545" s="1" t="s">
        <v>330</v>
      </c>
      <c r="B545" s="1" t="s">
        <v>117</v>
      </c>
      <c r="C545" s="1" t="s">
        <v>118</v>
      </c>
      <c r="D545" s="1" t="s">
        <v>119</v>
      </c>
      <c r="E545" s="1" t="s">
        <v>120</v>
      </c>
      <c r="F545" s="1" t="s">
        <v>331</v>
      </c>
      <c r="G545" s="1" t="s">
        <v>330</v>
      </c>
      <c r="H545" s="1" t="s">
        <v>51</v>
      </c>
      <c r="I545" s="1" t="s">
        <v>52</v>
      </c>
      <c r="J545" s="1" t="s">
        <v>123</v>
      </c>
      <c r="K545" s="2">
        <v>211</v>
      </c>
      <c r="L545" s="3">
        <v>326.56</v>
      </c>
      <c r="M545" s="3">
        <v>369.0128</v>
      </c>
      <c r="N545" s="4">
        <v>13</v>
      </c>
      <c r="O545" s="4">
        <v>68904.16</v>
      </c>
      <c r="P545" s="4">
        <v>8957.54</v>
      </c>
      <c r="Q545" s="4">
        <v>77861.7</v>
      </c>
      <c r="R545" s="1" t="s">
        <v>129</v>
      </c>
    </row>
    <row r="546" spans="1:18">
      <c r="A546" s="1" t="s">
        <v>330</v>
      </c>
      <c r="B546" s="1" t="s">
        <v>117</v>
      </c>
      <c r="C546" s="1" t="s">
        <v>118</v>
      </c>
      <c r="D546" s="1" t="s">
        <v>119</v>
      </c>
      <c r="E546" s="1" t="s">
        <v>120</v>
      </c>
      <c r="F546" s="1" t="s">
        <v>331</v>
      </c>
      <c r="G546" s="1" t="s">
        <v>330</v>
      </c>
      <c r="H546" s="1" t="s">
        <v>61</v>
      </c>
      <c r="I546" s="1" t="s">
        <v>62</v>
      </c>
      <c r="J546" s="1" t="s">
        <v>123</v>
      </c>
      <c r="K546" s="2">
        <v>6</v>
      </c>
      <c r="L546" s="3">
        <v>491.8964</v>
      </c>
      <c r="M546" s="3">
        <v>555.842932</v>
      </c>
      <c r="N546" s="4">
        <v>13</v>
      </c>
      <c r="O546" s="4">
        <v>2951.38</v>
      </c>
      <c r="P546" s="4">
        <v>383.68</v>
      </c>
      <c r="Q546" s="4">
        <v>3335.06</v>
      </c>
      <c r="R546" s="1" t="s">
        <v>129</v>
      </c>
    </row>
    <row r="547" spans="1:18">
      <c r="A547" s="1" t="s">
        <v>330</v>
      </c>
      <c r="B547" s="1" t="s">
        <v>117</v>
      </c>
      <c r="C547" s="1" t="s">
        <v>118</v>
      </c>
      <c r="D547" s="1" t="s">
        <v>119</v>
      </c>
      <c r="E547" s="1" t="s">
        <v>120</v>
      </c>
      <c r="F547" s="1" t="s">
        <v>331</v>
      </c>
      <c r="G547" s="1" t="s">
        <v>330</v>
      </c>
      <c r="H547" s="1" t="s">
        <v>39</v>
      </c>
      <c r="I547" s="1" t="s">
        <v>40</v>
      </c>
      <c r="J547" s="1" t="s">
        <v>123</v>
      </c>
      <c r="K547" s="2">
        <v>22</v>
      </c>
      <c r="L547" s="3">
        <v>256.83</v>
      </c>
      <c r="M547" s="3">
        <v>290.2179</v>
      </c>
      <c r="N547" s="4">
        <v>13</v>
      </c>
      <c r="O547" s="4">
        <v>5650.26</v>
      </c>
      <c r="P547" s="4">
        <v>734.53</v>
      </c>
      <c r="Q547" s="4">
        <v>6384.79</v>
      </c>
      <c r="R547" s="1" t="s">
        <v>129</v>
      </c>
    </row>
    <row r="548" spans="1:18">
      <c r="A548" s="1" t="s">
        <v>330</v>
      </c>
      <c r="B548" s="1" t="s">
        <v>117</v>
      </c>
      <c r="C548" s="1" t="s">
        <v>118</v>
      </c>
      <c r="D548" s="1" t="s">
        <v>119</v>
      </c>
      <c r="E548" s="1" t="s">
        <v>120</v>
      </c>
      <c r="F548" s="1" t="s">
        <v>331</v>
      </c>
      <c r="G548" s="1" t="s">
        <v>330</v>
      </c>
      <c r="H548" s="1" t="s">
        <v>47</v>
      </c>
      <c r="I548" s="1" t="s">
        <v>48</v>
      </c>
      <c r="J548" s="1" t="s">
        <v>123</v>
      </c>
      <c r="K548" s="2">
        <v>201</v>
      </c>
      <c r="L548" s="3">
        <v>257.68</v>
      </c>
      <c r="M548" s="3">
        <v>291.1784</v>
      </c>
      <c r="N548" s="4">
        <v>13</v>
      </c>
      <c r="O548" s="4">
        <v>51793.68</v>
      </c>
      <c r="P548" s="4">
        <v>6733.18</v>
      </c>
      <c r="Q548" s="4">
        <v>58526.86</v>
      </c>
      <c r="R548" s="1" t="s">
        <v>129</v>
      </c>
    </row>
    <row r="549" spans="1:18">
      <c r="A549" s="1" t="s">
        <v>332</v>
      </c>
      <c r="B549" s="1" t="s">
        <v>117</v>
      </c>
      <c r="C549" s="1" t="s">
        <v>118</v>
      </c>
      <c r="D549" s="1" t="s">
        <v>119</v>
      </c>
      <c r="E549" s="1" t="s">
        <v>120</v>
      </c>
      <c r="F549" s="1" t="s">
        <v>331</v>
      </c>
      <c r="G549" s="1" t="s">
        <v>332</v>
      </c>
      <c r="H549" s="1" t="s">
        <v>67</v>
      </c>
      <c r="I549" s="1" t="s">
        <v>68</v>
      </c>
      <c r="J549" s="1" t="s">
        <v>123</v>
      </c>
      <c r="K549" s="2">
        <v>3001</v>
      </c>
      <c r="L549" s="3">
        <v>483</v>
      </c>
      <c r="M549" s="3">
        <v>545.79</v>
      </c>
      <c r="N549" s="4">
        <v>13</v>
      </c>
      <c r="O549" s="4">
        <v>1449483</v>
      </c>
      <c r="P549" s="4">
        <v>188432.79</v>
      </c>
      <c r="Q549" s="4">
        <v>1637915.79</v>
      </c>
      <c r="R549" s="1" t="s">
        <v>129</v>
      </c>
    </row>
    <row r="550" spans="1:18">
      <c r="A550" s="1" t="s">
        <v>333</v>
      </c>
      <c r="B550" s="1" t="s">
        <v>117</v>
      </c>
      <c r="C550" s="1" t="s">
        <v>118</v>
      </c>
      <c r="D550" s="1" t="s">
        <v>119</v>
      </c>
      <c r="E550" s="1" t="s">
        <v>120</v>
      </c>
      <c r="F550" s="1" t="s">
        <v>331</v>
      </c>
      <c r="G550" s="1" t="s">
        <v>333</v>
      </c>
      <c r="H550" s="1" t="s">
        <v>90</v>
      </c>
      <c r="I550" s="1" t="s">
        <v>91</v>
      </c>
      <c r="J550" s="1" t="s">
        <v>123</v>
      </c>
      <c r="K550" s="2">
        <v>4146</v>
      </c>
      <c r="L550" s="3">
        <v>282.34</v>
      </c>
      <c r="M550" s="3">
        <v>319.0442</v>
      </c>
      <c r="N550" s="4">
        <v>13</v>
      </c>
      <c r="O550" s="4">
        <v>1170581.64</v>
      </c>
      <c r="P550" s="4">
        <v>152175.62</v>
      </c>
      <c r="Q550" s="4">
        <v>1322757.26</v>
      </c>
      <c r="R550" s="1" t="s">
        <v>129</v>
      </c>
    </row>
    <row r="551" spans="1:18">
      <c r="A551" s="1" t="s">
        <v>334</v>
      </c>
      <c r="B551" s="1" t="s">
        <v>117</v>
      </c>
      <c r="C551" s="1" t="s">
        <v>118</v>
      </c>
      <c r="D551" s="1" t="s">
        <v>119</v>
      </c>
      <c r="E551" s="1" t="s">
        <v>120</v>
      </c>
      <c r="F551" s="1" t="s">
        <v>331</v>
      </c>
      <c r="G551" s="1" t="s">
        <v>334</v>
      </c>
      <c r="H551" s="1" t="s">
        <v>55</v>
      </c>
      <c r="I551" s="1" t="s">
        <v>56</v>
      </c>
      <c r="J551" s="1" t="s">
        <v>123</v>
      </c>
      <c r="K551" s="2">
        <v>3780</v>
      </c>
      <c r="L551" s="3">
        <v>833.86</v>
      </c>
      <c r="M551" s="3">
        <v>942.2618</v>
      </c>
      <c r="N551" s="4">
        <v>13</v>
      </c>
      <c r="O551" s="4">
        <v>3151990.8</v>
      </c>
      <c r="P551" s="4">
        <v>409758.8</v>
      </c>
      <c r="Q551" s="4">
        <v>3561749.6</v>
      </c>
      <c r="R551" s="1" t="s">
        <v>129</v>
      </c>
    </row>
    <row r="552" spans="1:18">
      <c r="A552" s="1" t="s">
        <v>335</v>
      </c>
      <c r="B552" s="1" t="s">
        <v>117</v>
      </c>
      <c r="C552" s="1" t="s">
        <v>118</v>
      </c>
      <c r="D552" s="1" t="s">
        <v>119</v>
      </c>
      <c r="E552" s="1" t="s">
        <v>120</v>
      </c>
      <c r="F552" s="1" t="s">
        <v>336</v>
      </c>
      <c r="G552" s="1" t="s">
        <v>335</v>
      </c>
      <c r="H552" s="1" t="s">
        <v>80</v>
      </c>
      <c r="I552" s="1" t="s">
        <v>81</v>
      </c>
      <c r="J552" s="1" t="s">
        <v>123</v>
      </c>
      <c r="K552" s="2">
        <v>7</v>
      </c>
      <c r="L552" s="3">
        <v>628.11</v>
      </c>
      <c r="M552" s="3">
        <v>709.7643</v>
      </c>
      <c r="N552" s="4">
        <v>13</v>
      </c>
      <c r="O552" s="4">
        <v>4396.77</v>
      </c>
      <c r="P552" s="4">
        <v>571.58</v>
      </c>
      <c r="Q552" s="4">
        <v>4968.35</v>
      </c>
      <c r="R552" s="1" t="s">
        <v>129</v>
      </c>
    </row>
    <row r="553" spans="1:18">
      <c r="A553" s="1" t="s">
        <v>335</v>
      </c>
      <c r="B553" s="1" t="s">
        <v>117</v>
      </c>
      <c r="C553" s="1" t="s">
        <v>118</v>
      </c>
      <c r="D553" s="1" t="s">
        <v>119</v>
      </c>
      <c r="E553" s="1" t="s">
        <v>120</v>
      </c>
      <c r="F553" s="1" t="s">
        <v>336</v>
      </c>
      <c r="G553" s="1" t="s">
        <v>335</v>
      </c>
      <c r="H553" s="1" t="s">
        <v>90</v>
      </c>
      <c r="I553" s="1" t="s">
        <v>91</v>
      </c>
      <c r="J553" s="1" t="s">
        <v>123</v>
      </c>
      <c r="K553" s="2">
        <v>848</v>
      </c>
      <c r="L553" s="3">
        <v>282.34</v>
      </c>
      <c r="M553" s="3">
        <v>319.0442</v>
      </c>
      <c r="N553" s="4">
        <v>13</v>
      </c>
      <c r="O553" s="4">
        <v>239424.32</v>
      </c>
      <c r="P553" s="4">
        <v>31125.16</v>
      </c>
      <c r="Q553" s="4">
        <v>270549.48</v>
      </c>
      <c r="R553" s="1" t="s">
        <v>129</v>
      </c>
    </row>
    <row r="554" spans="1:18">
      <c r="A554" s="1" t="s">
        <v>335</v>
      </c>
      <c r="B554" s="1" t="s">
        <v>117</v>
      </c>
      <c r="C554" s="1" t="s">
        <v>118</v>
      </c>
      <c r="D554" s="1" t="s">
        <v>119</v>
      </c>
      <c r="E554" s="1" t="s">
        <v>120</v>
      </c>
      <c r="F554" s="1" t="s">
        <v>336</v>
      </c>
      <c r="G554" s="1" t="s">
        <v>335</v>
      </c>
      <c r="H554" s="1" t="s">
        <v>88</v>
      </c>
      <c r="I554" s="1" t="s">
        <v>89</v>
      </c>
      <c r="J554" s="1" t="s">
        <v>123</v>
      </c>
      <c r="K554" s="2">
        <v>1</v>
      </c>
      <c r="L554" s="3">
        <v>800.871794</v>
      </c>
      <c r="M554" s="3">
        <v>904.985127</v>
      </c>
      <c r="N554" s="4">
        <v>13</v>
      </c>
      <c r="O554" s="4">
        <v>800.87</v>
      </c>
      <c r="P554" s="4">
        <v>104.11</v>
      </c>
      <c r="Q554" s="4">
        <v>904.98</v>
      </c>
      <c r="R554" s="1" t="s">
        <v>129</v>
      </c>
    </row>
    <row r="555" spans="1:18">
      <c r="A555" s="1" t="s">
        <v>335</v>
      </c>
      <c r="B555" s="1" t="s">
        <v>117</v>
      </c>
      <c r="C555" s="1" t="s">
        <v>118</v>
      </c>
      <c r="D555" s="1" t="s">
        <v>119</v>
      </c>
      <c r="E555" s="1" t="s">
        <v>120</v>
      </c>
      <c r="F555" s="1" t="s">
        <v>336</v>
      </c>
      <c r="G555" s="1" t="s">
        <v>335</v>
      </c>
      <c r="H555" s="1" t="s">
        <v>73</v>
      </c>
      <c r="I555" s="1" t="s">
        <v>74</v>
      </c>
      <c r="J555" s="1" t="s">
        <v>123</v>
      </c>
      <c r="K555" s="2">
        <v>67</v>
      </c>
      <c r="L555" s="3">
        <v>877.69</v>
      </c>
      <c r="M555" s="3">
        <v>991.7897</v>
      </c>
      <c r="N555" s="4">
        <v>13</v>
      </c>
      <c r="O555" s="4">
        <v>58805.23</v>
      </c>
      <c r="P555" s="4">
        <v>7644.68</v>
      </c>
      <c r="Q555" s="4">
        <v>66449.91</v>
      </c>
      <c r="R555" s="1" t="s">
        <v>129</v>
      </c>
    </row>
    <row r="556" spans="1:18">
      <c r="A556" s="1" t="s">
        <v>335</v>
      </c>
      <c r="B556" s="1" t="s">
        <v>117</v>
      </c>
      <c r="C556" s="1" t="s">
        <v>118</v>
      </c>
      <c r="D556" s="1" t="s">
        <v>119</v>
      </c>
      <c r="E556" s="1" t="s">
        <v>120</v>
      </c>
      <c r="F556" s="1" t="s">
        <v>336</v>
      </c>
      <c r="G556" s="1" t="s">
        <v>335</v>
      </c>
      <c r="H556" s="1" t="s">
        <v>86</v>
      </c>
      <c r="I556" s="1" t="s">
        <v>87</v>
      </c>
      <c r="J556" s="1" t="s">
        <v>123</v>
      </c>
      <c r="K556" s="2">
        <v>26</v>
      </c>
      <c r="L556" s="3">
        <v>541.72</v>
      </c>
      <c r="M556" s="3">
        <v>612.1436</v>
      </c>
      <c r="N556" s="4">
        <v>13</v>
      </c>
      <c r="O556" s="4">
        <v>14084.72</v>
      </c>
      <c r="P556" s="4">
        <v>1831.01</v>
      </c>
      <c r="Q556" s="4">
        <v>15915.73</v>
      </c>
      <c r="R556" s="1" t="s">
        <v>129</v>
      </c>
    </row>
    <row r="557" spans="1:18">
      <c r="A557" s="1" t="s">
        <v>335</v>
      </c>
      <c r="B557" s="1" t="s">
        <v>117</v>
      </c>
      <c r="C557" s="1" t="s">
        <v>118</v>
      </c>
      <c r="D557" s="1" t="s">
        <v>119</v>
      </c>
      <c r="E557" s="1" t="s">
        <v>120</v>
      </c>
      <c r="F557" s="1" t="s">
        <v>336</v>
      </c>
      <c r="G557" s="1" t="s">
        <v>335</v>
      </c>
      <c r="H557" s="1" t="s">
        <v>75</v>
      </c>
      <c r="I557" s="1" t="s">
        <v>40</v>
      </c>
      <c r="J557" s="1" t="s">
        <v>123</v>
      </c>
      <c r="K557" s="2">
        <v>295</v>
      </c>
      <c r="L557" s="3">
        <v>1112</v>
      </c>
      <c r="M557" s="3">
        <v>1256.56</v>
      </c>
      <c r="N557" s="4">
        <v>13</v>
      </c>
      <c r="O557" s="4">
        <v>328040</v>
      </c>
      <c r="P557" s="4">
        <v>42645.2</v>
      </c>
      <c r="Q557" s="4">
        <v>370685.2</v>
      </c>
      <c r="R557" s="1" t="s">
        <v>129</v>
      </c>
    </row>
    <row r="558" spans="1:18">
      <c r="A558" s="1" t="s">
        <v>335</v>
      </c>
      <c r="B558" s="1" t="s">
        <v>117</v>
      </c>
      <c r="C558" s="1" t="s">
        <v>118</v>
      </c>
      <c r="D558" s="1" t="s">
        <v>119</v>
      </c>
      <c r="E558" s="1" t="s">
        <v>120</v>
      </c>
      <c r="F558" s="1" t="s">
        <v>336</v>
      </c>
      <c r="G558" s="1" t="s">
        <v>335</v>
      </c>
      <c r="H558" s="1" t="s">
        <v>82</v>
      </c>
      <c r="I558" s="1" t="s">
        <v>83</v>
      </c>
      <c r="J558" s="1" t="s">
        <v>123</v>
      </c>
      <c r="K558" s="2">
        <v>1</v>
      </c>
      <c r="L558" s="3">
        <v>776</v>
      </c>
      <c r="M558" s="3">
        <v>876.88</v>
      </c>
      <c r="N558" s="4">
        <v>13</v>
      </c>
      <c r="O558" s="4">
        <v>776</v>
      </c>
      <c r="P558" s="4">
        <v>100.88</v>
      </c>
      <c r="Q558" s="4">
        <v>876.88</v>
      </c>
      <c r="R558" s="1" t="s">
        <v>129</v>
      </c>
    </row>
    <row r="559" spans="1:18">
      <c r="A559" s="1" t="s">
        <v>337</v>
      </c>
      <c r="B559" s="1" t="s">
        <v>117</v>
      </c>
      <c r="C559" s="1" t="s">
        <v>118</v>
      </c>
      <c r="D559" s="1" t="s">
        <v>119</v>
      </c>
      <c r="E559" s="1" t="s">
        <v>120</v>
      </c>
      <c r="F559" s="1" t="s">
        <v>336</v>
      </c>
      <c r="G559" s="1" t="s">
        <v>337</v>
      </c>
      <c r="H559" s="1" t="s">
        <v>55</v>
      </c>
      <c r="I559" s="1" t="s">
        <v>56</v>
      </c>
      <c r="J559" s="1" t="s">
        <v>123</v>
      </c>
      <c r="K559" s="2">
        <v>760</v>
      </c>
      <c r="L559" s="3">
        <v>833.86</v>
      </c>
      <c r="M559" s="3">
        <v>942.2618</v>
      </c>
      <c r="N559" s="4">
        <v>13</v>
      </c>
      <c r="O559" s="4">
        <v>633733.6</v>
      </c>
      <c r="P559" s="4">
        <v>82385.37</v>
      </c>
      <c r="Q559" s="4">
        <v>716118.97</v>
      </c>
      <c r="R559" s="1" t="s">
        <v>129</v>
      </c>
    </row>
    <row r="560" spans="1:18">
      <c r="A560" s="1" t="s">
        <v>337</v>
      </c>
      <c r="B560" s="1" t="s">
        <v>117</v>
      </c>
      <c r="C560" s="1" t="s">
        <v>118</v>
      </c>
      <c r="D560" s="1" t="s">
        <v>119</v>
      </c>
      <c r="E560" s="1" t="s">
        <v>120</v>
      </c>
      <c r="F560" s="1" t="s">
        <v>336</v>
      </c>
      <c r="G560" s="1" t="s">
        <v>337</v>
      </c>
      <c r="H560" s="1" t="s">
        <v>65</v>
      </c>
      <c r="I560" s="1" t="s">
        <v>66</v>
      </c>
      <c r="J560" s="1" t="s">
        <v>123</v>
      </c>
      <c r="K560" s="2">
        <v>2</v>
      </c>
      <c r="L560" s="3">
        <v>1000.96</v>
      </c>
      <c r="M560" s="3">
        <v>1131.0848</v>
      </c>
      <c r="N560" s="4">
        <v>13</v>
      </c>
      <c r="O560" s="4">
        <v>2001.92</v>
      </c>
      <c r="P560" s="4">
        <v>260.25</v>
      </c>
      <c r="Q560" s="4">
        <v>2262.17</v>
      </c>
      <c r="R560" s="1" t="s">
        <v>129</v>
      </c>
    </row>
    <row r="561" spans="1:18">
      <c r="A561" s="1" t="s">
        <v>337</v>
      </c>
      <c r="B561" s="1" t="s">
        <v>117</v>
      </c>
      <c r="C561" s="1" t="s">
        <v>118</v>
      </c>
      <c r="D561" s="1" t="s">
        <v>119</v>
      </c>
      <c r="E561" s="1" t="s">
        <v>120</v>
      </c>
      <c r="F561" s="1" t="s">
        <v>336</v>
      </c>
      <c r="G561" s="1" t="s">
        <v>337</v>
      </c>
      <c r="H561" s="1" t="s">
        <v>51</v>
      </c>
      <c r="I561" s="1" t="s">
        <v>52</v>
      </c>
      <c r="J561" s="1" t="s">
        <v>123</v>
      </c>
      <c r="K561" s="2">
        <v>71</v>
      </c>
      <c r="L561" s="3">
        <v>326.56</v>
      </c>
      <c r="M561" s="3">
        <v>369.0128</v>
      </c>
      <c r="N561" s="4">
        <v>13</v>
      </c>
      <c r="O561" s="4">
        <v>23185.76</v>
      </c>
      <c r="P561" s="4">
        <v>3014.15</v>
      </c>
      <c r="Q561" s="4">
        <v>26199.91</v>
      </c>
      <c r="R561" s="1" t="s">
        <v>129</v>
      </c>
    </row>
    <row r="562" spans="1:18">
      <c r="A562" s="1" t="s">
        <v>337</v>
      </c>
      <c r="B562" s="1" t="s">
        <v>117</v>
      </c>
      <c r="C562" s="1" t="s">
        <v>118</v>
      </c>
      <c r="D562" s="1" t="s">
        <v>119</v>
      </c>
      <c r="E562" s="1" t="s">
        <v>120</v>
      </c>
      <c r="F562" s="1" t="s">
        <v>336</v>
      </c>
      <c r="G562" s="1" t="s">
        <v>337</v>
      </c>
      <c r="H562" s="1" t="s">
        <v>39</v>
      </c>
      <c r="I562" s="1" t="s">
        <v>40</v>
      </c>
      <c r="J562" s="1" t="s">
        <v>123</v>
      </c>
      <c r="K562" s="2">
        <v>3</v>
      </c>
      <c r="L562" s="3">
        <v>256.83</v>
      </c>
      <c r="M562" s="3">
        <v>290.2179</v>
      </c>
      <c r="N562" s="4">
        <v>13</v>
      </c>
      <c r="O562" s="4">
        <v>770.49</v>
      </c>
      <c r="P562" s="4">
        <v>100.16</v>
      </c>
      <c r="Q562" s="4">
        <v>870.65</v>
      </c>
      <c r="R562" s="1" t="s">
        <v>129</v>
      </c>
    </row>
    <row r="563" spans="1:18">
      <c r="A563" s="1" t="s">
        <v>337</v>
      </c>
      <c r="B563" s="1" t="s">
        <v>117</v>
      </c>
      <c r="C563" s="1" t="s">
        <v>118</v>
      </c>
      <c r="D563" s="1" t="s">
        <v>119</v>
      </c>
      <c r="E563" s="1" t="s">
        <v>120</v>
      </c>
      <c r="F563" s="1" t="s">
        <v>336</v>
      </c>
      <c r="G563" s="1" t="s">
        <v>337</v>
      </c>
      <c r="H563" s="1" t="s">
        <v>67</v>
      </c>
      <c r="I563" s="1" t="s">
        <v>68</v>
      </c>
      <c r="J563" s="1" t="s">
        <v>123</v>
      </c>
      <c r="K563" s="2">
        <v>286</v>
      </c>
      <c r="L563" s="3">
        <v>483</v>
      </c>
      <c r="M563" s="3">
        <v>545.79</v>
      </c>
      <c r="N563" s="4">
        <v>13</v>
      </c>
      <c r="O563" s="4">
        <v>138138</v>
      </c>
      <c r="P563" s="4">
        <v>17957.94</v>
      </c>
      <c r="Q563" s="4">
        <v>156095.94</v>
      </c>
      <c r="R563" s="1" t="s">
        <v>129</v>
      </c>
    </row>
    <row r="564" spans="1:18">
      <c r="A564" s="1" t="s">
        <v>337</v>
      </c>
      <c r="B564" s="1" t="s">
        <v>117</v>
      </c>
      <c r="C564" s="1" t="s">
        <v>118</v>
      </c>
      <c r="D564" s="1" t="s">
        <v>119</v>
      </c>
      <c r="E564" s="1" t="s">
        <v>120</v>
      </c>
      <c r="F564" s="1" t="s">
        <v>336</v>
      </c>
      <c r="G564" s="1" t="s">
        <v>337</v>
      </c>
      <c r="H564" s="1" t="s">
        <v>43</v>
      </c>
      <c r="I564" s="1" t="s">
        <v>44</v>
      </c>
      <c r="J564" s="1" t="s">
        <v>123</v>
      </c>
      <c r="K564" s="2">
        <v>1300</v>
      </c>
      <c r="L564" s="3">
        <v>6.63</v>
      </c>
      <c r="M564" s="3">
        <v>7.4919</v>
      </c>
      <c r="N564" s="4">
        <v>13</v>
      </c>
      <c r="O564" s="4">
        <v>8619</v>
      </c>
      <c r="P564" s="4">
        <v>1120.47</v>
      </c>
      <c r="Q564" s="4">
        <v>9739.47</v>
      </c>
      <c r="R564" s="1" t="s">
        <v>129</v>
      </c>
    </row>
    <row r="565" spans="1:18">
      <c r="A565" s="1" t="s">
        <v>337</v>
      </c>
      <c r="B565" s="1" t="s">
        <v>117</v>
      </c>
      <c r="C565" s="1" t="s">
        <v>118</v>
      </c>
      <c r="D565" s="1" t="s">
        <v>119</v>
      </c>
      <c r="E565" s="1" t="s">
        <v>120</v>
      </c>
      <c r="F565" s="1" t="s">
        <v>336</v>
      </c>
      <c r="G565" s="1" t="s">
        <v>337</v>
      </c>
      <c r="H565" s="1" t="s">
        <v>53</v>
      </c>
      <c r="I565" s="1" t="s">
        <v>54</v>
      </c>
      <c r="J565" s="1" t="s">
        <v>123</v>
      </c>
      <c r="K565" s="2">
        <v>37</v>
      </c>
      <c r="L565" s="3">
        <v>817.38</v>
      </c>
      <c r="M565" s="3">
        <v>923.6394</v>
      </c>
      <c r="N565" s="4">
        <v>13</v>
      </c>
      <c r="O565" s="4">
        <v>30243.06</v>
      </c>
      <c r="P565" s="4">
        <v>3931.6</v>
      </c>
      <c r="Q565" s="4">
        <v>34174.66</v>
      </c>
      <c r="R565" s="1" t="s">
        <v>129</v>
      </c>
    </row>
    <row r="566" spans="1:18">
      <c r="A566" s="1" t="s">
        <v>337</v>
      </c>
      <c r="B566" s="1" t="s">
        <v>117</v>
      </c>
      <c r="C566" s="1" t="s">
        <v>118</v>
      </c>
      <c r="D566" s="1" t="s">
        <v>119</v>
      </c>
      <c r="E566" s="1" t="s">
        <v>120</v>
      </c>
      <c r="F566" s="1" t="s">
        <v>336</v>
      </c>
      <c r="G566" s="1" t="s">
        <v>337</v>
      </c>
      <c r="H566" s="1" t="s">
        <v>47</v>
      </c>
      <c r="I566" s="1" t="s">
        <v>48</v>
      </c>
      <c r="J566" s="1" t="s">
        <v>123</v>
      </c>
      <c r="K566" s="2">
        <v>67</v>
      </c>
      <c r="L566" s="3">
        <v>257.68</v>
      </c>
      <c r="M566" s="3">
        <v>291.1784</v>
      </c>
      <c r="N566" s="4">
        <v>13</v>
      </c>
      <c r="O566" s="4">
        <v>17264.56</v>
      </c>
      <c r="P566" s="4">
        <v>2244.39</v>
      </c>
      <c r="Q566" s="4">
        <v>19508.95</v>
      </c>
      <c r="R566" s="1" t="s">
        <v>129</v>
      </c>
    </row>
    <row r="567" spans="1:18">
      <c r="A567" s="1" t="s">
        <v>338</v>
      </c>
      <c r="B567" s="1" t="s">
        <v>117</v>
      </c>
      <c r="C567" s="1" t="s">
        <v>118</v>
      </c>
      <c r="D567" s="1" t="s">
        <v>119</v>
      </c>
      <c r="E567" s="1" t="s">
        <v>120</v>
      </c>
      <c r="F567" s="1" t="s">
        <v>339</v>
      </c>
      <c r="G567" s="1" t="s">
        <v>338</v>
      </c>
      <c r="H567" s="1" t="s">
        <v>90</v>
      </c>
      <c r="I567" s="1" t="s">
        <v>91</v>
      </c>
      <c r="J567" s="1" t="s">
        <v>123</v>
      </c>
      <c r="K567" s="2">
        <v>3080</v>
      </c>
      <c r="L567" s="3">
        <v>282.34</v>
      </c>
      <c r="M567" s="3">
        <v>319.0442</v>
      </c>
      <c r="N567" s="4">
        <v>13</v>
      </c>
      <c r="O567" s="4">
        <v>869607.2</v>
      </c>
      <c r="P567" s="4">
        <v>113048.94</v>
      </c>
      <c r="Q567" s="4">
        <v>982656.14</v>
      </c>
      <c r="R567" s="1" t="s">
        <v>307</v>
      </c>
    </row>
    <row r="568" spans="1:18">
      <c r="A568" s="1" t="s">
        <v>338</v>
      </c>
      <c r="B568" s="1" t="s">
        <v>117</v>
      </c>
      <c r="C568" s="1" t="s">
        <v>118</v>
      </c>
      <c r="D568" s="1" t="s">
        <v>119</v>
      </c>
      <c r="E568" s="1" t="s">
        <v>120</v>
      </c>
      <c r="F568" s="1" t="s">
        <v>339</v>
      </c>
      <c r="G568" s="1" t="s">
        <v>338</v>
      </c>
      <c r="H568" s="1" t="s">
        <v>88</v>
      </c>
      <c r="I568" s="1" t="s">
        <v>89</v>
      </c>
      <c r="J568" s="1" t="s">
        <v>123</v>
      </c>
      <c r="K568" s="2">
        <v>2</v>
      </c>
      <c r="L568" s="3">
        <v>800.871794</v>
      </c>
      <c r="M568" s="3">
        <v>904.985127</v>
      </c>
      <c r="N568" s="4">
        <v>13</v>
      </c>
      <c r="O568" s="4">
        <v>1601.74</v>
      </c>
      <c r="P568" s="4">
        <v>208.23</v>
      </c>
      <c r="Q568" s="4">
        <v>1809.97</v>
      </c>
      <c r="R568" s="1" t="s">
        <v>307</v>
      </c>
    </row>
    <row r="569" spans="1:18">
      <c r="A569" s="1" t="s">
        <v>338</v>
      </c>
      <c r="B569" s="1" t="s">
        <v>117</v>
      </c>
      <c r="C569" s="1" t="s">
        <v>118</v>
      </c>
      <c r="D569" s="1" t="s">
        <v>119</v>
      </c>
      <c r="E569" s="1" t="s">
        <v>120</v>
      </c>
      <c r="F569" s="1" t="s">
        <v>339</v>
      </c>
      <c r="G569" s="1" t="s">
        <v>338</v>
      </c>
      <c r="H569" s="1" t="s">
        <v>80</v>
      </c>
      <c r="I569" s="1" t="s">
        <v>81</v>
      </c>
      <c r="J569" s="1" t="s">
        <v>123</v>
      </c>
      <c r="K569" s="2">
        <v>4</v>
      </c>
      <c r="L569" s="3">
        <v>628.11</v>
      </c>
      <c r="M569" s="3">
        <v>709.7643</v>
      </c>
      <c r="N569" s="4">
        <v>13</v>
      </c>
      <c r="O569" s="4">
        <v>2512.44</v>
      </c>
      <c r="P569" s="4">
        <v>326.62</v>
      </c>
      <c r="Q569" s="4">
        <v>2839.06</v>
      </c>
      <c r="R569" s="1" t="s">
        <v>307</v>
      </c>
    </row>
    <row r="570" spans="1:18">
      <c r="A570" s="1" t="s">
        <v>338</v>
      </c>
      <c r="B570" s="1" t="s">
        <v>117</v>
      </c>
      <c r="C570" s="1" t="s">
        <v>118</v>
      </c>
      <c r="D570" s="1" t="s">
        <v>119</v>
      </c>
      <c r="E570" s="1" t="s">
        <v>120</v>
      </c>
      <c r="F570" s="1" t="s">
        <v>339</v>
      </c>
      <c r="G570" s="1" t="s">
        <v>338</v>
      </c>
      <c r="H570" s="1" t="s">
        <v>94</v>
      </c>
      <c r="I570" s="1" t="s">
        <v>95</v>
      </c>
      <c r="J570" s="1" t="s">
        <v>123</v>
      </c>
      <c r="K570" s="2">
        <v>1</v>
      </c>
      <c r="L570" s="3">
        <v>1237.4</v>
      </c>
      <c r="M570" s="3">
        <v>1398.262</v>
      </c>
      <c r="N570" s="4">
        <v>13</v>
      </c>
      <c r="O570" s="4">
        <v>1237.4</v>
      </c>
      <c r="P570" s="4">
        <v>160.86</v>
      </c>
      <c r="Q570" s="4">
        <v>1398.26</v>
      </c>
      <c r="R570" s="1" t="s">
        <v>307</v>
      </c>
    </row>
    <row r="571" spans="1:18">
      <c r="A571" s="1" t="s">
        <v>338</v>
      </c>
      <c r="B571" s="1" t="s">
        <v>117</v>
      </c>
      <c r="C571" s="1" t="s">
        <v>118</v>
      </c>
      <c r="D571" s="1" t="s">
        <v>119</v>
      </c>
      <c r="E571" s="1" t="s">
        <v>120</v>
      </c>
      <c r="F571" s="1" t="s">
        <v>339</v>
      </c>
      <c r="G571" s="1" t="s">
        <v>338</v>
      </c>
      <c r="H571" s="1" t="s">
        <v>86</v>
      </c>
      <c r="I571" s="1" t="s">
        <v>87</v>
      </c>
      <c r="J571" s="1" t="s">
        <v>123</v>
      </c>
      <c r="K571" s="2">
        <v>46</v>
      </c>
      <c r="L571" s="3">
        <v>541.72</v>
      </c>
      <c r="M571" s="3">
        <v>612.1436</v>
      </c>
      <c r="N571" s="4">
        <v>13</v>
      </c>
      <c r="O571" s="4">
        <v>24919.12</v>
      </c>
      <c r="P571" s="4">
        <v>3239.49</v>
      </c>
      <c r="Q571" s="4">
        <v>28158.61</v>
      </c>
      <c r="R571" s="1" t="s">
        <v>307</v>
      </c>
    </row>
    <row r="572" spans="1:18">
      <c r="A572" s="1" t="s">
        <v>338</v>
      </c>
      <c r="B572" s="1" t="s">
        <v>117</v>
      </c>
      <c r="C572" s="1" t="s">
        <v>118</v>
      </c>
      <c r="D572" s="1" t="s">
        <v>119</v>
      </c>
      <c r="E572" s="1" t="s">
        <v>120</v>
      </c>
      <c r="F572" s="1" t="s">
        <v>339</v>
      </c>
      <c r="G572" s="1" t="s">
        <v>338</v>
      </c>
      <c r="H572" s="1" t="s">
        <v>82</v>
      </c>
      <c r="I572" s="1" t="s">
        <v>83</v>
      </c>
      <c r="J572" s="1" t="s">
        <v>123</v>
      </c>
      <c r="K572" s="2">
        <v>1</v>
      </c>
      <c r="L572" s="3">
        <v>776</v>
      </c>
      <c r="M572" s="3">
        <v>876.88</v>
      </c>
      <c r="N572" s="4">
        <v>13</v>
      </c>
      <c r="O572" s="4">
        <v>776</v>
      </c>
      <c r="P572" s="4">
        <v>100.88</v>
      </c>
      <c r="Q572" s="4">
        <v>876.88</v>
      </c>
      <c r="R572" s="1" t="s">
        <v>307</v>
      </c>
    </row>
    <row r="573" spans="1:18">
      <c r="A573" s="1" t="s">
        <v>338</v>
      </c>
      <c r="B573" s="1" t="s">
        <v>117</v>
      </c>
      <c r="C573" s="1" t="s">
        <v>118</v>
      </c>
      <c r="D573" s="1" t="s">
        <v>119</v>
      </c>
      <c r="E573" s="1" t="s">
        <v>120</v>
      </c>
      <c r="F573" s="1" t="s">
        <v>339</v>
      </c>
      <c r="G573" s="1" t="s">
        <v>338</v>
      </c>
      <c r="H573" s="1" t="s">
        <v>92</v>
      </c>
      <c r="I573" s="1" t="s">
        <v>93</v>
      </c>
      <c r="J573" s="1" t="s">
        <v>123</v>
      </c>
      <c r="K573" s="2">
        <v>7</v>
      </c>
      <c r="L573" s="3">
        <v>776</v>
      </c>
      <c r="M573" s="3">
        <v>876.88</v>
      </c>
      <c r="N573" s="4">
        <v>13</v>
      </c>
      <c r="O573" s="4">
        <v>5432</v>
      </c>
      <c r="P573" s="4">
        <v>706.16</v>
      </c>
      <c r="Q573" s="4">
        <v>6138.16</v>
      </c>
      <c r="R573" s="1" t="s">
        <v>307</v>
      </c>
    </row>
    <row r="574" spans="1:18">
      <c r="A574" s="1" t="s">
        <v>340</v>
      </c>
      <c r="B574" s="1" t="s">
        <v>117</v>
      </c>
      <c r="C574" s="1" t="s">
        <v>118</v>
      </c>
      <c r="D574" s="1" t="s">
        <v>119</v>
      </c>
      <c r="E574" s="1" t="s">
        <v>120</v>
      </c>
      <c r="F574" s="1" t="s">
        <v>339</v>
      </c>
      <c r="G574" s="1" t="s">
        <v>340</v>
      </c>
      <c r="H574" s="1" t="s">
        <v>75</v>
      </c>
      <c r="I574" s="1" t="s">
        <v>40</v>
      </c>
      <c r="J574" s="1" t="s">
        <v>123</v>
      </c>
      <c r="K574" s="2">
        <v>1482</v>
      </c>
      <c r="L574" s="3">
        <v>1112</v>
      </c>
      <c r="M574" s="3">
        <v>1256.56</v>
      </c>
      <c r="N574" s="4">
        <v>13</v>
      </c>
      <c r="O574" s="4">
        <v>1647984</v>
      </c>
      <c r="P574" s="4">
        <v>214237.92</v>
      </c>
      <c r="Q574" s="4">
        <v>1862221.92</v>
      </c>
      <c r="R574" s="1" t="s">
        <v>307</v>
      </c>
    </row>
    <row r="575" spans="1:18">
      <c r="A575" s="1" t="s">
        <v>341</v>
      </c>
      <c r="B575" s="1" t="s">
        <v>117</v>
      </c>
      <c r="C575" s="1" t="s">
        <v>118</v>
      </c>
      <c r="D575" s="1" t="s">
        <v>119</v>
      </c>
      <c r="E575" s="1" t="s">
        <v>120</v>
      </c>
      <c r="F575" s="1" t="s">
        <v>339</v>
      </c>
      <c r="G575" s="1" t="s">
        <v>341</v>
      </c>
      <c r="H575" s="1" t="s">
        <v>55</v>
      </c>
      <c r="I575" s="1" t="s">
        <v>56</v>
      </c>
      <c r="J575" s="1" t="s">
        <v>123</v>
      </c>
      <c r="K575" s="2">
        <v>2997</v>
      </c>
      <c r="L575" s="3">
        <v>833.86</v>
      </c>
      <c r="M575" s="3">
        <v>942.2618</v>
      </c>
      <c r="N575" s="4">
        <v>13</v>
      </c>
      <c r="O575" s="4">
        <v>2499078.42</v>
      </c>
      <c r="P575" s="4">
        <v>324880.2</v>
      </c>
      <c r="Q575" s="4">
        <v>2823958.62</v>
      </c>
      <c r="R575" s="1" t="s">
        <v>307</v>
      </c>
    </row>
    <row r="576" spans="1:18">
      <c r="A576" s="1" t="s">
        <v>342</v>
      </c>
      <c r="B576" s="1" t="s">
        <v>117</v>
      </c>
      <c r="C576" s="1" t="s">
        <v>118</v>
      </c>
      <c r="D576" s="1" t="s">
        <v>119</v>
      </c>
      <c r="E576" s="1" t="s">
        <v>120</v>
      </c>
      <c r="F576" s="1" t="s">
        <v>339</v>
      </c>
      <c r="G576" s="1" t="s">
        <v>342</v>
      </c>
      <c r="H576" s="1" t="s">
        <v>73</v>
      </c>
      <c r="I576" s="1" t="s">
        <v>74</v>
      </c>
      <c r="J576" s="1" t="s">
        <v>123</v>
      </c>
      <c r="K576" s="2">
        <v>52</v>
      </c>
      <c r="L576" s="3">
        <v>877.69</v>
      </c>
      <c r="M576" s="3">
        <v>991.7897</v>
      </c>
      <c r="N576" s="4">
        <v>13</v>
      </c>
      <c r="O576" s="4">
        <v>45639.88</v>
      </c>
      <c r="P576" s="4">
        <v>5933.18</v>
      </c>
      <c r="Q576" s="4">
        <v>51573.06</v>
      </c>
      <c r="R576" s="1" t="s">
        <v>307</v>
      </c>
    </row>
    <row r="577" spans="1:18">
      <c r="A577" s="1" t="s">
        <v>342</v>
      </c>
      <c r="B577" s="1" t="s">
        <v>117</v>
      </c>
      <c r="C577" s="1" t="s">
        <v>118</v>
      </c>
      <c r="D577" s="1" t="s">
        <v>119</v>
      </c>
      <c r="E577" s="1" t="s">
        <v>120</v>
      </c>
      <c r="F577" s="1" t="s">
        <v>339</v>
      </c>
      <c r="G577" s="1" t="s">
        <v>342</v>
      </c>
      <c r="H577" s="1" t="s">
        <v>39</v>
      </c>
      <c r="I577" s="1" t="s">
        <v>40</v>
      </c>
      <c r="J577" s="1" t="s">
        <v>123</v>
      </c>
      <c r="K577" s="2">
        <v>4</v>
      </c>
      <c r="L577" s="3">
        <v>256.83</v>
      </c>
      <c r="M577" s="3">
        <v>290.2179</v>
      </c>
      <c r="N577" s="4">
        <v>13</v>
      </c>
      <c r="O577" s="4">
        <v>1027.32</v>
      </c>
      <c r="P577" s="4">
        <v>133.55</v>
      </c>
      <c r="Q577" s="4">
        <v>1160.87</v>
      </c>
      <c r="R577" s="1" t="s">
        <v>307</v>
      </c>
    </row>
    <row r="578" spans="1:18">
      <c r="A578" s="1" t="s">
        <v>342</v>
      </c>
      <c r="B578" s="1" t="s">
        <v>117</v>
      </c>
      <c r="C578" s="1" t="s">
        <v>118</v>
      </c>
      <c r="D578" s="1" t="s">
        <v>119</v>
      </c>
      <c r="E578" s="1" t="s">
        <v>120</v>
      </c>
      <c r="F578" s="1" t="s">
        <v>339</v>
      </c>
      <c r="G578" s="1" t="s">
        <v>342</v>
      </c>
      <c r="H578" s="1" t="s">
        <v>67</v>
      </c>
      <c r="I578" s="1" t="s">
        <v>68</v>
      </c>
      <c r="J578" s="1" t="s">
        <v>123</v>
      </c>
      <c r="K578" s="2">
        <v>1487</v>
      </c>
      <c r="L578" s="3">
        <v>483</v>
      </c>
      <c r="M578" s="3">
        <v>545.79</v>
      </c>
      <c r="N578" s="4">
        <v>13</v>
      </c>
      <c r="O578" s="4">
        <v>718221</v>
      </c>
      <c r="P578" s="4">
        <v>93368.73</v>
      </c>
      <c r="Q578" s="4">
        <v>811589.73</v>
      </c>
      <c r="R578" s="1" t="s">
        <v>307</v>
      </c>
    </row>
    <row r="579" spans="1:18">
      <c r="A579" s="1" t="s">
        <v>342</v>
      </c>
      <c r="B579" s="1" t="s">
        <v>117</v>
      </c>
      <c r="C579" s="1" t="s">
        <v>118</v>
      </c>
      <c r="D579" s="1" t="s">
        <v>119</v>
      </c>
      <c r="E579" s="1" t="s">
        <v>120</v>
      </c>
      <c r="F579" s="1" t="s">
        <v>339</v>
      </c>
      <c r="G579" s="1" t="s">
        <v>342</v>
      </c>
      <c r="H579" s="1" t="s">
        <v>71</v>
      </c>
      <c r="I579" s="1" t="s">
        <v>72</v>
      </c>
      <c r="J579" s="1" t="s">
        <v>123</v>
      </c>
      <c r="K579" s="2">
        <v>1</v>
      </c>
      <c r="L579" s="3">
        <v>855.89</v>
      </c>
      <c r="M579" s="3">
        <v>967.1557</v>
      </c>
      <c r="N579" s="4">
        <v>13</v>
      </c>
      <c r="O579" s="4">
        <v>855.89</v>
      </c>
      <c r="P579" s="4">
        <v>111.27</v>
      </c>
      <c r="Q579" s="4">
        <v>967.16</v>
      </c>
      <c r="R579" s="1" t="s">
        <v>307</v>
      </c>
    </row>
    <row r="580" spans="1:18">
      <c r="A580" s="1" t="s">
        <v>342</v>
      </c>
      <c r="B580" s="1" t="s">
        <v>117</v>
      </c>
      <c r="C580" s="1" t="s">
        <v>118</v>
      </c>
      <c r="D580" s="1" t="s">
        <v>119</v>
      </c>
      <c r="E580" s="1" t="s">
        <v>120</v>
      </c>
      <c r="F580" s="1" t="s">
        <v>339</v>
      </c>
      <c r="G580" s="1" t="s">
        <v>342</v>
      </c>
      <c r="H580" s="1" t="s">
        <v>65</v>
      </c>
      <c r="I580" s="1" t="s">
        <v>66</v>
      </c>
      <c r="J580" s="1" t="s">
        <v>123</v>
      </c>
      <c r="K580" s="2">
        <v>18</v>
      </c>
      <c r="L580" s="3">
        <v>1000.96</v>
      </c>
      <c r="M580" s="3">
        <v>1131.0848</v>
      </c>
      <c r="N580" s="4">
        <v>13</v>
      </c>
      <c r="O580" s="4">
        <v>18017.28</v>
      </c>
      <c r="P580" s="4">
        <v>2342.25</v>
      </c>
      <c r="Q580" s="4">
        <v>20359.53</v>
      </c>
      <c r="R580" s="1" t="s">
        <v>307</v>
      </c>
    </row>
    <row r="581" spans="1:18">
      <c r="A581" s="1" t="s">
        <v>342</v>
      </c>
      <c r="B581" s="1" t="s">
        <v>117</v>
      </c>
      <c r="C581" s="1" t="s">
        <v>118</v>
      </c>
      <c r="D581" s="1" t="s">
        <v>119</v>
      </c>
      <c r="E581" s="1" t="s">
        <v>120</v>
      </c>
      <c r="F581" s="1" t="s">
        <v>339</v>
      </c>
      <c r="G581" s="1" t="s">
        <v>342</v>
      </c>
      <c r="H581" s="1" t="s">
        <v>43</v>
      </c>
      <c r="I581" s="1" t="s">
        <v>44</v>
      </c>
      <c r="J581" s="1" t="s">
        <v>123</v>
      </c>
      <c r="K581" s="2">
        <v>5000</v>
      </c>
      <c r="L581" s="3">
        <v>6.63</v>
      </c>
      <c r="M581" s="3">
        <v>7.4919</v>
      </c>
      <c r="N581" s="4">
        <v>13</v>
      </c>
      <c r="O581" s="4">
        <v>33150</v>
      </c>
      <c r="P581" s="4">
        <v>4309.5</v>
      </c>
      <c r="Q581" s="4">
        <v>37459.5</v>
      </c>
      <c r="R581" s="1" t="s">
        <v>307</v>
      </c>
    </row>
    <row r="582" spans="1:18">
      <c r="A582" s="1" t="s">
        <v>342</v>
      </c>
      <c r="B582" s="1" t="s">
        <v>117</v>
      </c>
      <c r="C582" s="1" t="s">
        <v>118</v>
      </c>
      <c r="D582" s="1" t="s">
        <v>119</v>
      </c>
      <c r="E582" s="1" t="s">
        <v>120</v>
      </c>
      <c r="F582" s="1" t="s">
        <v>339</v>
      </c>
      <c r="G582" s="1" t="s">
        <v>342</v>
      </c>
      <c r="H582" s="1" t="s">
        <v>47</v>
      </c>
      <c r="I582" s="1" t="s">
        <v>48</v>
      </c>
      <c r="J582" s="1" t="s">
        <v>123</v>
      </c>
      <c r="K582" s="2">
        <v>53</v>
      </c>
      <c r="L582" s="3">
        <v>257.68</v>
      </c>
      <c r="M582" s="3">
        <v>291.1784</v>
      </c>
      <c r="N582" s="4">
        <v>13</v>
      </c>
      <c r="O582" s="4">
        <v>13657.04</v>
      </c>
      <c r="P582" s="4">
        <v>1775.42</v>
      </c>
      <c r="Q582" s="4">
        <v>15432.46</v>
      </c>
      <c r="R582" s="1" t="s">
        <v>307</v>
      </c>
    </row>
    <row r="583" spans="1:18">
      <c r="A583" s="1" t="s">
        <v>342</v>
      </c>
      <c r="B583" s="1" t="s">
        <v>117</v>
      </c>
      <c r="C583" s="1" t="s">
        <v>118</v>
      </c>
      <c r="D583" s="1" t="s">
        <v>119</v>
      </c>
      <c r="E583" s="1" t="s">
        <v>120</v>
      </c>
      <c r="F583" s="1" t="s">
        <v>339</v>
      </c>
      <c r="G583" s="1" t="s">
        <v>342</v>
      </c>
      <c r="H583" s="1" t="s">
        <v>53</v>
      </c>
      <c r="I583" s="1" t="s">
        <v>54</v>
      </c>
      <c r="J583" s="1" t="s">
        <v>123</v>
      </c>
      <c r="K583" s="2">
        <v>47</v>
      </c>
      <c r="L583" s="3">
        <v>817.38</v>
      </c>
      <c r="M583" s="3">
        <v>923.6394</v>
      </c>
      <c r="N583" s="4">
        <v>13</v>
      </c>
      <c r="O583" s="4">
        <v>38416.86</v>
      </c>
      <c r="P583" s="4">
        <v>4994.19</v>
      </c>
      <c r="Q583" s="4">
        <v>43411.05</v>
      </c>
      <c r="R583" s="1" t="s">
        <v>307</v>
      </c>
    </row>
    <row r="584" spans="1:18">
      <c r="A584" s="1" t="s">
        <v>342</v>
      </c>
      <c r="B584" s="1" t="s">
        <v>117</v>
      </c>
      <c r="C584" s="1" t="s">
        <v>118</v>
      </c>
      <c r="D584" s="1" t="s">
        <v>119</v>
      </c>
      <c r="E584" s="1" t="s">
        <v>120</v>
      </c>
      <c r="F584" s="1" t="s">
        <v>339</v>
      </c>
      <c r="G584" s="1" t="s">
        <v>342</v>
      </c>
      <c r="H584" s="1" t="s">
        <v>51</v>
      </c>
      <c r="I584" s="1" t="s">
        <v>52</v>
      </c>
      <c r="J584" s="1" t="s">
        <v>123</v>
      </c>
      <c r="K584" s="2">
        <v>58</v>
      </c>
      <c r="L584" s="3">
        <v>326.56</v>
      </c>
      <c r="M584" s="3">
        <v>369.0128</v>
      </c>
      <c r="N584" s="4">
        <v>13</v>
      </c>
      <c r="O584" s="4">
        <v>18940.48</v>
      </c>
      <c r="P584" s="4">
        <v>2462.26</v>
      </c>
      <c r="Q584" s="4">
        <v>21402.74</v>
      </c>
      <c r="R584" s="1" t="s">
        <v>307</v>
      </c>
    </row>
    <row r="585" spans="1:18">
      <c r="A585" s="1" t="s">
        <v>130</v>
      </c>
      <c r="B585" s="1" t="s">
        <v>117</v>
      </c>
      <c r="C585" s="1" t="s">
        <v>118</v>
      </c>
      <c r="D585" s="1" t="s">
        <v>119</v>
      </c>
      <c r="E585" s="1" t="s">
        <v>343</v>
      </c>
      <c r="F585" s="1" t="s">
        <v>121</v>
      </c>
      <c r="G585" s="1" t="s">
        <v>131</v>
      </c>
      <c r="H585" s="1" t="s">
        <v>90</v>
      </c>
      <c r="I585" s="1" t="s">
        <v>91</v>
      </c>
      <c r="J585" s="1" t="s">
        <v>123</v>
      </c>
      <c r="K585" s="2">
        <v>38</v>
      </c>
      <c r="L585" s="3">
        <v>282.34</v>
      </c>
      <c r="M585" s="3">
        <v>319.0442</v>
      </c>
      <c r="N585" s="4">
        <v>13</v>
      </c>
      <c r="O585" s="4">
        <v>10728.92</v>
      </c>
      <c r="P585" s="4">
        <v>1394.76</v>
      </c>
      <c r="Q585" s="4">
        <v>12123.68</v>
      </c>
      <c r="R585" s="1" t="s">
        <v>125</v>
      </c>
    </row>
    <row r="586" spans="1:18">
      <c r="A586" s="1" t="s">
        <v>139</v>
      </c>
      <c r="B586" s="1" t="s">
        <v>117</v>
      </c>
      <c r="C586" s="1" t="s">
        <v>118</v>
      </c>
      <c r="D586" s="1" t="s">
        <v>119</v>
      </c>
      <c r="E586" s="1" t="s">
        <v>343</v>
      </c>
      <c r="F586" s="1" t="s">
        <v>121</v>
      </c>
      <c r="G586" s="1" t="s">
        <v>140</v>
      </c>
      <c r="H586" s="1" t="s">
        <v>55</v>
      </c>
      <c r="I586" s="1" t="s">
        <v>56</v>
      </c>
      <c r="J586" s="1" t="s">
        <v>123</v>
      </c>
      <c r="K586" s="2">
        <v>38</v>
      </c>
      <c r="L586" s="3">
        <v>833.86</v>
      </c>
      <c r="M586" s="3">
        <v>942.2618</v>
      </c>
      <c r="N586" s="4">
        <v>13</v>
      </c>
      <c r="O586" s="4">
        <v>31686.68</v>
      </c>
      <c r="P586" s="4">
        <v>4119.27</v>
      </c>
      <c r="Q586" s="4">
        <v>35805.95</v>
      </c>
      <c r="R586" s="1" t="s">
        <v>125</v>
      </c>
    </row>
    <row r="587" spans="1:18">
      <c r="A587" s="1" t="s">
        <v>139</v>
      </c>
      <c r="B587" s="1" t="s">
        <v>117</v>
      </c>
      <c r="C587" s="1" t="s">
        <v>118</v>
      </c>
      <c r="D587" s="1" t="s">
        <v>119</v>
      </c>
      <c r="E587" s="1" t="s">
        <v>343</v>
      </c>
      <c r="F587" s="1" t="s">
        <v>121</v>
      </c>
      <c r="G587" s="1" t="s">
        <v>140</v>
      </c>
      <c r="H587" s="1" t="s">
        <v>43</v>
      </c>
      <c r="I587" s="1" t="s">
        <v>44</v>
      </c>
      <c r="J587" s="1" t="s">
        <v>123</v>
      </c>
      <c r="K587" s="2">
        <v>400</v>
      </c>
      <c r="L587" s="3">
        <v>6.43</v>
      </c>
      <c r="M587" s="3">
        <v>7.2659</v>
      </c>
      <c r="N587" s="4">
        <v>13</v>
      </c>
      <c r="O587" s="4">
        <v>2572</v>
      </c>
      <c r="P587" s="4">
        <v>334.36</v>
      </c>
      <c r="Q587" s="4">
        <v>2906.36</v>
      </c>
      <c r="R587" s="1" t="s">
        <v>125</v>
      </c>
    </row>
    <row r="588" spans="1:18">
      <c r="A588" s="1" t="s">
        <v>139</v>
      </c>
      <c r="B588" s="1" t="s">
        <v>117</v>
      </c>
      <c r="C588" s="1" t="s">
        <v>118</v>
      </c>
      <c r="D588" s="1" t="s">
        <v>119</v>
      </c>
      <c r="E588" s="1" t="s">
        <v>343</v>
      </c>
      <c r="F588" s="1" t="s">
        <v>121</v>
      </c>
      <c r="G588" s="1" t="s">
        <v>140</v>
      </c>
      <c r="H588" s="1" t="s">
        <v>65</v>
      </c>
      <c r="I588" s="1" t="s">
        <v>66</v>
      </c>
      <c r="J588" s="1" t="s">
        <v>123</v>
      </c>
      <c r="K588" s="2">
        <v>14</v>
      </c>
      <c r="L588" s="3">
        <v>965.92</v>
      </c>
      <c r="M588" s="3">
        <v>1091.4896</v>
      </c>
      <c r="N588" s="4">
        <v>13</v>
      </c>
      <c r="O588" s="4">
        <v>13522.88</v>
      </c>
      <c r="P588" s="4">
        <v>1757.97</v>
      </c>
      <c r="Q588" s="4">
        <v>15280.85</v>
      </c>
      <c r="R588" s="1" t="s">
        <v>125</v>
      </c>
    </row>
    <row r="589" spans="1:18">
      <c r="A589" s="1" t="s">
        <v>144</v>
      </c>
      <c r="B589" s="1" t="s">
        <v>117</v>
      </c>
      <c r="C589" s="1" t="s">
        <v>118</v>
      </c>
      <c r="D589" s="1" t="s">
        <v>119</v>
      </c>
      <c r="E589" s="1" t="s">
        <v>343</v>
      </c>
      <c r="F589" s="1" t="s">
        <v>121</v>
      </c>
      <c r="G589" s="1" t="s">
        <v>145</v>
      </c>
      <c r="H589" s="1" t="s">
        <v>75</v>
      </c>
      <c r="I589" s="1" t="s">
        <v>40</v>
      </c>
      <c r="J589" s="1" t="s">
        <v>123</v>
      </c>
      <c r="K589" s="2">
        <v>144</v>
      </c>
      <c r="L589" s="3">
        <v>1067.52</v>
      </c>
      <c r="M589" s="3">
        <v>1206.2976</v>
      </c>
      <c r="N589" s="4">
        <v>13</v>
      </c>
      <c r="O589" s="4">
        <v>153722.88</v>
      </c>
      <c r="P589" s="4">
        <v>19983.97</v>
      </c>
      <c r="Q589" s="4">
        <v>173706.85</v>
      </c>
      <c r="R589" s="1" t="s">
        <v>125</v>
      </c>
    </row>
    <row r="590" spans="1:18">
      <c r="A590" s="1" t="s">
        <v>144</v>
      </c>
      <c r="B590" s="1" t="s">
        <v>117</v>
      </c>
      <c r="C590" s="1" t="s">
        <v>118</v>
      </c>
      <c r="D590" s="1" t="s">
        <v>119</v>
      </c>
      <c r="E590" s="1" t="s">
        <v>343</v>
      </c>
      <c r="F590" s="1" t="s">
        <v>121</v>
      </c>
      <c r="G590" s="1" t="s">
        <v>145</v>
      </c>
      <c r="H590" s="1" t="s">
        <v>67</v>
      </c>
      <c r="I590" s="1" t="s">
        <v>68</v>
      </c>
      <c r="J590" s="1" t="s">
        <v>123</v>
      </c>
      <c r="K590" s="2">
        <v>160</v>
      </c>
      <c r="L590" s="3">
        <v>460</v>
      </c>
      <c r="M590" s="3">
        <v>519.8</v>
      </c>
      <c r="N590" s="4">
        <v>13</v>
      </c>
      <c r="O590" s="4">
        <v>73600</v>
      </c>
      <c r="P590" s="4">
        <v>9568</v>
      </c>
      <c r="Q590" s="4">
        <v>83168</v>
      </c>
      <c r="R590" s="1" t="s">
        <v>125</v>
      </c>
    </row>
    <row r="591" spans="1:18">
      <c r="A591" s="1" t="s">
        <v>144</v>
      </c>
      <c r="B591" s="1" t="s">
        <v>117</v>
      </c>
      <c r="C591" s="1" t="s">
        <v>118</v>
      </c>
      <c r="D591" s="1" t="s">
        <v>119</v>
      </c>
      <c r="E591" s="1" t="s">
        <v>343</v>
      </c>
      <c r="F591" s="1" t="s">
        <v>121</v>
      </c>
      <c r="G591" s="1" t="s">
        <v>145</v>
      </c>
      <c r="H591" s="1" t="s">
        <v>69</v>
      </c>
      <c r="I591" s="1" t="s">
        <v>70</v>
      </c>
      <c r="J591" s="1" t="s">
        <v>123</v>
      </c>
      <c r="K591" s="2">
        <v>8</v>
      </c>
      <c r="L591" s="3">
        <v>997.5</v>
      </c>
      <c r="M591" s="3">
        <v>1127.175</v>
      </c>
      <c r="N591" s="4">
        <v>13</v>
      </c>
      <c r="O591" s="4">
        <v>7980</v>
      </c>
      <c r="P591" s="4">
        <v>1037.4</v>
      </c>
      <c r="Q591" s="4">
        <v>9017.4</v>
      </c>
      <c r="R591" s="1" t="s">
        <v>125</v>
      </c>
    </row>
    <row r="592" spans="1:18">
      <c r="A592" s="1" t="s">
        <v>146</v>
      </c>
      <c r="B592" s="1" t="s">
        <v>117</v>
      </c>
      <c r="C592" s="1" t="s">
        <v>118</v>
      </c>
      <c r="D592" s="1" t="s">
        <v>119</v>
      </c>
      <c r="E592" s="1" t="s">
        <v>343</v>
      </c>
      <c r="F592" s="1" t="s">
        <v>147</v>
      </c>
      <c r="G592" s="1" t="s">
        <v>148</v>
      </c>
      <c r="H592" s="1" t="s">
        <v>43</v>
      </c>
      <c r="I592" s="1" t="s">
        <v>44</v>
      </c>
      <c r="J592" s="1" t="s">
        <v>123</v>
      </c>
      <c r="K592" s="2">
        <v>600</v>
      </c>
      <c r="L592" s="3">
        <v>6.43</v>
      </c>
      <c r="M592" s="3">
        <v>7.2659</v>
      </c>
      <c r="N592" s="4">
        <v>13</v>
      </c>
      <c r="O592" s="4">
        <v>3858</v>
      </c>
      <c r="P592" s="4">
        <v>501.54</v>
      </c>
      <c r="Q592" s="4">
        <v>4359.54</v>
      </c>
      <c r="R592" s="1" t="s">
        <v>125</v>
      </c>
    </row>
    <row r="593" spans="1:18">
      <c r="A593" s="1" t="s">
        <v>146</v>
      </c>
      <c r="B593" s="1" t="s">
        <v>117</v>
      </c>
      <c r="C593" s="1" t="s">
        <v>118</v>
      </c>
      <c r="D593" s="1" t="s">
        <v>119</v>
      </c>
      <c r="E593" s="1" t="s">
        <v>343</v>
      </c>
      <c r="F593" s="1" t="s">
        <v>147</v>
      </c>
      <c r="G593" s="1" t="s">
        <v>148</v>
      </c>
      <c r="H593" s="1" t="s">
        <v>55</v>
      </c>
      <c r="I593" s="1" t="s">
        <v>56</v>
      </c>
      <c r="J593" s="1" t="s">
        <v>123</v>
      </c>
      <c r="K593" s="2">
        <v>15</v>
      </c>
      <c r="L593" s="3">
        <v>833.86</v>
      </c>
      <c r="M593" s="3">
        <v>942.2618</v>
      </c>
      <c r="N593" s="4">
        <v>13</v>
      </c>
      <c r="O593" s="4">
        <v>12507.9</v>
      </c>
      <c r="P593" s="4">
        <v>1626.03</v>
      </c>
      <c r="Q593" s="4">
        <v>14133.93</v>
      </c>
      <c r="R593" s="1" t="s">
        <v>125</v>
      </c>
    </row>
    <row r="594" spans="1:18">
      <c r="A594" s="1" t="s">
        <v>146</v>
      </c>
      <c r="B594" s="1" t="s">
        <v>117</v>
      </c>
      <c r="C594" s="1" t="s">
        <v>118</v>
      </c>
      <c r="D594" s="1" t="s">
        <v>119</v>
      </c>
      <c r="E594" s="1" t="s">
        <v>343</v>
      </c>
      <c r="F594" s="1" t="s">
        <v>147</v>
      </c>
      <c r="G594" s="1" t="s">
        <v>148</v>
      </c>
      <c r="H594" s="1" t="s">
        <v>67</v>
      </c>
      <c r="I594" s="1" t="s">
        <v>68</v>
      </c>
      <c r="J594" s="1" t="s">
        <v>123</v>
      </c>
      <c r="K594" s="2">
        <v>419</v>
      </c>
      <c r="L594" s="3">
        <v>460</v>
      </c>
      <c r="M594" s="3">
        <v>519.8</v>
      </c>
      <c r="N594" s="4">
        <v>13</v>
      </c>
      <c r="O594" s="4">
        <v>192740</v>
      </c>
      <c r="P594" s="4">
        <v>25056.2</v>
      </c>
      <c r="Q594" s="4">
        <v>217796.2</v>
      </c>
      <c r="R594" s="1" t="s">
        <v>125</v>
      </c>
    </row>
    <row r="595" spans="1:18">
      <c r="A595" s="1" t="s">
        <v>146</v>
      </c>
      <c r="B595" s="1" t="s">
        <v>117</v>
      </c>
      <c r="C595" s="1" t="s">
        <v>118</v>
      </c>
      <c r="D595" s="1" t="s">
        <v>119</v>
      </c>
      <c r="E595" s="1" t="s">
        <v>343</v>
      </c>
      <c r="F595" s="1" t="s">
        <v>147</v>
      </c>
      <c r="G595" s="1" t="s">
        <v>148</v>
      </c>
      <c r="H595" s="1" t="s">
        <v>65</v>
      </c>
      <c r="I595" s="1" t="s">
        <v>66</v>
      </c>
      <c r="J595" s="1" t="s">
        <v>123</v>
      </c>
      <c r="K595" s="2">
        <v>1</v>
      </c>
      <c r="L595" s="3">
        <v>965.92</v>
      </c>
      <c r="M595" s="3">
        <v>1091.4896</v>
      </c>
      <c r="N595" s="4">
        <v>13</v>
      </c>
      <c r="O595" s="4">
        <v>965.92</v>
      </c>
      <c r="P595" s="4">
        <v>125.57</v>
      </c>
      <c r="Q595" s="4">
        <v>1091.49</v>
      </c>
      <c r="R595" s="1" t="s">
        <v>125</v>
      </c>
    </row>
    <row r="596" spans="1:18">
      <c r="A596" s="1" t="s">
        <v>146</v>
      </c>
      <c r="B596" s="1" t="s">
        <v>117</v>
      </c>
      <c r="C596" s="1" t="s">
        <v>118</v>
      </c>
      <c r="D596" s="1" t="s">
        <v>119</v>
      </c>
      <c r="E596" s="1" t="s">
        <v>343</v>
      </c>
      <c r="F596" s="1" t="s">
        <v>147</v>
      </c>
      <c r="G596" s="1" t="s">
        <v>148</v>
      </c>
      <c r="H596" s="1" t="s">
        <v>69</v>
      </c>
      <c r="I596" s="1" t="s">
        <v>70</v>
      </c>
      <c r="J596" s="1" t="s">
        <v>123</v>
      </c>
      <c r="K596" s="2">
        <v>17</v>
      </c>
      <c r="L596" s="3">
        <v>997.5</v>
      </c>
      <c r="M596" s="3">
        <v>1127.175</v>
      </c>
      <c r="N596" s="4">
        <v>13</v>
      </c>
      <c r="O596" s="4">
        <v>16957.5</v>
      </c>
      <c r="P596" s="4">
        <v>2204.48</v>
      </c>
      <c r="Q596" s="4">
        <v>19161.98</v>
      </c>
      <c r="R596" s="1" t="s">
        <v>125</v>
      </c>
    </row>
    <row r="597" spans="1:18">
      <c r="A597" s="1" t="s">
        <v>149</v>
      </c>
      <c r="B597" s="1" t="s">
        <v>117</v>
      </c>
      <c r="C597" s="1" t="s">
        <v>118</v>
      </c>
      <c r="D597" s="1" t="s">
        <v>119</v>
      </c>
      <c r="E597" s="1" t="s">
        <v>343</v>
      </c>
      <c r="F597" s="1" t="s">
        <v>147</v>
      </c>
      <c r="G597" s="1" t="s">
        <v>150</v>
      </c>
      <c r="H597" s="1" t="s">
        <v>90</v>
      </c>
      <c r="I597" s="1" t="s">
        <v>91</v>
      </c>
      <c r="J597" s="1" t="s">
        <v>123</v>
      </c>
      <c r="K597" s="2">
        <v>19</v>
      </c>
      <c r="L597" s="3">
        <v>282.34</v>
      </c>
      <c r="M597" s="3">
        <v>319.0442</v>
      </c>
      <c r="N597" s="4">
        <v>13</v>
      </c>
      <c r="O597" s="4">
        <v>5364.46</v>
      </c>
      <c r="P597" s="4">
        <v>697.38</v>
      </c>
      <c r="Q597" s="4">
        <v>6061.84</v>
      </c>
      <c r="R597" s="1" t="s">
        <v>125</v>
      </c>
    </row>
    <row r="598" spans="1:18">
      <c r="A598" s="1" t="s">
        <v>149</v>
      </c>
      <c r="B598" s="1" t="s">
        <v>117</v>
      </c>
      <c r="C598" s="1" t="s">
        <v>118</v>
      </c>
      <c r="D598" s="1" t="s">
        <v>119</v>
      </c>
      <c r="E598" s="1" t="s">
        <v>343</v>
      </c>
      <c r="F598" s="1" t="s">
        <v>147</v>
      </c>
      <c r="G598" s="1" t="s">
        <v>150</v>
      </c>
      <c r="H598" s="1" t="s">
        <v>75</v>
      </c>
      <c r="I598" s="1" t="s">
        <v>40</v>
      </c>
      <c r="J598" s="1" t="s">
        <v>123</v>
      </c>
      <c r="K598" s="2">
        <v>395</v>
      </c>
      <c r="L598" s="3">
        <v>1067.52</v>
      </c>
      <c r="M598" s="3">
        <v>1206.2976</v>
      </c>
      <c r="N598" s="4">
        <v>13</v>
      </c>
      <c r="O598" s="4">
        <v>421670.4</v>
      </c>
      <c r="P598" s="4">
        <v>54817.15</v>
      </c>
      <c r="Q598" s="4">
        <v>476487.55</v>
      </c>
      <c r="R598" s="1" t="s">
        <v>125</v>
      </c>
    </row>
    <row r="599" spans="1:18">
      <c r="A599" s="1" t="s">
        <v>154</v>
      </c>
      <c r="B599" s="1" t="s">
        <v>117</v>
      </c>
      <c r="C599" s="1" t="s">
        <v>118</v>
      </c>
      <c r="D599" s="1" t="s">
        <v>119</v>
      </c>
      <c r="E599" s="1" t="s">
        <v>343</v>
      </c>
      <c r="F599" s="1" t="s">
        <v>155</v>
      </c>
      <c r="G599" s="1" t="s">
        <v>156</v>
      </c>
      <c r="H599" s="1" t="s">
        <v>43</v>
      </c>
      <c r="I599" s="1" t="s">
        <v>44</v>
      </c>
      <c r="J599" s="1" t="s">
        <v>123</v>
      </c>
      <c r="K599" s="2">
        <v>700</v>
      </c>
      <c r="L599" s="3">
        <v>6.43</v>
      </c>
      <c r="M599" s="3">
        <v>7.2659</v>
      </c>
      <c r="N599" s="4">
        <v>13</v>
      </c>
      <c r="O599" s="4">
        <v>4501</v>
      </c>
      <c r="P599" s="4">
        <v>585.13</v>
      </c>
      <c r="Q599" s="4">
        <v>5086.13</v>
      </c>
      <c r="R599" s="1" t="s">
        <v>128</v>
      </c>
    </row>
    <row r="600" spans="1:18">
      <c r="A600" s="1" t="s">
        <v>157</v>
      </c>
      <c r="B600" s="1" t="s">
        <v>117</v>
      </c>
      <c r="C600" s="1" t="s">
        <v>118</v>
      </c>
      <c r="D600" s="1" t="s">
        <v>119</v>
      </c>
      <c r="E600" s="1" t="s">
        <v>343</v>
      </c>
      <c r="F600" s="1" t="s">
        <v>155</v>
      </c>
      <c r="G600" s="1" t="s">
        <v>158</v>
      </c>
      <c r="H600" s="1" t="s">
        <v>65</v>
      </c>
      <c r="I600" s="1" t="s">
        <v>66</v>
      </c>
      <c r="J600" s="1" t="s">
        <v>123</v>
      </c>
      <c r="K600" s="2">
        <v>3</v>
      </c>
      <c r="L600" s="3">
        <v>965.92</v>
      </c>
      <c r="M600" s="3">
        <v>1091.4896</v>
      </c>
      <c r="N600" s="4">
        <v>13</v>
      </c>
      <c r="O600" s="4">
        <v>2897.76</v>
      </c>
      <c r="P600" s="4">
        <v>376.71</v>
      </c>
      <c r="Q600" s="4">
        <v>3274.47</v>
      </c>
      <c r="R600" s="1" t="s">
        <v>128</v>
      </c>
    </row>
    <row r="601" spans="1:18">
      <c r="A601" s="1" t="s">
        <v>157</v>
      </c>
      <c r="B601" s="1" t="s">
        <v>117</v>
      </c>
      <c r="C601" s="1" t="s">
        <v>118</v>
      </c>
      <c r="D601" s="1" t="s">
        <v>119</v>
      </c>
      <c r="E601" s="1" t="s">
        <v>343</v>
      </c>
      <c r="F601" s="1" t="s">
        <v>155</v>
      </c>
      <c r="G601" s="1" t="s">
        <v>158</v>
      </c>
      <c r="H601" s="1" t="s">
        <v>67</v>
      </c>
      <c r="I601" s="1" t="s">
        <v>68</v>
      </c>
      <c r="J601" s="1" t="s">
        <v>123</v>
      </c>
      <c r="K601" s="2">
        <v>438</v>
      </c>
      <c r="L601" s="3">
        <v>460</v>
      </c>
      <c r="M601" s="3">
        <v>519.8</v>
      </c>
      <c r="N601" s="4">
        <v>13</v>
      </c>
      <c r="O601" s="4">
        <v>201480</v>
      </c>
      <c r="P601" s="4">
        <v>26192.4</v>
      </c>
      <c r="Q601" s="4">
        <v>227672.4</v>
      </c>
      <c r="R601" s="1" t="s">
        <v>128</v>
      </c>
    </row>
    <row r="602" spans="1:18">
      <c r="A602" s="1" t="s">
        <v>157</v>
      </c>
      <c r="B602" s="1" t="s">
        <v>117</v>
      </c>
      <c r="C602" s="1" t="s">
        <v>118</v>
      </c>
      <c r="D602" s="1" t="s">
        <v>119</v>
      </c>
      <c r="E602" s="1" t="s">
        <v>343</v>
      </c>
      <c r="F602" s="1" t="s">
        <v>155</v>
      </c>
      <c r="G602" s="1" t="s">
        <v>158</v>
      </c>
      <c r="H602" s="1" t="s">
        <v>75</v>
      </c>
      <c r="I602" s="1" t="s">
        <v>40</v>
      </c>
      <c r="J602" s="1" t="s">
        <v>123</v>
      </c>
      <c r="K602" s="2">
        <v>444</v>
      </c>
      <c r="L602" s="3">
        <v>1067.52</v>
      </c>
      <c r="M602" s="3">
        <v>1206.2976</v>
      </c>
      <c r="N602" s="4">
        <v>13</v>
      </c>
      <c r="O602" s="4">
        <v>473978.88</v>
      </c>
      <c r="P602" s="4">
        <v>61617.25</v>
      </c>
      <c r="Q602" s="4">
        <v>535596.13</v>
      </c>
      <c r="R602" s="1" t="s">
        <v>128</v>
      </c>
    </row>
    <row r="603" spans="1:18">
      <c r="A603" s="1" t="s">
        <v>161</v>
      </c>
      <c r="B603" s="1" t="s">
        <v>117</v>
      </c>
      <c r="C603" s="1" t="s">
        <v>118</v>
      </c>
      <c r="D603" s="1" t="s">
        <v>119</v>
      </c>
      <c r="E603" s="1" t="s">
        <v>343</v>
      </c>
      <c r="F603" s="1" t="s">
        <v>162</v>
      </c>
      <c r="G603" s="1" t="s">
        <v>163</v>
      </c>
      <c r="H603" s="1" t="s">
        <v>75</v>
      </c>
      <c r="I603" s="1" t="s">
        <v>40</v>
      </c>
      <c r="J603" s="1" t="s">
        <v>123</v>
      </c>
      <c r="K603" s="2">
        <v>246</v>
      </c>
      <c r="L603" s="3">
        <v>1067.52</v>
      </c>
      <c r="M603" s="3">
        <v>1206.2976</v>
      </c>
      <c r="N603" s="4">
        <v>13</v>
      </c>
      <c r="O603" s="4">
        <v>262609.92</v>
      </c>
      <c r="P603" s="4">
        <v>34139.29</v>
      </c>
      <c r="Q603" s="4">
        <v>296749.21</v>
      </c>
      <c r="R603" s="1" t="s">
        <v>128</v>
      </c>
    </row>
    <row r="604" spans="1:18">
      <c r="A604" s="1" t="s">
        <v>164</v>
      </c>
      <c r="B604" s="1" t="s">
        <v>117</v>
      </c>
      <c r="C604" s="1" t="s">
        <v>118</v>
      </c>
      <c r="D604" s="1" t="s">
        <v>119</v>
      </c>
      <c r="E604" s="1" t="s">
        <v>343</v>
      </c>
      <c r="F604" s="1" t="s">
        <v>162</v>
      </c>
      <c r="G604" s="1" t="s">
        <v>165</v>
      </c>
      <c r="H604" s="1" t="s">
        <v>67</v>
      </c>
      <c r="I604" s="1" t="s">
        <v>68</v>
      </c>
      <c r="J604" s="1" t="s">
        <v>123</v>
      </c>
      <c r="K604" s="2">
        <v>258</v>
      </c>
      <c r="L604" s="3">
        <v>460</v>
      </c>
      <c r="M604" s="3">
        <v>519.8</v>
      </c>
      <c r="N604" s="4">
        <v>13</v>
      </c>
      <c r="O604" s="4">
        <v>118680</v>
      </c>
      <c r="P604" s="4">
        <v>15428.4</v>
      </c>
      <c r="Q604" s="4">
        <v>134108.4</v>
      </c>
      <c r="R604" s="1" t="s">
        <v>128</v>
      </c>
    </row>
    <row r="605" spans="1:18">
      <c r="A605" s="1" t="s">
        <v>164</v>
      </c>
      <c r="B605" s="1" t="s">
        <v>117</v>
      </c>
      <c r="C605" s="1" t="s">
        <v>118</v>
      </c>
      <c r="D605" s="1" t="s">
        <v>119</v>
      </c>
      <c r="E605" s="1" t="s">
        <v>343</v>
      </c>
      <c r="F605" s="1" t="s">
        <v>162</v>
      </c>
      <c r="G605" s="1" t="s">
        <v>165</v>
      </c>
      <c r="H605" s="1" t="s">
        <v>43</v>
      </c>
      <c r="I605" s="1" t="s">
        <v>44</v>
      </c>
      <c r="J605" s="1" t="s">
        <v>123</v>
      </c>
      <c r="K605" s="2">
        <v>200</v>
      </c>
      <c r="L605" s="3">
        <v>6.43</v>
      </c>
      <c r="M605" s="3">
        <v>7.2659</v>
      </c>
      <c r="N605" s="4">
        <v>13</v>
      </c>
      <c r="O605" s="4">
        <v>1286</v>
      </c>
      <c r="P605" s="4">
        <v>167.18</v>
      </c>
      <c r="Q605" s="4">
        <v>1453.18</v>
      </c>
      <c r="R605" s="1" t="s">
        <v>128</v>
      </c>
    </row>
    <row r="606" spans="1:18">
      <c r="A606" s="1" t="s">
        <v>166</v>
      </c>
      <c r="B606" s="1" t="s">
        <v>117</v>
      </c>
      <c r="C606" s="1" t="s">
        <v>118</v>
      </c>
      <c r="D606" s="1" t="s">
        <v>119</v>
      </c>
      <c r="E606" s="1" t="s">
        <v>343</v>
      </c>
      <c r="F606" s="1" t="s">
        <v>162</v>
      </c>
      <c r="G606" s="1" t="s">
        <v>167</v>
      </c>
      <c r="H606" s="1" t="s">
        <v>43</v>
      </c>
      <c r="I606" s="1" t="s">
        <v>44</v>
      </c>
      <c r="J606" s="1" t="s">
        <v>123</v>
      </c>
      <c r="K606" s="2">
        <v>400</v>
      </c>
      <c r="L606" s="3">
        <v>6.43</v>
      </c>
      <c r="M606" s="3">
        <v>7.2659</v>
      </c>
      <c r="N606" s="4">
        <v>13</v>
      </c>
      <c r="O606" s="4">
        <v>2572</v>
      </c>
      <c r="P606" s="4">
        <v>334.36</v>
      </c>
      <c r="Q606" s="4">
        <v>2906.36</v>
      </c>
      <c r="R606" s="1" t="s">
        <v>128</v>
      </c>
    </row>
    <row r="607" spans="1:18">
      <c r="A607" s="1" t="s">
        <v>166</v>
      </c>
      <c r="B607" s="1" t="s">
        <v>117</v>
      </c>
      <c r="C607" s="1" t="s">
        <v>118</v>
      </c>
      <c r="D607" s="1" t="s">
        <v>119</v>
      </c>
      <c r="E607" s="1" t="s">
        <v>343</v>
      </c>
      <c r="F607" s="1" t="s">
        <v>162</v>
      </c>
      <c r="G607" s="1" t="s">
        <v>167</v>
      </c>
      <c r="H607" s="1" t="s">
        <v>75</v>
      </c>
      <c r="I607" s="1" t="s">
        <v>40</v>
      </c>
      <c r="J607" s="1" t="s">
        <v>123</v>
      </c>
      <c r="K607" s="2">
        <v>174</v>
      </c>
      <c r="L607" s="3">
        <v>1067.52</v>
      </c>
      <c r="M607" s="3">
        <v>1206.2976</v>
      </c>
      <c r="N607" s="4">
        <v>13</v>
      </c>
      <c r="O607" s="4">
        <v>185748.48</v>
      </c>
      <c r="P607" s="4">
        <v>24147.3</v>
      </c>
      <c r="Q607" s="4">
        <v>209895.78</v>
      </c>
      <c r="R607" s="1" t="s">
        <v>128</v>
      </c>
    </row>
    <row r="608" spans="1:18">
      <c r="A608" s="1" t="s">
        <v>166</v>
      </c>
      <c r="B608" s="1" t="s">
        <v>117</v>
      </c>
      <c r="C608" s="1" t="s">
        <v>118</v>
      </c>
      <c r="D608" s="1" t="s">
        <v>119</v>
      </c>
      <c r="E608" s="1" t="s">
        <v>343</v>
      </c>
      <c r="F608" s="1" t="s">
        <v>162</v>
      </c>
      <c r="G608" s="1" t="s">
        <v>167</v>
      </c>
      <c r="H608" s="1" t="s">
        <v>67</v>
      </c>
      <c r="I608" s="1" t="s">
        <v>68</v>
      </c>
      <c r="J608" s="1" t="s">
        <v>123</v>
      </c>
      <c r="K608" s="2">
        <v>168</v>
      </c>
      <c r="L608" s="3">
        <v>460</v>
      </c>
      <c r="M608" s="3">
        <v>519.8</v>
      </c>
      <c r="N608" s="4">
        <v>13</v>
      </c>
      <c r="O608" s="4">
        <v>77280</v>
      </c>
      <c r="P608" s="4">
        <v>10046.4</v>
      </c>
      <c r="Q608" s="4">
        <v>87326.4</v>
      </c>
      <c r="R608" s="1" t="s">
        <v>128</v>
      </c>
    </row>
    <row r="609" spans="1:18">
      <c r="A609" s="1" t="s">
        <v>168</v>
      </c>
      <c r="B609" s="1" t="s">
        <v>117</v>
      </c>
      <c r="C609" s="1" t="s">
        <v>118</v>
      </c>
      <c r="D609" s="1" t="s">
        <v>119</v>
      </c>
      <c r="E609" s="1" t="s">
        <v>343</v>
      </c>
      <c r="F609" s="1" t="s">
        <v>162</v>
      </c>
      <c r="G609" s="1" t="s">
        <v>169</v>
      </c>
      <c r="H609" s="1" t="s">
        <v>67</v>
      </c>
      <c r="I609" s="1" t="s">
        <v>68</v>
      </c>
      <c r="J609" s="1" t="s">
        <v>123</v>
      </c>
      <c r="K609" s="2">
        <v>54</v>
      </c>
      <c r="L609" s="3">
        <v>460</v>
      </c>
      <c r="M609" s="3">
        <v>519.8</v>
      </c>
      <c r="N609" s="4">
        <v>13</v>
      </c>
      <c r="O609" s="4">
        <v>24840</v>
      </c>
      <c r="P609" s="4">
        <v>3229.2</v>
      </c>
      <c r="Q609" s="4">
        <v>28069.2</v>
      </c>
      <c r="R609" s="1" t="s">
        <v>128</v>
      </c>
    </row>
    <row r="610" spans="1:18">
      <c r="A610" s="1" t="s">
        <v>168</v>
      </c>
      <c r="B610" s="1" t="s">
        <v>117</v>
      </c>
      <c r="C610" s="1" t="s">
        <v>118</v>
      </c>
      <c r="D610" s="1" t="s">
        <v>119</v>
      </c>
      <c r="E610" s="1" t="s">
        <v>343</v>
      </c>
      <c r="F610" s="1" t="s">
        <v>162</v>
      </c>
      <c r="G610" s="1" t="s">
        <v>169</v>
      </c>
      <c r="H610" s="1" t="s">
        <v>43</v>
      </c>
      <c r="I610" s="1" t="s">
        <v>44</v>
      </c>
      <c r="J610" s="1" t="s">
        <v>123</v>
      </c>
      <c r="K610" s="2">
        <v>800</v>
      </c>
      <c r="L610" s="3">
        <v>6.43</v>
      </c>
      <c r="M610" s="3">
        <v>7.2659</v>
      </c>
      <c r="N610" s="4">
        <v>13</v>
      </c>
      <c r="O610" s="4">
        <v>5144</v>
      </c>
      <c r="P610" s="4">
        <v>668.72</v>
      </c>
      <c r="Q610" s="4">
        <v>5812.72</v>
      </c>
      <c r="R610" s="1" t="s">
        <v>128</v>
      </c>
    </row>
    <row r="611" spans="1:18">
      <c r="A611" s="1" t="s">
        <v>168</v>
      </c>
      <c r="B611" s="1" t="s">
        <v>117</v>
      </c>
      <c r="C611" s="1" t="s">
        <v>118</v>
      </c>
      <c r="D611" s="1" t="s">
        <v>119</v>
      </c>
      <c r="E611" s="1" t="s">
        <v>343</v>
      </c>
      <c r="F611" s="1" t="s">
        <v>162</v>
      </c>
      <c r="G611" s="1" t="s">
        <v>169</v>
      </c>
      <c r="H611" s="1" t="s">
        <v>43</v>
      </c>
      <c r="I611" s="1" t="s">
        <v>44</v>
      </c>
      <c r="J611" s="1" t="s">
        <v>123</v>
      </c>
      <c r="K611" s="2">
        <v>200</v>
      </c>
      <c r="L611" s="3">
        <v>6.43</v>
      </c>
      <c r="M611" s="3">
        <v>7.2659</v>
      </c>
      <c r="N611" s="4">
        <v>13</v>
      </c>
      <c r="O611" s="4">
        <v>1286</v>
      </c>
      <c r="P611" s="4">
        <v>167.18</v>
      </c>
      <c r="Q611" s="4">
        <v>1453.18</v>
      </c>
      <c r="R611" s="1" t="s">
        <v>128</v>
      </c>
    </row>
    <row r="612" spans="1:18">
      <c r="A612" s="1" t="s">
        <v>170</v>
      </c>
      <c r="B612" s="1" t="s">
        <v>117</v>
      </c>
      <c r="C612" s="1" t="s">
        <v>118</v>
      </c>
      <c r="D612" s="1" t="s">
        <v>119</v>
      </c>
      <c r="E612" s="1" t="s">
        <v>343</v>
      </c>
      <c r="F612" s="1" t="s">
        <v>162</v>
      </c>
      <c r="G612" s="1" t="s">
        <v>171</v>
      </c>
      <c r="H612" s="1" t="s">
        <v>75</v>
      </c>
      <c r="I612" s="1" t="s">
        <v>40</v>
      </c>
      <c r="J612" s="1" t="s">
        <v>123</v>
      </c>
      <c r="K612" s="2">
        <v>60</v>
      </c>
      <c r="L612" s="3">
        <v>1067.52</v>
      </c>
      <c r="M612" s="3">
        <v>1206.2976</v>
      </c>
      <c r="N612" s="4">
        <v>13</v>
      </c>
      <c r="O612" s="4">
        <v>64051.2</v>
      </c>
      <c r="P612" s="4">
        <v>8326.66</v>
      </c>
      <c r="Q612" s="4">
        <v>72377.86</v>
      </c>
      <c r="R612" s="1" t="s">
        <v>128</v>
      </c>
    </row>
    <row r="613" spans="1:18">
      <c r="A613" s="1" t="s">
        <v>170</v>
      </c>
      <c r="B613" s="1" t="s">
        <v>117</v>
      </c>
      <c r="C613" s="1" t="s">
        <v>118</v>
      </c>
      <c r="D613" s="1" t="s">
        <v>119</v>
      </c>
      <c r="E613" s="1" t="s">
        <v>343</v>
      </c>
      <c r="F613" s="1" t="s">
        <v>162</v>
      </c>
      <c r="G613" s="1" t="s">
        <v>171</v>
      </c>
      <c r="H613" s="1" t="s">
        <v>67</v>
      </c>
      <c r="I613" s="1" t="s">
        <v>68</v>
      </c>
      <c r="J613" s="1" t="s">
        <v>123</v>
      </c>
      <c r="K613" s="2">
        <v>504</v>
      </c>
      <c r="L613" s="3">
        <v>460</v>
      </c>
      <c r="M613" s="3">
        <v>519.8</v>
      </c>
      <c r="N613" s="4">
        <v>13</v>
      </c>
      <c r="O613" s="4">
        <v>231840</v>
      </c>
      <c r="P613" s="4">
        <v>30139.2</v>
      </c>
      <c r="Q613" s="4">
        <v>261979.2</v>
      </c>
      <c r="R613" s="1" t="s">
        <v>128</v>
      </c>
    </row>
    <row r="614" spans="1:18">
      <c r="A614" s="1" t="s">
        <v>174</v>
      </c>
      <c r="B614" s="1" t="s">
        <v>117</v>
      </c>
      <c r="C614" s="1" t="s">
        <v>118</v>
      </c>
      <c r="D614" s="1" t="s">
        <v>119</v>
      </c>
      <c r="E614" s="1" t="s">
        <v>343</v>
      </c>
      <c r="F614" s="1" t="s">
        <v>162</v>
      </c>
      <c r="G614" s="1" t="s">
        <v>175</v>
      </c>
      <c r="H614" s="1" t="s">
        <v>75</v>
      </c>
      <c r="I614" s="1" t="s">
        <v>40</v>
      </c>
      <c r="J614" s="1" t="s">
        <v>123</v>
      </c>
      <c r="K614" s="2">
        <v>498</v>
      </c>
      <c r="L614" s="3">
        <v>1067.52</v>
      </c>
      <c r="M614" s="3">
        <v>1206.2976</v>
      </c>
      <c r="N614" s="4">
        <v>13</v>
      </c>
      <c r="O614" s="4">
        <v>531624.96</v>
      </c>
      <c r="P614" s="4">
        <v>69111.24</v>
      </c>
      <c r="Q614" s="4">
        <v>600736.2</v>
      </c>
      <c r="R614" s="1" t="s">
        <v>128</v>
      </c>
    </row>
    <row r="615" spans="1:18">
      <c r="A615" s="1" t="s">
        <v>261</v>
      </c>
      <c r="B615" s="1" t="s">
        <v>117</v>
      </c>
      <c r="C615" s="1" t="s">
        <v>118</v>
      </c>
      <c r="D615" s="1" t="s">
        <v>119</v>
      </c>
      <c r="E615" s="1" t="s">
        <v>343</v>
      </c>
      <c r="F615" s="1" t="s">
        <v>258</v>
      </c>
      <c r="G615" s="1" t="s">
        <v>262</v>
      </c>
      <c r="H615" s="1" t="s">
        <v>43</v>
      </c>
      <c r="I615" s="1" t="s">
        <v>44</v>
      </c>
      <c r="J615" s="1" t="s">
        <v>123</v>
      </c>
      <c r="K615" s="2">
        <v>800</v>
      </c>
      <c r="L615" s="3">
        <v>6.43</v>
      </c>
      <c r="M615" s="3">
        <v>7.2659</v>
      </c>
      <c r="N615" s="4">
        <v>13</v>
      </c>
      <c r="O615" s="4">
        <v>5144</v>
      </c>
      <c r="P615" s="4">
        <v>668.72</v>
      </c>
      <c r="Q615" s="4">
        <v>5812.72</v>
      </c>
      <c r="R615" s="1" t="s">
        <v>126</v>
      </c>
    </row>
    <row r="616" spans="1:18">
      <c r="A616" s="1" t="s">
        <v>261</v>
      </c>
      <c r="B616" s="1" t="s">
        <v>117</v>
      </c>
      <c r="C616" s="1" t="s">
        <v>118</v>
      </c>
      <c r="D616" s="1" t="s">
        <v>119</v>
      </c>
      <c r="E616" s="1" t="s">
        <v>343</v>
      </c>
      <c r="F616" s="1" t="s">
        <v>258</v>
      </c>
      <c r="G616" s="1" t="s">
        <v>262</v>
      </c>
      <c r="H616" s="1" t="s">
        <v>43</v>
      </c>
      <c r="I616" s="1" t="s">
        <v>44</v>
      </c>
      <c r="J616" s="1" t="s">
        <v>123</v>
      </c>
      <c r="K616" s="2">
        <v>200</v>
      </c>
      <c r="L616" s="3">
        <v>6.43</v>
      </c>
      <c r="M616" s="3">
        <v>7.2659</v>
      </c>
      <c r="N616" s="4">
        <v>13</v>
      </c>
      <c r="O616" s="4">
        <v>1286</v>
      </c>
      <c r="P616" s="4">
        <v>167.18</v>
      </c>
      <c r="Q616" s="4">
        <v>1453.18</v>
      </c>
      <c r="R616" s="1" t="s">
        <v>126</v>
      </c>
    </row>
    <row r="617" spans="1:18">
      <c r="A617" s="1" t="s">
        <v>261</v>
      </c>
      <c r="B617" s="1" t="s">
        <v>117</v>
      </c>
      <c r="C617" s="1" t="s">
        <v>118</v>
      </c>
      <c r="D617" s="1" t="s">
        <v>119</v>
      </c>
      <c r="E617" s="1" t="s">
        <v>343</v>
      </c>
      <c r="F617" s="1" t="s">
        <v>258</v>
      </c>
      <c r="G617" s="1" t="s">
        <v>262</v>
      </c>
      <c r="H617" s="1" t="s">
        <v>55</v>
      </c>
      <c r="I617" s="1" t="s">
        <v>56</v>
      </c>
      <c r="J617" s="1" t="s">
        <v>123</v>
      </c>
      <c r="K617" s="2">
        <v>12</v>
      </c>
      <c r="L617" s="3">
        <v>833.86</v>
      </c>
      <c r="M617" s="3">
        <v>942.2618</v>
      </c>
      <c r="N617" s="4">
        <v>13</v>
      </c>
      <c r="O617" s="4">
        <v>10006.32</v>
      </c>
      <c r="P617" s="4">
        <v>1300.82</v>
      </c>
      <c r="Q617" s="4">
        <v>11307.14</v>
      </c>
      <c r="R617" s="1" t="s">
        <v>126</v>
      </c>
    </row>
    <row r="618" spans="1:18">
      <c r="A618" s="1" t="s">
        <v>261</v>
      </c>
      <c r="B618" s="1" t="s">
        <v>117</v>
      </c>
      <c r="C618" s="1" t="s">
        <v>118</v>
      </c>
      <c r="D618" s="1" t="s">
        <v>119</v>
      </c>
      <c r="E618" s="1" t="s">
        <v>343</v>
      </c>
      <c r="F618" s="1" t="s">
        <v>258</v>
      </c>
      <c r="G618" s="1" t="s">
        <v>262</v>
      </c>
      <c r="H618" s="1" t="s">
        <v>67</v>
      </c>
      <c r="I618" s="1" t="s">
        <v>68</v>
      </c>
      <c r="J618" s="1" t="s">
        <v>123</v>
      </c>
      <c r="K618" s="2">
        <v>732</v>
      </c>
      <c r="L618" s="3">
        <v>460</v>
      </c>
      <c r="M618" s="3">
        <v>519.8</v>
      </c>
      <c r="N618" s="4">
        <v>13</v>
      </c>
      <c r="O618" s="4">
        <v>336720</v>
      </c>
      <c r="P618" s="4">
        <v>43773.6</v>
      </c>
      <c r="Q618" s="4">
        <v>380493.6</v>
      </c>
      <c r="R618" s="1" t="s">
        <v>126</v>
      </c>
    </row>
    <row r="619" spans="1:18">
      <c r="A619" s="1" t="s">
        <v>263</v>
      </c>
      <c r="B619" s="1" t="s">
        <v>117</v>
      </c>
      <c r="C619" s="1" t="s">
        <v>118</v>
      </c>
      <c r="D619" s="1" t="s">
        <v>119</v>
      </c>
      <c r="E619" s="1" t="s">
        <v>343</v>
      </c>
      <c r="F619" s="1" t="s">
        <v>264</v>
      </c>
      <c r="G619" s="1" t="s">
        <v>265</v>
      </c>
      <c r="H619" s="1" t="s">
        <v>67</v>
      </c>
      <c r="I619" s="1" t="s">
        <v>68</v>
      </c>
      <c r="J619" s="1" t="s">
        <v>123</v>
      </c>
      <c r="K619" s="2">
        <v>420</v>
      </c>
      <c r="L619" s="3">
        <v>460</v>
      </c>
      <c r="M619" s="3">
        <v>519.8</v>
      </c>
      <c r="N619" s="4">
        <v>13</v>
      </c>
      <c r="O619" s="4">
        <v>193200</v>
      </c>
      <c r="P619" s="4">
        <v>25116</v>
      </c>
      <c r="Q619" s="4">
        <v>218316</v>
      </c>
      <c r="R619" s="1" t="s">
        <v>126</v>
      </c>
    </row>
    <row r="620" spans="1:18">
      <c r="A620" s="1" t="s">
        <v>263</v>
      </c>
      <c r="B620" s="1" t="s">
        <v>117</v>
      </c>
      <c r="C620" s="1" t="s">
        <v>118</v>
      </c>
      <c r="D620" s="1" t="s">
        <v>119</v>
      </c>
      <c r="E620" s="1" t="s">
        <v>343</v>
      </c>
      <c r="F620" s="1" t="s">
        <v>264</v>
      </c>
      <c r="G620" s="1" t="s">
        <v>265</v>
      </c>
      <c r="H620" s="1" t="s">
        <v>75</v>
      </c>
      <c r="I620" s="1" t="s">
        <v>40</v>
      </c>
      <c r="J620" s="1" t="s">
        <v>123</v>
      </c>
      <c r="K620" s="2">
        <v>420</v>
      </c>
      <c r="L620" s="3">
        <v>1067.52</v>
      </c>
      <c r="M620" s="3">
        <v>1206.2976</v>
      </c>
      <c r="N620" s="4">
        <v>13</v>
      </c>
      <c r="O620" s="4">
        <v>448358.4</v>
      </c>
      <c r="P620" s="4">
        <v>58286.59</v>
      </c>
      <c r="Q620" s="4">
        <v>506644.99</v>
      </c>
      <c r="R620" s="1" t="s">
        <v>126</v>
      </c>
    </row>
    <row r="621" spans="1:18">
      <c r="A621" s="1" t="s">
        <v>268</v>
      </c>
      <c r="B621" s="1" t="s">
        <v>117</v>
      </c>
      <c r="C621" s="1" t="s">
        <v>118</v>
      </c>
      <c r="D621" s="1" t="s">
        <v>119</v>
      </c>
      <c r="E621" s="1" t="s">
        <v>343</v>
      </c>
      <c r="F621" s="1" t="s">
        <v>264</v>
      </c>
      <c r="G621" s="1" t="s">
        <v>269</v>
      </c>
      <c r="H621" s="1" t="s">
        <v>43</v>
      </c>
      <c r="I621" s="1" t="s">
        <v>44</v>
      </c>
      <c r="J621" s="1" t="s">
        <v>123</v>
      </c>
      <c r="K621" s="2">
        <v>400</v>
      </c>
      <c r="L621" s="3">
        <v>6.43</v>
      </c>
      <c r="M621" s="3">
        <v>7.2659</v>
      </c>
      <c r="N621" s="4">
        <v>13</v>
      </c>
      <c r="O621" s="4">
        <v>2572</v>
      </c>
      <c r="P621" s="4">
        <v>334.36</v>
      </c>
      <c r="Q621" s="4">
        <v>2906.36</v>
      </c>
      <c r="R621" s="1" t="s">
        <v>126</v>
      </c>
    </row>
    <row r="622" spans="1:18">
      <c r="A622" s="1" t="s">
        <v>272</v>
      </c>
      <c r="B622" s="1" t="s">
        <v>117</v>
      </c>
      <c r="C622" s="1" t="s">
        <v>118</v>
      </c>
      <c r="D622" s="1" t="s">
        <v>119</v>
      </c>
      <c r="E622" s="1" t="s">
        <v>343</v>
      </c>
      <c r="F622" s="1" t="s">
        <v>264</v>
      </c>
      <c r="G622" s="1" t="s">
        <v>273</v>
      </c>
      <c r="H622" s="1" t="s">
        <v>90</v>
      </c>
      <c r="I622" s="1" t="s">
        <v>91</v>
      </c>
      <c r="J622" s="1" t="s">
        <v>123</v>
      </c>
      <c r="K622" s="2">
        <v>12</v>
      </c>
      <c r="L622" s="3">
        <v>282.34</v>
      </c>
      <c r="M622" s="3">
        <v>319.0442</v>
      </c>
      <c r="N622" s="4">
        <v>13</v>
      </c>
      <c r="O622" s="4">
        <v>3388.08</v>
      </c>
      <c r="P622" s="4">
        <v>440.45</v>
      </c>
      <c r="Q622" s="4">
        <v>3828.53</v>
      </c>
      <c r="R622" s="1" t="s">
        <v>126</v>
      </c>
    </row>
    <row r="623" spans="1:18">
      <c r="A623" s="1" t="s">
        <v>274</v>
      </c>
      <c r="B623" s="1" t="s">
        <v>117</v>
      </c>
      <c r="C623" s="1" t="s">
        <v>118</v>
      </c>
      <c r="D623" s="1" t="s">
        <v>119</v>
      </c>
      <c r="E623" s="1" t="s">
        <v>343</v>
      </c>
      <c r="F623" s="1" t="s">
        <v>264</v>
      </c>
      <c r="G623" s="1" t="s">
        <v>275</v>
      </c>
      <c r="H623" s="1" t="s">
        <v>67</v>
      </c>
      <c r="I623" s="1" t="s">
        <v>68</v>
      </c>
      <c r="J623" s="1" t="s">
        <v>123</v>
      </c>
      <c r="K623" s="2">
        <v>276</v>
      </c>
      <c r="L623" s="3">
        <v>460</v>
      </c>
      <c r="M623" s="3">
        <v>519.8</v>
      </c>
      <c r="N623" s="4">
        <v>13</v>
      </c>
      <c r="O623" s="4">
        <v>126960</v>
      </c>
      <c r="P623" s="4">
        <v>16504.8</v>
      </c>
      <c r="Q623" s="4">
        <v>143464.8</v>
      </c>
      <c r="R623" s="1" t="s">
        <v>126</v>
      </c>
    </row>
    <row r="624" spans="1:18">
      <c r="A624" s="1" t="s">
        <v>274</v>
      </c>
      <c r="B624" s="1" t="s">
        <v>117</v>
      </c>
      <c r="C624" s="1" t="s">
        <v>118</v>
      </c>
      <c r="D624" s="1" t="s">
        <v>119</v>
      </c>
      <c r="E624" s="1" t="s">
        <v>343</v>
      </c>
      <c r="F624" s="1" t="s">
        <v>264</v>
      </c>
      <c r="G624" s="1" t="s">
        <v>275</v>
      </c>
      <c r="H624" s="1" t="s">
        <v>75</v>
      </c>
      <c r="I624" s="1" t="s">
        <v>40</v>
      </c>
      <c r="J624" s="1" t="s">
        <v>123</v>
      </c>
      <c r="K624" s="2">
        <v>276</v>
      </c>
      <c r="L624" s="3">
        <v>1067.52</v>
      </c>
      <c r="M624" s="3">
        <v>1206.2976</v>
      </c>
      <c r="N624" s="4">
        <v>13</v>
      </c>
      <c r="O624" s="4">
        <v>294635.52</v>
      </c>
      <c r="P624" s="4">
        <v>38302.62</v>
      </c>
      <c r="Q624" s="4">
        <v>332938.14</v>
      </c>
      <c r="R624" s="1" t="s">
        <v>126</v>
      </c>
    </row>
    <row r="625" spans="1:18">
      <c r="A625" s="1" t="s">
        <v>344</v>
      </c>
      <c r="B625" s="1" t="s">
        <v>117</v>
      </c>
      <c r="C625" s="1" t="s">
        <v>118</v>
      </c>
      <c r="D625" s="1" t="s">
        <v>119</v>
      </c>
      <c r="E625" s="1" t="s">
        <v>343</v>
      </c>
      <c r="F625" s="1" t="s">
        <v>264</v>
      </c>
      <c r="G625" s="1" t="s">
        <v>345</v>
      </c>
      <c r="H625" s="1" t="s">
        <v>75</v>
      </c>
      <c r="I625" s="1" t="s">
        <v>40</v>
      </c>
      <c r="J625" s="1" t="s">
        <v>123</v>
      </c>
      <c r="K625" s="2">
        <v>732</v>
      </c>
      <c r="L625" s="3">
        <v>1067.52</v>
      </c>
      <c r="M625" s="3">
        <v>1206.2976</v>
      </c>
      <c r="N625" s="4">
        <v>13</v>
      </c>
      <c r="O625" s="4">
        <v>781424.64</v>
      </c>
      <c r="P625" s="4">
        <v>101585.2</v>
      </c>
      <c r="Q625" s="4">
        <v>883009.84</v>
      </c>
      <c r="R625" s="1" t="s">
        <v>126</v>
      </c>
    </row>
    <row r="626" spans="1:18">
      <c r="A626" s="1" t="s">
        <v>282</v>
      </c>
      <c r="B626" s="1" t="s">
        <v>117</v>
      </c>
      <c r="C626" s="1" t="s">
        <v>118</v>
      </c>
      <c r="D626" s="1" t="s">
        <v>119</v>
      </c>
      <c r="E626" s="1" t="s">
        <v>343</v>
      </c>
      <c r="F626" s="1" t="s">
        <v>283</v>
      </c>
      <c r="G626" s="1" t="s">
        <v>284</v>
      </c>
      <c r="H626" s="1" t="s">
        <v>69</v>
      </c>
      <c r="I626" s="1" t="s">
        <v>70</v>
      </c>
      <c r="J626" s="1" t="s">
        <v>123</v>
      </c>
      <c r="K626" s="2">
        <v>10</v>
      </c>
      <c r="L626" s="3">
        <v>997.5</v>
      </c>
      <c r="M626" s="3">
        <v>1127.175</v>
      </c>
      <c r="N626" s="4">
        <v>13</v>
      </c>
      <c r="O626" s="4">
        <v>9975</v>
      </c>
      <c r="P626" s="4">
        <v>1296.75</v>
      </c>
      <c r="Q626" s="4">
        <v>11271.75</v>
      </c>
      <c r="R626" s="1" t="s">
        <v>127</v>
      </c>
    </row>
    <row r="627" spans="1:18">
      <c r="A627" s="1" t="s">
        <v>346</v>
      </c>
      <c r="B627" s="1" t="s">
        <v>117</v>
      </c>
      <c r="C627" s="1" t="s">
        <v>118</v>
      </c>
      <c r="D627" s="1" t="s">
        <v>119</v>
      </c>
      <c r="E627" s="1" t="s">
        <v>343</v>
      </c>
      <c r="F627" s="1" t="s">
        <v>283</v>
      </c>
      <c r="G627" s="1" t="s">
        <v>347</v>
      </c>
      <c r="H627" s="1" t="s">
        <v>67</v>
      </c>
      <c r="I627" s="1" t="s">
        <v>68</v>
      </c>
      <c r="J627" s="1" t="s">
        <v>123</v>
      </c>
      <c r="K627" s="2">
        <v>3639</v>
      </c>
      <c r="L627" s="3">
        <v>483</v>
      </c>
      <c r="M627" s="3">
        <v>545.79</v>
      </c>
      <c r="N627" s="4">
        <v>13</v>
      </c>
      <c r="O627" s="4">
        <v>1757637</v>
      </c>
      <c r="P627" s="4">
        <v>228492.81</v>
      </c>
      <c r="Q627" s="4">
        <v>1986129.81</v>
      </c>
      <c r="R627" s="1" t="s">
        <v>127</v>
      </c>
    </row>
    <row r="628" spans="1:18">
      <c r="A628" s="1" t="s">
        <v>348</v>
      </c>
      <c r="B628" s="1" t="s">
        <v>117</v>
      </c>
      <c r="C628" s="1" t="s">
        <v>118</v>
      </c>
      <c r="D628" s="1" t="s">
        <v>119</v>
      </c>
      <c r="E628" s="1" t="s">
        <v>343</v>
      </c>
      <c r="F628" s="1" t="s">
        <v>283</v>
      </c>
      <c r="G628" s="1" t="s">
        <v>349</v>
      </c>
      <c r="H628" s="1" t="s">
        <v>75</v>
      </c>
      <c r="I628" s="1" t="s">
        <v>40</v>
      </c>
      <c r="J628" s="1" t="s">
        <v>123</v>
      </c>
      <c r="K628" s="2">
        <v>3659</v>
      </c>
      <c r="L628" s="3">
        <v>1112</v>
      </c>
      <c r="M628" s="3">
        <v>1256.56</v>
      </c>
      <c r="N628" s="4">
        <v>13</v>
      </c>
      <c r="O628" s="4">
        <v>4068808</v>
      </c>
      <c r="P628" s="4">
        <v>528945.04</v>
      </c>
      <c r="Q628" s="4">
        <v>4597753.04</v>
      </c>
      <c r="R628" s="1" t="s">
        <v>127</v>
      </c>
    </row>
    <row r="629" spans="1:18">
      <c r="A629" s="1" t="s">
        <v>285</v>
      </c>
      <c r="B629" s="1" t="s">
        <v>117</v>
      </c>
      <c r="C629" s="1" t="s">
        <v>118</v>
      </c>
      <c r="D629" s="1" t="s">
        <v>119</v>
      </c>
      <c r="E629" s="1" t="s">
        <v>343</v>
      </c>
      <c r="F629" s="1" t="s">
        <v>283</v>
      </c>
      <c r="G629" s="1" t="s">
        <v>286</v>
      </c>
      <c r="H629" s="1" t="s">
        <v>90</v>
      </c>
      <c r="I629" s="1" t="s">
        <v>91</v>
      </c>
      <c r="J629" s="1" t="s">
        <v>123</v>
      </c>
      <c r="K629" s="2">
        <v>1009</v>
      </c>
      <c r="L629" s="3">
        <v>282.34</v>
      </c>
      <c r="M629" s="3">
        <v>319.0442</v>
      </c>
      <c r="N629" s="4">
        <v>13</v>
      </c>
      <c r="O629" s="4">
        <v>284881.06</v>
      </c>
      <c r="P629" s="4">
        <v>37034.54</v>
      </c>
      <c r="Q629" s="4">
        <v>321915.6</v>
      </c>
      <c r="R629" s="1" t="s">
        <v>127</v>
      </c>
    </row>
    <row r="630" spans="1:18">
      <c r="A630" s="1" t="s">
        <v>350</v>
      </c>
      <c r="B630" s="1" t="s">
        <v>117</v>
      </c>
      <c r="C630" s="1" t="s">
        <v>118</v>
      </c>
      <c r="D630" s="1" t="s">
        <v>119</v>
      </c>
      <c r="E630" s="1" t="s">
        <v>343</v>
      </c>
      <c r="F630" s="1" t="s">
        <v>283</v>
      </c>
      <c r="G630" s="1" t="s">
        <v>351</v>
      </c>
      <c r="H630" s="1" t="s">
        <v>55</v>
      </c>
      <c r="I630" s="1" t="s">
        <v>56</v>
      </c>
      <c r="J630" s="1" t="s">
        <v>123</v>
      </c>
      <c r="K630" s="2">
        <v>458</v>
      </c>
      <c r="L630" s="3">
        <v>833.86</v>
      </c>
      <c r="M630" s="3">
        <v>942.2618</v>
      </c>
      <c r="N630" s="4">
        <v>13</v>
      </c>
      <c r="O630" s="4">
        <v>381907.88</v>
      </c>
      <c r="P630" s="4">
        <v>49648.03</v>
      </c>
      <c r="Q630" s="4">
        <v>431555.91</v>
      </c>
      <c r="R630" s="1" t="s">
        <v>127</v>
      </c>
    </row>
    <row r="631" spans="1:18">
      <c r="A631" s="1" t="s">
        <v>350</v>
      </c>
      <c r="B631" s="1" t="s">
        <v>117</v>
      </c>
      <c r="C631" s="1" t="s">
        <v>118</v>
      </c>
      <c r="D631" s="1" t="s">
        <v>119</v>
      </c>
      <c r="E631" s="1" t="s">
        <v>343</v>
      </c>
      <c r="F631" s="1" t="s">
        <v>283</v>
      </c>
      <c r="G631" s="1" t="s">
        <v>351</v>
      </c>
      <c r="H631" s="1" t="s">
        <v>55</v>
      </c>
      <c r="I631" s="1" t="s">
        <v>56</v>
      </c>
      <c r="J631" s="1" t="s">
        <v>123</v>
      </c>
      <c r="K631" s="2">
        <v>551</v>
      </c>
      <c r="L631" s="3">
        <v>833.86</v>
      </c>
      <c r="M631" s="3">
        <v>942.2618</v>
      </c>
      <c r="N631" s="4">
        <v>13</v>
      </c>
      <c r="O631" s="4">
        <v>459456.86</v>
      </c>
      <c r="P631" s="4">
        <v>59729.39</v>
      </c>
      <c r="Q631" s="4">
        <v>519186.25</v>
      </c>
      <c r="R631" s="1" t="s">
        <v>127</v>
      </c>
    </row>
    <row r="632" spans="1:18">
      <c r="A632" s="1" t="s">
        <v>289</v>
      </c>
      <c r="B632" s="1" t="s">
        <v>117</v>
      </c>
      <c r="C632" s="1" t="s">
        <v>118</v>
      </c>
      <c r="D632" s="1" t="s">
        <v>119</v>
      </c>
      <c r="E632" s="1" t="s">
        <v>343</v>
      </c>
      <c r="F632" s="1" t="s">
        <v>283</v>
      </c>
      <c r="G632" s="1" t="s">
        <v>290</v>
      </c>
      <c r="H632" s="1" t="s">
        <v>43</v>
      </c>
      <c r="I632" s="1" t="s">
        <v>44</v>
      </c>
      <c r="J632" s="1" t="s">
        <v>123</v>
      </c>
      <c r="K632" s="2">
        <v>4700</v>
      </c>
      <c r="L632" s="3">
        <v>6.63</v>
      </c>
      <c r="M632" s="3">
        <v>7.4919</v>
      </c>
      <c r="N632" s="4">
        <v>13</v>
      </c>
      <c r="O632" s="4">
        <v>31161</v>
      </c>
      <c r="P632" s="4">
        <v>4050.93</v>
      </c>
      <c r="Q632" s="4">
        <v>35211.93</v>
      </c>
      <c r="R632" s="1" t="s">
        <v>127</v>
      </c>
    </row>
    <row r="633" spans="1:18">
      <c r="A633" s="1" t="s">
        <v>289</v>
      </c>
      <c r="B633" s="1" t="s">
        <v>117</v>
      </c>
      <c r="C633" s="1" t="s">
        <v>118</v>
      </c>
      <c r="D633" s="1" t="s">
        <v>119</v>
      </c>
      <c r="E633" s="1" t="s">
        <v>343</v>
      </c>
      <c r="F633" s="1" t="s">
        <v>283</v>
      </c>
      <c r="G633" s="1" t="s">
        <v>290</v>
      </c>
      <c r="H633" s="1" t="s">
        <v>61</v>
      </c>
      <c r="I633" s="1" t="s">
        <v>62</v>
      </c>
      <c r="J633" s="1" t="s">
        <v>123</v>
      </c>
      <c r="K633" s="2">
        <v>1</v>
      </c>
      <c r="L633" s="3">
        <v>491.8964</v>
      </c>
      <c r="M633" s="3">
        <v>555.842932</v>
      </c>
      <c r="N633" s="4">
        <v>13</v>
      </c>
      <c r="O633" s="4">
        <v>491.9</v>
      </c>
      <c r="P633" s="4">
        <v>63.95</v>
      </c>
      <c r="Q633" s="4">
        <v>555.85</v>
      </c>
      <c r="R633" s="1" t="s">
        <v>127</v>
      </c>
    </row>
    <row r="634" spans="1:18">
      <c r="A634" s="1" t="s">
        <v>289</v>
      </c>
      <c r="B634" s="1" t="s">
        <v>117</v>
      </c>
      <c r="C634" s="1" t="s">
        <v>118</v>
      </c>
      <c r="D634" s="1" t="s">
        <v>119</v>
      </c>
      <c r="E634" s="1" t="s">
        <v>343</v>
      </c>
      <c r="F634" s="1" t="s">
        <v>283</v>
      </c>
      <c r="G634" s="1" t="s">
        <v>290</v>
      </c>
      <c r="H634" s="1" t="s">
        <v>63</v>
      </c>
      <c r="I634" s="1" t="s">
        <v>64</v>
      </c>
      <c r="J634" s="1" t="s">
        <v>123</v>
      </c>
      <c r="K634" s="2">
        <v>1</v>
      </c>
      <c r="L634" s="3">
        <v>1515.69</v>
      </c>
      <c r="M634" s="3">
        <v>1712.7297</v>
      </c>
      <c r="N634" s="4">
        <v>13</v>
      </c>
      <c r="O634" s="4">
        <v>1515.69</v>
      </c>
      <c r="P634" s="4">
        <v>197.04</v>
      </c>
      <c r="Q634" s="4">
        <v>1712.73</v>
      </c>
      <c r="R634" s="1" t="s">
        <v>127</v>
      </c>
    </row>
    <row r="635" spans="1:18">
      <c r="A635" s="1" t="s">
        <v>296</v>
      </c>
      <c r="B635" s="1" t="s">
        <v>117</v>
      </c>
      <c r="C635" s="1" t="s">
        <v>118</v>
      </c>
      <c r="D635" s="1" t="s">
        <v>119</v>
      </c>
      <c r="E635" s="1" t="s">
        <v>343</v>
      </c>
      <c r="F635" s="1" t="s">
        <v>294</v>
      </c>
      <c r="G635" s="1" t="s">
        <v>296</v>
      </c>
      <c r="H635" s="1" t="s">
        <v>67</v>
      </c>
      <c r="I635" s="1" t="s">
        <v>68</v>
      </c>
      <c r="J635" s="1" t="s">
        <v>123</v>
      </c>
      <c r="K635" s="2">
        <v>42</v>
      </c>
      <c r="L635" s="3">
        <v>483</v>
      </c>
      <c r="M635" s="3">
        <v>545.79</v>
      </c>
      <c r="N635" s="4">
        <v>13</v>
      </c>
      <c r="O635" s="4">
        <v>20286</v>
      </c>
      <c r="P635" s="4">
        <v>2637.18</v>
      </c>
      <c r="Q635" s="4">
        <v>22923.18</v>
      </c>
      <c r="R635" s="1" t="s">
        <v>127</v>
      </c>
    </row>
    <row r="636" spans="1:18">
      <c r="A636" s="1" t="s">
        <v>296</v>
      </c>
      <c r="B636" s="1" t="s">
        <v>117</v>
      </c>
      <c r="C636" s="1" t="s">
        <v>118</v>
      </c>
      <c r="D636" s="1" t="s">
        <v>119</v>
      </c>
      <c r="E636" s="1" t="s">
        <v>343</v>
      </c>
      <c r="F636" s="1" t="s">
        <v>294</v>
      </c>
      <c r="G636" s="1" t="s">
        <v>296</v>
      </c>
      <c r="H636" s="1" t="s">
        <v>75</v>
      </c>
      <c r="I636" s="1" t="s">
        <v>40</v>
      </c>
      <c r="J636" s="1" t="s">
        <v>123</v>
      </c>
      <c r="K636" s="2">
        <v>12</v>
      </c>
      <c r="L636" s="3">
        <v>1112</v>
      </c>
      <c r="M636" s="3">
        <v>1256.56</v>
      </c>
      <c r="N636" s="4">
        <v>13</v>
      </c>
      <c r="O636" s="4">
        <v>13344</v>
      </c>
      <c r="P636" s="4">
        <v>1734.72</v>
      </c>
      <c r="Q636" s="4">
        <v>15078.72</v>
      </c>
      <c r="R636" s="1" t="s">
        <v>127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配送费用</vt:lpstr>
      <vt:lpstr>配送明细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2021-01-12T07:06:00Z</dcterms:created>
  <dcterms:modified xsi:type="dcterms:W3CDTF">2021-03-18T07:45:58Z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