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<sst xmlns="http://schemas.openxmlformats.org/spreadsheetml/2006/main" count="35" uniqueCount="28">
  <si>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</si>
  <si>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</si>
  <si>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</si>
  <si>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</si>
  <si>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</si>
  <si>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</si>
  <si>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</si>
  <si>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</si>
  <si>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</si>
  <si>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</si>
  <si>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</si>
  <si>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</t>
  </si>
  <si>
    <t>备注</t>
  </si>
  <si>
    <t>起始地</t>
  </si>
  <si>
    <t>终点</t>
  </si>
  <si>
    <t>公里数（往返）/0.8元</t>
  </si>
  <si>
    <t>过路、停车、其他交通费/元</t>
  </si>
  <si>
    <t>2021.7.21</t>
  </si>
  <si>
    <t>接送客户</t>
  </si>
  <si>
    <t>自驾</t>
  </si>
  <si>
    <t>高陵区</t>
  </si>
  <si>
    <t>雁塔区</t>
  </si>
  <si>
    <t>卢兴艳</t>
  </si>
  <si>
    <t>2021.7.29</t>
  </si>
  <si>
    <t>送人去高铁站</t>
  </si>
  <si>
    <t>高铁站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</si>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</sst>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zoomScaleSheetLayoutView="80" workbookViewId="0">
      <selection activeCell="I12" sqref="I12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120</v>
      </c>
      <c r="H5" s="4">
        <v>23.75</v>
      </c>
      <c r="I5" s="4">
        <v>0</v>
      </c>
      <c r="J5" s="4">
        <v>0</v>
      </c>
      <c r="K5" s="4">
        <v>0</v>
      </c>
      <c r="L5" s="4">
        <f>G5*0.8+H5</f>
        <v>119.75</v>
      </c>
      <c r="M5" s="4"/>
    </row>
    <row r="6" ht="30" customHeight="1" spans="1:13">
      <c r="A6" s="4" t="s">
        <v>17</v>
      </c>
      <c r="B6" s="4" t="s">
        <v>18</v>
      </c>
      <c r="C6" s="4">
        <v>2</v>
      </c>
      <c r="D6" s="4" t="s">
        <v>19</v>
      </c>
      <c r="E6" s="4" t="s">
        <v>20</v>
      </c>
      <c r="F6" s="4" t="s">
        <v>21</v>
      </c>
      <c r="G6" s="4">
        <v>120</v>
      </c>
      <c r="H6" s="4">
        <v>25.58</v>
      </c>
      <c r="I6" s="4">
        <v>0</v>
      </c>
      <c r="J6" s="4">
        <v>0</v>
      </c>
      <c r="K6" s="4">
        <v>0</v>
      </c>
      <c r="L6" s="4">
        <f>G6*0.8+H6</f>
        <v>121.58</v>
      </c>
      <c r="M6" s="4" t="s">
        <v>22</v>
      </c>
    </row>
    <row r="7" ht="30" customHeight="1" spans="1:13">
      <c r="A7" s="4" t="s">
        <v>23</v>
      </c>
      <c r="B7" s="4" t="s">
        <v>24</v>
      </c>
      <c r="C7" s="4">
        <v>1</v>
      </c>
      <c r="D7" s="4" t="s">
        <v>19</v>
      </c>
      <c r="E7" s="4" t="s">
        <v>20</v>
      </c>
      <c r="F7" s="4" t="s">
        <v>25</v>
      </c>
      <c r="G7" s="4">
        <v>50</v>
      </c>
      <c r="H7" s="4">
        <v>19</v>
      </c>
      <c r="I7" s="4">
        <v>0</v>
      </c>
      <c r="J7" s="4">
        <v>0</v>
      </c>
      <c r="K7" s="4">
        <v>0</v>
      </c>
      <c r="L7" s="4">
        <f>G7*0.8+H7</f>
        <v>59</v>
      </c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26</v>
      </c>
      <c r="B16" s="5"/>
      <c r="C16" s="5"/>
      <c r="D16" s="5"/>
      <c r="E16" s="5"/>
      <c r="F16" s="5"/>
      <c r="G16" s="5">
        <f>SUM(G5:G15)</f>
        <v>290</v>
      </c>
      <c r="H16" s="5">
        <f>SUM(H5:H15)</f>
        <v>68.33</v>
      </c>
      <c r="I16" s="5">
        <f>SUM(I5:I15)</f>
        <v>0</v>
      </c>
      <c r="J16" s="5">
        <f>SUM(J5:J15)</f>
        <v>0</v>
      </c>
      <c r="K16" s="5"/>
      <c r="L16" s="5">
        <f>SUM(L5:L15)</f>
        <v>300.33</v>
      </c>
      <c r="M16" s="6"/>
    </row>
    <row r="17" ht="30" customHeight="1" spans="1:13">
      <c r="A17" s="7" t="s">
        <v>27</v>
      </c>
      <c r="B17" s="8">
        <f>L16</f>
        <v>300.33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2021-08-06T08:33:12Z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