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月保险费--座椅" sheetId="1" r:id="rId1"/>
  </sheets>
  <definedNames>
    <definedName name="_xlnm._FilterDatabase" localSheetId="0" hidden="1">'7月保险费--座椅'!$A$2:$M$48</definedName>
  </definedNames>
  <calcPr calcId="144525"/>
</workbook>
</file>

<file path=xl/sharedStrings.xml><?xml version="1.0" encoding="utf-8"?>
<sst xmlns="http://schemas.openxmlformats.org/spreadsheetml/2006/main" count="283" uniqueCount="137">
  <si>
    <t>2021年7月份座椅事业部挂靠劳务人员保险缴费明细表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</si>
  <si>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</si>
  <si>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</si>
  <si>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</si>
  <si>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</si>
  <si>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</si>
  <si>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</si>
  <si>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</si>
  <si>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</si>
  <si>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</si>
  <si>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</si>
  <si>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7月
保险费</t>
  </si>
  <si>
    <t>7月
管理费</t>
  </si>
  <si>
    <t>合计</t>
  </si>
  <si>
    <t>于会卿</t>
  </si>
  <si>
    <t>生产管理部</t>
  </si>
  <si>
    <t>女</t>
  </si>
  <si>
    <t>2021-07-01</t>
  </si>
  <si>
    <t>132401196704067067</t>
  </si>
  <si>
    <t>√</t>
  </si>
  <si>
    <t>魏新合</t>
  </si>
  <si>
    <t>骨架组装</t>
  </si>
  <si>
    <t>132930197106201127</t>
  </si>
  <si>
    <t>范洪英</t>
  </si>
  <si>
    <t>焊接车间</t>
  </si>
  <si>
    <t>460001197303140021</t>
  </si>
  <si>
    <t>韩桂栋</t>
  </si>
  <si>
    <t>男</t>
  </si>
  <si>
    <t>132930198109012019</t>
  </si>
  <si>
    <t>向利新</t>
  </si>
  <si>
    <t>质量管理部</t>
  </si>
  <si>
    <t>132435197807162110</t>
  </si>
  <si>
    <t>陈俊杨</t>
  </si>
  <si>
    <t>130983199201063033</t>
  </si>
  <si>
    <t>刘阔阔</t>
  </si>
  <si>
    <t>物业部</t>
  </si>
  <si>
    <t>132930199410171830</t>
  </si>
  <si>
    <t>刘兴翔</t>
  </si>
  <si>
    <t>座椅车间</t>
  </si>
  <si>
    <t>2021-07-05</t>
  </si>
  <si>
    <t>13098320031030281X</t>
  </si>
  <si>
    <t>替换陈俊杨</t>
  </si>
  <si>
    <t>李文凯</t>
  </si>
  <si>
    <t>发泡车间</t>
  </si>
  <si>
    <t>130930200304053316</t>
  </si>
  <si>
    <t>袁森</t>
  </si>
  <si>
    <t>130926200410260015</t>
  </si>
  <si>
    <t>刘永康</t>
  </si>
  <si>
    <t>130930200409143019</t>
  </si>
  <si>
    <t>丰鑫云</t>
  </si>
  <si>
    <t>130983200406261813</t>
  </si>
  <si>
    <t>高山</t>
  </si>
  <si>
    <t>532522197908131821</t>
  </si>
  <si>
    <t>刘杰</t>
  </si>
  <si>
    <t>2021-07-06</t>
  </si>
  <si>
    <t>130983199101033021</t>
  </si>
  <si>
    <t>吴燕</t>
  </si>
  <si>
    <t>371423198503235424</t>
  </si>
  <si>
    <t>张海军</t>
  </si>
  <si>
    <t>130983199008041414</t>
  </si>
  <si>
    <t>李华骏</t>
  </si>
  <si>
    <t>2021-07-07</t>
  </si>
  <si>
    <t>130983200203262015</t>
  </si>
  <si>
    <t>李振</t>
  </si>
  <si>
    <t>130983199508071417</t>
  </si>
  <si>
    <t>曹久坤</t>
  </si>
  <si>
    <t>130983199601302419</t>
  </si>
  <si>
    <t>宋超</t>
  </si>
  <si>
    <t>2021-07-08</t>
  </si>
  <si>
    <t>13293019791208413X</t>
  </si>
  <si>
    <t>替换李文凯</t>
  </si>
  <si>
    <t>于海龙</t>
  </si>
  <si>
    <t>13098319960516245X</t>
  </si>
  <si>
    <t>替换袁森</t>
  </si>
  <si>
    <t>刘双双</t>
  </si>
  <si>
    <t>2021-07-09</t>
  </si>
  <si>
    <t>130924198208044260</t>
  </si>
  <si>
    <t>替换刘永康</t>
  </si>
  <si>
    <t>于泽华</t>
  </si>
  <si>
    <t>2021-07-12</t>
  </si>
  <si>
    <t>130924200003024231</t>
  </si>
  <si>
    <t>王之良</t>
  </si>
  <si>
    <t>130983199810263030</t>
  </si>
  <si>
    <t>张宝龙</t>
  </si>
  <si>
    <t>130983199911080014</t>
  </si>
  <si>
    <t>宋立旺</t>
  </si>
  <si>
    <t>2021-07-14</t>
  </si>
  <si>
    <t>130983199703102418</t>
  </si>
  <si>
    <t>王浩</t>
  </si>
  <si>
    <t>130983200111051819</t>
  </si>
  <si>
    <t>替换丰鑫云</t>
  </si>
  <si>
    <t>宋秉鑫</t>
  </si>
  <si>
    <t>2021-07-15</t>
  </si>
  <si>
    <t>130983200208022432</t>
  </si>
  <si>
    <t>替换王之良</t>
  </si>
  <si>
    <t>井斌</t>
  </si>
  <si>
    <t>130983200212100915</t>
  </si>
  <si>
    <t>替换李振</t>
  </si>
  <si>
    <t>唐艳芝</t>
  </si>
  <si>
    <t>230221198401054440</t>
  </si>
  <si>
    <t>刘帅</t>
  </si>
  <si>
    <t>2021-07-16</t>
  </si>
  <si>
    <t>130983200306124512</t>
  </si>
  <si>
    <t>刘振博</t>
  </si>
  <si>
    <t>130983199803282612</t>
  </si>
  <si>
    <t>呼娟娟</t>
  </si>
  <si>
    <t>372324199005301528</t>
  </si>
  <si>
    <t>替换刘杰</t>
  </si>
  <si>
    <t>刘泽军</t>
  </si>
  <si>
    <t>前工序</t>
  </si>
  <si>
    <t>231026197710092130</t>
  </si>
  <si>
    <t>替换张海军</t>
  </si>
  <si>
    <t>刘丰凯</t>
  </si>
  <si>
    <t>132930199511103714</t>
  </si>
  <si>
    <t>替换唐艳芝</t>
  </si>
  <si>
    <t>陈虎子</t>
  </si>
  <si>
    <t>130929198611082816</t>
  </si>
  <si>
    <t>苗加胜</t>
  </si>
  <si>
    <t>132930198810172811</t>
  </si>
  <si>
    <t>成力斌</t>
  </si>
  <si>
    <t>2021-07-21</t>
  </si>
  <si>
    <t>132324197702271519</t>
  </si>
  <si>
    <t>李海洋</t>
  </si>
  <si>
    <t>2021-07-22</t>
  </si>
  <si>
    <t>130924200002154210</t>
  </si>
  <si>
    <t>高福亮</t>
  </si>
  <si>
    <t>130923198702110538</t>
  </si>
  <si>
    <t>崔新玲</t>
  </si>
  <si>
    <t>130923199212160529</t>
  </si>
  <si>
    <t>孟格燕</t>
  </si>
  <si>
    <t>130924199812223024</t>
  </si>
  <si>
    <t>王腾旺</t>
  </si>
  <si>
    <t>130983199507022613</t>
  </si>
  <si>
    <t>刘世广</t>
  </si>
  <si>
    <t>130983200207010018</t>
  </si>
  <si>
    <t>邱新杰</t>
  </si>
  <si>
    <t>430524200210078178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</si>
</sst>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\-mm\-dd;@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5" borderId="11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0" borderId="0"/>
    <xf numFmtId="0" fontId="24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3" fillId="0" borderId="1" xfId="32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5"/>
      <c r="L1" s="25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10" t="s">
        <v>18</v>
      </c>
      <c r="G3" s="10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"/>
      <c r="I3" s="6" t="s">
        <v>19</v>
      </c>
      <c r="J3" s="6">
        <v>31</v>
      </c>
      <c r="K3" s="26">
        <v>59</v>
      </c>
      <c r="L3" s="26">
        <v>31</v>
      </c>
      <c r="M3" s="26">
        <f t="shared" ref="M3:M48" si="0">K3+L3</f>
        <v>90</v>
      </c>
    </row>
    <row r="4" ht="19" customHeight="1" spans="1:13">
      <c r="A4" s="3">
        <v>2</v>
      </c>
      <c r="B4" s="11" t="s">
        <v>20</v>
      </c>
      <c r="C4" s="4" t="s">
        <v>21</v>
      </c>
      <c r="D4" s="8" t="s">
        <v>16</v>
      </c>
      <c r="E4" s="9" t="s">
        <v>17</v>
      </c>
      <c r="F4" s="10" t="s">
        <v>22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19</v>
      </c>
      <c r="J4" s="6">
        <v>31</v>
      </c>
      <c r="K4" s="26">
        <v>59</v>
      </c>
      <c r="L4" s="26">
        <v>31</v>
      </c>
      <c r="M4" s="26">
        <f t="shared" si="0"/>
        <v>90</v>
      </c>
    </row>
    <row r="5" ht="19" customHeight="1" spans="1:13">
      <c r="A5" s="3">
        <v>3</v>
      </c>
      <c r="B5" s="11" t="s">
        <v>23</v>
      </c>
      <c r="C5" s="4" t="s">
        <v>24</v>
      </c>
      <c r="D5" s="8" t="s">
        <v>16</v>
      </c>
      <c r="E5" s="9" t="s">
        <v>17</v>
      </c>
      <c r="F5" s="10" t="s">
        <v>25</v>
      </c>
      <c r="G5" s="10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"/>
      <c r="I5" s="6" t="s">
        <v>19</v>
      </c>
      <c r="J5" s="6">
        <v>31</v>
      </c>
      <c r="K5" s="26">
        <v>59</v>
      </c>
      <c r="L5" s="26">
        <v>31</v>
      </c>
      <c r="M5" s="26">
        <f t="shared" si="0"/>
        <v>90</v>
      </c>
    </row>
    <row r="6" ht="19" customHeight="1" spans="1:13">
      <c r="A6" s="3">
        <v>4</v>
      </c>
      <c r="B6" s="11" t="s">
        <v>26</v>
      </c>
      <c r="C6" s="4" t="s">
        <v>24</v>
      </c>
      <c r="D6" s="8" t="s">
        <v>27</v>
      </c>
      <c r="E6" s="9" t="s">
        <v>17</v>
      </c>
      <c r="F6" s="10" t="s">
        <v>28</v>
      </c>
      <c r="G6" s="10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19</v>
      </c>
      <c r="J6" s="6">
        <v>31</v>
      </c>
      <c r="K6" s="26">
        <v>59</v>
      </c>
      <c r="L6" s="26">
        <v>31</v>
      </c>
      <c r="M6" s="26">
        <f t="shared" si="0"/>
        <v>90</v>
      </c>
    </row>
    <row r="7" ht="19" customHeight="1" spans="1:13">
      <c r="A7" s="3">
        <v>5</v>
      </c>
      <c r="B7" s="11" t="s">
        <v>29</v>
      </c>
      <c r="C7" s="4" t="s">
        <v>30</v>
      </c>
      <c r="D7" s="8" t="s">
        <v>27</v>
      </c>
      <c r="E7" s="9" t="s">
        <v>17</v>
      </c>
      <c r="F7" s="10" t="s">
        <v>31</v>
      </c>
      <c r="G7" s="10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19</v>
      </c>
      <c r="J7" s="6">
        <v>31</v>
      </c>
      <c r="K7" s="26">
        <v>59</v>
      </c>
      <c r="L7" s="26">
        <v>31</v>
      </c>
      <c r="M7" s="26">
        <f t="shared" si="0"/>
        <v>90</v>
      </c>
    </row>
    <row r="8" ht="19" customHeight="1" spans="1:13">
      <c r="A8" s="12">
        <v>6</v>
      </c>
      <c r="B8" s="12" t="s">
        <v>32</v>
      </c>
      <c r="C8" s="13" t="s">
        <v>24</v>
      </c>
      <c r="D8" s="14" t="s">
        <v>27</v>
      </c>
      <c r="E8" s="15" t="s">
        <v>17</v>
      </c>
      <c r="F8" s="16" t="s">
        <v>33</v>
      </c>
      <c r="G8" s="1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7"/>
      <c r="I8" s="17" t="s">
        <v>19</v>
      </c>
      <c r="J8" s="17">
        <f t="shared" ref="J8:J47" si="1">DAY(EOMONTH(E8,0))-DAY(E8)+1</f>
        <v>31</v>
      </c>
      <c r="K8" s="27">
        <v>59</v>
      </c>
      <c r="L8" s="27">
        <f t="shared" ref="L8:L21" si="2">J8*1</f>
        <v>31</v>
      </c>
      <c r="M8" s="26">
        <f t="shared" si="0"/>
        <v>90</v>
      </c>
    </row>
    <row r="9" ht="19" customHeight="1" spans="1:13">
      <c r="A9" s="3">
        <v>7</v>
      </c>
      <c r="B9" s="11" t="s">
        <v>34</v>
      </c>
      <c r="C9" s="4" t="s">
        <v>35</v>
      </c>
      <c r="D9" s="8" t="s">
        <v>27</v>
      </c>
      <c r="E9" s="9" t="s">
        <v>17</v>
      </c>
      <c r="F9" s="10" t="s">
        <v>36</v>
      </c>
      <c r="G9" s="10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6"/>
      <c r="I9" s="6" t="s">
        <v>19</v>
      </c>
      <c r="J9" s="6">
        <f t="shared" si="1"/>
        <v>31</v>
      </c>
      <c r="K9" s="26">
        <v>59</v>
      </c>
      <c r="L9" s="26">
        <f t="shared" si="2"/>
        <v>31</v>
      </c>
      <c r="M9" s="26">
        <f t="shared" si="0"/>
        <v>90</v>
      </c>
    </row>
    <row r="10" ht="19" customHeight="1" spans="1:13">
      <c r="A10" s="3">
        <v>8</v>
      </c>
      <c r="B10" s="11" t="s">
        <v>37</v>
      </c>
      <c r="C10" s="4" t="s">
        <v>38</v>
      </c>
      <c r="D10" s="8" t="s">
        <v>27</v>
      </c>
      <c r="E10" s="9" t="s">
        <v>39</v>
      </c>
      <c r="F10" s="10" t="s">
        <v>40</v>
      </c>
      <c r="G10" s="1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6" t="s">
        <v>41</v>
      </c>
      <c r="I10" s="6" t="s">
        <v>19</v>
      </c>
      <c r="J10" s="6">
        <f t="shared" si="1"/>
        <v>27</v>
      </c>
      <c r="K10" s="26">
        <v>0</v>
      </c>
      <c r="L10" s="26">
        <v>0</v>
      </c>
      <c r="M10" s="26">
        <f t="shared" si="0"/>
        <v>0</v>
      </c>
    </row>
    <row r="11" ht="19" customHeight="1" spans="1:13">
      <c r="A11" s="12">
        <v>9</v>
      </c>
      <c r="B11" s="18" t="s">
        <v>42</v>
      </c>
      <c r="C11" s="13" t="s">
        <v>43</v>
      </c>
      <c r="D11" s="14" t="s">
        <v>27</v>
      </c>
      <c r="E11" s="15" t="s">
        <v>39</v>
      </c>
      <c r="F11" s="16" t="s">
        <v>44</v>
      </c>
      <c r="G11" s="1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7"/>
      <c r="I11" s="17" t="s">
        <v>19</v>
      </c>
      <c r="J11" s="17">
        <f t="shared" si="1"/>
        <v>27</v>
      </c>
      <c r="K11" s="27">
        <f t="shared" ref="K11:K21" si="3">J11*1.966</f>
        <v>53.082</v>
      </c>
      <c r="L11" s="27">
        <f t="shared" si="2"/>
        <v>27</v>
      </c>
      <c r="M11" s="26">
        <f t="shared" si="0"/>
        <v>80.082</v>
      </c>
    </row>
    <row r="12" ht="19" customHeight="1" spans="1:13">
      <c r="A12" s="12">
        <v>10</v>
      </c>
      <c r="B12" s="18" t="s">
        <v>45</v>
      </c>
      <c r="C12" s="13" t="s">
        <v>43</v>
      </c>
      <c r="D12" s="14" t="s">
        <v>27</v>
      </c>
      <c r="E12" s="15" t="s">
        <v>39</v>
      </c>
      <c r="F12" s="16" t="s">
        <v>46</v>
      </c>
      <c r="G12" s="1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7"/>
      <c r="I12" s="17" t="s">
        <v>19</v>
      </c>
      <c r="J12" s="17">
        <f t="shared" si="1"/>
        <v>27</v>
      </c>
      <c r="K12" s="27">
        <f t="shared" si="3"/>
        <v>53.082</v>
      </c>
      <c r="L12" s="27">
        <f t="shared" si="2"/>
        <v>27</v>
      </c>
      <c r="M12" s="26">
        <f t="shared" si="0"/>
        <v>80.082</v>
      </c>
    </row>
    <row r="13" ht="19" customHeight="1" spans="1:13">
      <c r="A13" s="12">
        <v>11</v>
      </c>
      <c r="B13" s="18" t="s">
        <v>47</v>
      </c>
      <c r="C13" s="13" t="s">
        <v>43</v>
      </c>
      <c r="D13" s="14" t="s">
        <v>27</v>
      </c>
      <c r="E13" s="15" t="s">
        <v>39</v>
      </c>
      <c r="F13" s="16" t="s">
        <v>48</v>
      </c>
      <c r="G13" s="1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7"/>
      <c r="I13" s="17" t="s">
        <v>19</v>
      </c>
      <c r="J13" s="17">
        <f t="shared" si="1"/>
        <v>27</v>
      </c>
      <c r="K13" s="27">
        <f t="shared" si="3"/>
        <v>53.082</v>
      </c>
      <c r="L13" s="27">
        <f t="shared" si="2"/>
        <v>27</v>
      </c>
      <c r="M13" s="26">
        <f t="shared" si="0"/>
        <v>80.082</v>
      </c>
    </row>
    <row r="14" ht="19" customHeight="1" spans="1:13">
      <c r="A14" s="12">
        <v>12</v>
      </c>
      <c r="B14" s="18" t="s">
        <v>49</v>
      </c>
      <c r="C14" s="13" t="s">
        <v>38</v>
      </c>
      <c r="D14" s="14" t="s">
        <v>27</v>
      </c>
      <c r="E14" s="15" t="s">
        <v>39</v>
      </c>
      <c r="F14" s="16" t="s">
        <v>50</v>
      </c>
      <c r="G14" s="1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7"/>
      <c r="I14" s="17" t="s">
        <v>19</v>
      </c>
      <c r="J14" s="17">
        <f t="shared" si="1"/>
        <v>27</v>
      </c>
      <c r="K14" s="27">
        <f t="shared" si="3"/>
        <v>53.082</v>
      </c>
      <c r="L14" s="27">
        <f t="shared" si="2"/>
        <v>27</v>
      </c>
      <c r="M14" s="26">
        <f t="shared" si="0"/>
        <v>80.082</v>
      </c>
    </row>
    <row r="15" ht="19" customHeight="1" spans="1:13">
      <c r="A15" s="3">
        <v>13</v>
      </c>
      <c r="B15" s="11" t="s">
        <v>51</v>
      </c>
      <c r="C15" s="4" t="s">
        <v>24</v>
      </c>
      <c r="D15" s="8" t="s">
        <v>16</v>
      </c>
      <c r="E15" s="9" t="s">
        <v>39</v>
      </c>
      <c r="F15" s="10" t="s">
        <v>52</v>
      </c>
      <c r="G15" s="10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6"/>
      <c r="I15" s="6" t="s">
        <v>19</v>
      </c>
      <c r="J15" s="6">
        <f t="shared" si="1"/>
        <v>27</v>
      </c>
      <c r="K15" s="26">
        <f t="shared" si="3"/>
        <v>53.082</v>
      </c>
      <c r="L15" s="26">
        <f t="shared" si="2"/>
        <v>27</v>
      </c>
      <c r="M15" s="26">
        <f t="shared" si="0"/>
        <v>80.082</v>
      </c>
    </row>
    <row r="16" ht="19" customHeight="1" spans="1:13">
      <c r="A16" s="12">
        <v>14</v>
      </c>
      <c r="B16" s="18" t="s">
        <v>53</v>
      </c>
      <c r="C16" s="13" t="s">
        <v>43</v>
      </c>
      <c r="D16" s="14" t="s">
        <v>16</v>
      </c>
      <c r="E16" s="15" t="s">
        <v>54</v>
      </c>
      <c r="F16" s="16" t="s">
        <v>55</v>
      </c>
      <c r="G16" s="16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7"/>
      <c r="I16" s="17" t="s">
        <v>19</v>
      </c>
      <c r="J16" s="17">
        <f t="shared" si="1"/>
        <v>26</v>
      </c>
      <c r="K16" s="27">
        <f t="shared" si="3"/>
        <v>51.116</v>
      </c>
      <c r="L16" s="27">
        <f t="shared" si="2"/>
        <v>26</v>
      </c>
      <c r="M16" s="26">
        <f t="shared" si="0"/>
        <v>77.116</v>
      </c>
    </row>
    <row r="17" ht="19" customHeight="1" spans="1:13">
      <c r="A17" s="3">
        <v>15</v>
      </c>
      <c r="B17" s="11" t="s">
        <v>56</v>
      </c>
      <c r="C17" s="4" t="s">
        <v>21</v>
      </c>
      <c r="D17" s="8" t="s">
        <v>16</v>
      </c>
      <c r="E17" s="9" t="s">
        <v>54</v>
      </c>
      <c r="F17" s="10" t="s">
        <v>57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19</v>
      </c>
      <c r="J17" s="6">
        <f t="shared" si="1"/>
        <v>26</v>
      </c>
      <c r="K17" s="26">
        <f t="shared" si="3"/>
        <v>51.116</v>
      </c>
      <c r="L17" s="26">
        <f t="shared" si="2"/>
        <v>26</v>
      </c>
      <c r="M17" s="26">
        <f t="shared" si="0"/>
        <v>77.116</v>
      </c>
    </row>
    <row r="18" ht="19" customHeight="1" spans="1:13">
      <c r="A18" s="12">
        <v>16</v>
      </c>
      <c r="B18" s="18" t="s">
        <v>58</v>
      </c>
      <c r="C18" s="13" t="s">
        <v>24</v>
      </c>
      <c r="D18" s="14" t="s">
        <v>27</v>
      </c>
      <c r="E18" s="15" t="s">
        <v>54</v>
      </c>
      <c r="F18" s="16" t="s">
        <v>59</v>
      </c>
      <c r="G18" s="1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7"/>
      <c r="I18" s="17" t="s">
        <v>19</v>
      </c>
      <c r="J18" s="17">
        <f t="shared" si="1"/>
        <v>26</v>
      </c>
      <c r="K18" s="27">
        <f t="shared" si="3"/>
        <v>51.116</v>
      </c>
      <c r="L18" s="27">
        <f t="shared" si="2"/>
        <v>26</v>
      </c>
      <c r="M18" s="26">
        <f t="shared" si="0"/>
        <v>77.116</v>
      </c>
    </row>
    <row r="19" ht="19" customHeight="1" spans="1:13">
      <c r="A19" s="3">
        <v>17</v>
      </c>
      <c r="B19" s="11" t="s">
        <v>60</v>
      </c>
      <c r="C19" s="4" t="s">
        <v>24</v>
      </c>
      <c r="D19" s="8" t="s">
        <v>27</v>
      </c>
      <c r="E19" s="9" t="s">
        <v>61</v>
      </c>
      <c r="F19" s="10" t="s">
        <v>62</v>
      </c>
      <c r="G19" s="10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6"/>
      <c r="I19" s="6" t="s">
        <v>19</v>
      </c>
      <c r="J19" s="6">
        <f t="shared" si="1"/>
        <v>25</v>
      </c>
      <c r="K19" s="26">
        <f t="shared" si="3"/>
        <v>49.15</v>
      </c>
      <c r="L19" s="26">
        <f t="shared" si="2"/>
        <v>25</v>
      </c>
      <c r="M19" s="26">
        <f t="shared" si="0"/>
        <v>74.15</v>
      </c>
    </row>
    <row r="20" ht="19" customHeight="1" spans="1:13">
      <c r="A20" s="12">
        <v>18</v>
      </c>
      <c r="B20" s="18" t="s">
        <v>63</v>
      </c>
      <c r="C20" s="13" t="s">
        <v>38</v>
      </c>
      <c r="D20" s="14" t="s">
        <v>27</v>
      </c>
      <c r="E20" s="15" t="s">
        <v>61</v>
      </c>
      <c r="F20" s="16" t="s">
        <v>64</v>
      </c>
      <c r="G20" s="1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7"/>
      <c r="I20" s="17" t="s">
        <v>19</v>
      </c>
      <c r="J20" s="17">
        <f t="shared" si="1"/>
        <v>25</v>
      </c>
      <c r="K20" s="27">
        <f t="shared" si="3"/>
        <v>49.15</v>
      </c>
      <c r="L20" s="27">
        <f t="shared" si="2"/>
        <v>25</v>
      </c>
      <c r="M20" s="26">
        <f t="shared" si="0"/>
        <v>74.15</v>
      </c>
    </row>
    <row r="21" ht="19" customHeight="1" spans="1:13">
      <c r="A21" s="3">
        <v>19</v>
      </c>
      <c r="B21" s="11" t="s">
        <v>65</v>
      </c>
      <c r="C21" s="4" t="s">
        <v>38</v>
      </c>
      <c r="D21" s="8" t="s">
        <v>27</v>
      </c>
      <c r="E21" s="9" t="s">
        <v>61</v>
      </c>
      <c r="F21" s="10" t="s">
        <v>66</v>
      </c>
      <c r="G21" s="1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6"/>
      <c r="I21" s="6" t="s">
        <v>19</v>
      </c>
      <c r="J21" s="6">
        <f t="shared" si="1"/>
        <v>25</v>
      </c>
      <c r="K21" s="26">
        <f t="shared" si="3"/>
        <v>49.15</v>
      </c>
      <c r="L21" s="26">
        <f t="shared" si="2"/>
        <v>25</v>
      </c>
      <c r="M21" s="26">
        <f t="shared" si="0"/>
        <v>74.15</v>
      </c>
    </row>
    <row r="22" ht="19" customHeight="1" spans="1:13">
      <c r="A22" s="3">
        <v>20</v>
      </c>
      <c r="B22" s="11" t="s">
        <v>67</v>
      </c>
      <c r="C22" s="4" t="s">
        <v>24</v>
      </c>
      <c r="D22" s="8" t="s">
        <v>27</v>
      </c>
      <c r="E22" s="9" t="s">
        <v>68</v>
      </c>
      <c r="F22" s="10" t="s">
        <v>69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" t="s">
        <v>70</v>
      </c>
      <c r="I22" s="6" t="s">
        <v>19</v>
      </c>
      <c r="J22" s="6">
        <f t="shared" si="1"/>
        <v>24</v>
      </c>
      <c r="K22" s="26">
        <v>0</v>
      </c>
      <c r="L22" s="26">
        <v>0</v>
      </c>
      <c r="M22" s="26">
        <f t="shared" si="0"/>
        <v>0</v>
      </c>
    </row>
    <row r="23" ht="19" customHeight="1" spans="1:13">
      <c r="A23" s="3">
        <v>21</v>
      </c>
      <c r="B23" s="11" t="s">
        <v>71</v>
      </c>
      <c r="C23" s="4" t="s">
        <v>38</v>
      </c>
      <c r="D23" s="8" t="s">
        <v>27</v>
      </c>
      <c r="E23" s="9" t="s">
        <v>68</v>
      </c>
      <c r="F23" s="10" t="s">
        <v>72</v>
      </c>
      <c r="G23" s="10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6" t="s">
        <v>73</v>
      </c>
      <c r="I23" s="6" t="s">
        <v>19</v>
      </c>
      <c r="J23" s="6">
        <f t="shared" si="1"/>
        <v>24</v>
      </c>
      <c r="K23" s="26">
        <v>0</v>
      </c>
      <c r="L23" s="26">
        <v>0</v>
      </c>
      <c r="M23" s="26">
        <f t="shared" si="0"/>
        <v>0</v>
      </c>
    </row>
    <row r="24" ht="19" customHeight="1" spans="1:13">
      <c r="A24" s="3">
        <v>22</v>
      </c>
      <c r="B24" s="11" t="s">
        <v>74</v>
      </c>
      <c r="C24" s="4" t="s">
        <v>24</v>
      </c>
      <c r="D24" s="8" t="s">
        <v>27</v>
      </c>
      <c r="E24" s="9" t="s">
        <v>75</v>
      </c>
      <c r="F24" s="10" t="s">
        <v>76</v>
      </c>
      <c r="G24" s="1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6" t="s">
        <v>77</v>
      </c>
      <c r="I24" s="6" t="s">
        <v>19</v>
      </c>
      <c r="J24" s="6">
        <f t="shared" si="1"/>
        <v>23</v>
      </c>
      <c r="K24" s="26">
        <v>0</v>
      </c>
      <c r="L24" s="26">
        <v>0</v>
      </c>
      <c r="M24" s="26">
        <f t="shared" si="0"/>
        <v>0</v>
      </c>
    </row>
    <row r="25" ht="19" customHeight="1" spans="1:13">
      <c r="A25" s="3">
        <v>23</v>
      </c>
      <c r="B25" s="11" t="s">
        <v>78</v>
      </c>
      <c r="C25" s="4" t="s">
        <v>24</v>
      </c>
      <c r="D25" s="8" t="s">
        <v>27</v>
      </c>
      <c r="E25" s="9" t="s">
        <v>79</v>
      </c>
      <c r="F25" s="10" t="s">
        <v>80</v>
      </c>
      <c r="G25" s="10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6"/>
      <c r="I25" s="6" t="s">
        <v>19</v>
      </c>
      <c r="J25" s="6">
        <f t="shared" si="1"/>
        <v>20</v>
      </c>
      <c r="K25" s="26">
        <f t="shared" ref="K25:K28" si="4">J25*1.966</f>
        <v>39.32</v>
      </c>
      <c r="L25" s="26">
        <f t="shared" ref="L25:L28" si="5">J25*1</f>
        <v>20</v>
      </c>
      <c r="M25" s="26">
        <f t="shared" si="0"/>
        <v>59.32</v>
      </c>
    </row>
    <row r="26" ht="19" customHeight="1" spans="1:13">
      <c r="A26" s="12">
        <v>24</v>
      </c>
      <c r="B26" s="18" t="s">
        <v>81</v>
      </c>
      <c r="C26" s="13" t="s">
        <v>38</v>
      </c>
      <c r="D26" s="14" t="s">
        <v>27</v>
      </c>
      <c r="E26" s="15" t="s">
        <v>79</v>
      </c>
      <c r="F26" s="16" t="s">
        <v>82</v>
      </c>
      <c r="G26" s="1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7"/>
      <c r="I26" s="17" t="s">
        <v>19</v>
      </c>
      <c r="J26" s="17">
        <f t="shared" si="1"/>
        <v>20</v>
      </c>
      <c r="K26" s="27">
        <f t="shared" si="4"/>
        <v>39.32</v>
      </c>
      <c r="L26" s="27">
        <f t="shared" si="5"/>
        <v>20</v>
      </c>
      <c r="M26" s="26">
        <f t="shared" si="0"/>
        <v>59.32</v>
      </c>
    </row>
    <row r="27" ht="19" customHeight="1" spans="1:13">
      <c r="A27" s="3">
        <v>25</v>
      </c>
      <c r="B27" s="11" t="s">
        <v>83</v>
      </c>
      <c r="C27" s="4" t="s">
        <v>24</v>
      </c>
      <c r="D27" s="8" t="s">
        <v>27</v>
      </c>
      <c r="E27" s="9" t="s">
        <v>79</v>
      </c>
      <c r="F27" s="10" t="s">
        <v>84</v>
      </c>
      <c r="G27" s="10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19</v>
      </c>
      <c r="J27" s="6">
        <f t="shared" si="1"/>
        <v>20</v>
      </c>
      <c r="K27" s="26">
        <f t="shared" si="4"/>
        <v>39.32</v>
      </c>
      <c r="L27" s="26">
        <f t="shared" si="5"/>
        <v>20</v>
      </c>
      <c r="M27" s="26">
        <f t="shared" si="0"/>
        <v>59.32</v>
      </c>
    </row>
    <row r="28" ht="19" customHeight="1" spans="1:13">
      <c r="A28" s="12">
        <v>26</v>
      </c>
      <c r="B28" s="18" t="s">
        <v>85</v>
      </c>
      <c r="C28" s="18" t="s">
        <v>30</v>
      </c>
      <c r="D28" s="18" t="s">
        <v>27</v>
      </c>
      <c r="E28" s="18" t="s">
        <v>86</v>
      </c>
      <c r="F28" s="18" t="s">
        <v>87</v>
      </c>
      <c r="G28" s="18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8"/>
      <c r="I28" s="18" t="s">
        <v>19</v>
      </c>
      <c r="J28" s="18">
        <f t="shared" si="1"/>
        <v>18</v>
      </c>
      <c r="K28" s="18">
        <f t="shared" si="4"/>
        <v>35.388</v>
      </c>
      <c r="L28" s="27">
        <f t="shared" si="5"/>
        <v>18</v>
      </c>
      <c r="M28" s="26">
        <f t="shared" si="0"/>
        <v>53.388</v>
      </c>
    </row>
    <row r="29" ht="19" customHeight="1" spans="1:13">
      <c r="A29" s="3">
        <v>27</v>
      </c>
      <c r="B29" s="11" t="s">
        <v>88</v>
      </c>
      <c r="C29" s="11" t="s">
        <v>43</v>
      </c>
      <c r="D29" s="11" t="s">
        <v>27</v>
      </c>
      <c r="E29" s="11" t="s">
        <v>86</v>
      </c>
      <c r="F29" s="11" t="s">
        <v>89</v>
      </c>
      <c r="G29" s="11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1" t="s">
        <v>90</v>
      </c>
      <c r="I29" s="11" t="s">
        <v>19</v>
      </c>
      <c r="J29" s="11">
        <f t="shared" si="1"/>
        <v>18</v>
      </c>
      <c r="K29" s="26">
        <v>0</v>
      </c>
      <c r="L29" s="26">
        <v>0</v>
      </c>
      <c r="M29" s="26">
        <f t="shared" si="0"/>
        <v>0</v>
      </c>
    </row>
    <row r="30" ht="19" customHeight="1" spans="1:13">
      <c r="A30" s="3">
        <v>28</v>
      </c>
      <c r="B30" s="11" t="s">
        <v>91</v>
      </c>
      <c r="C30" s="11" t="s">
        <v>38</v>
      </c>
      <c r="D30" s="11" t="s">
        <v>27</v>
      </c>
      <c r="E30" s="11" t="s">
        <v>92</v>
      </c>
      <c r="F30" s="11" t="s">
        <v>93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1" t="s">
        <v>94</v>
      </c>
      <c r="I30" s="11" t="s">
        <v>19</v>
      </c>
      <c r="J30" s="11">
        <f t="shared" si="1"/>
        <v>17</v>
      </c>
      <c r="K30" s="26">
        <v>0</v>
      </c>
      <c r="L30" s="26">
        <v>0</v>
      </c>
      <c r="M30" s="26">
        <f t="shared" si="0"/>
        <v>0</v>
      </c>
    </row>
    <row r="31" ht="19" customHeight="1" spans="1:13">
      <c r="A31" s="12">
        <v>29</v>
      </c>
      <c r="B31" s="18" t="s">
        <v>95</v>
      </c>
      <c r="C31" s="18" t="s">
        <v>38</v>
      </c>
      <c r="D31" s="18" t="s">
        <v>27</v>
      </c>
      <c r="E31" s="18" t="s">
        <v>92</v>
      </c>
      <c r="F31" s="18" t="s">
        <v>96</v>
      </c>
      <c r="G31" s="18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8" t="s">
        <v>97</v>
      </c>
      <c r="I31" s="18" t="s">
        <v>19</v>
      </c>
      <c r="J31" s="18">
        <f t="shared" si="1"/>
        <v>17</v>
      </c>
      <c r="K31" s="27">
        <v>0</v>
      </c>
      <c r="L31" s="27">
        <v>0</v>
      </c>
      <c r="M31" s="26">
        <f t="shared" si="0"/>
        <v>0</v>
      </c>
    </row>
    <row r="32" ht="19" customHeight="1" spans="1:13">
      <c r="A32" s="12">
        <v>30</v>
      </c>
      <c r="B32" s="18" t="s">
        <v>98</v>
      </c>
      <c r="C32" s="18" t="s">
        <v>24</v>
      </c>
      <c r="D32" s="18" t="s">
        <v>16</v>
      </c>
      <c r="E32" s="18" t="s">
        <v>92</v>
      </c>
      <c r="F32" s="18" t="s">
        <v>99</v>
      </c>
      <c r="G32" s="18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8"/>
      <c r="I32" s="18" t="s">
        <v>19</v>
      </c>
      <c r="J32" s="18">
        <f t="shared" si="1"/>
        <v>17</v>
      </c>
      <c r="K32" s="18">
        <f t="shared" ref="K32:K34" si="6">J32*1.966</f>
        <v>33.422</v>
      </c>
      <c r="L32" s="27">
        <f t="shared" ref="L32:L34" si="7">J32*1</f>
        <v>17</v>
      </c>
      <c r="M32" s="26">
        <f t="shared" si="0"/>
        <v>50.422</v>
      </c>
    </row>
    <row r="33" ht="19" customHeight="1" spans="1:13">
      <c r="A33" s="3">
        <v>31</v>
      </c>
      <c r="B33" s="11" t="s">
        <v>100</v>
      </c>
      <c r="C33" s="11" t="s">
        <v>38</v>
      </c>
      <c r="D33" s="11" t="s">
        <v>27</v>
      </c>
      <c r="E33" s="11" t="s">
        <v>101</v>
      </c>
      <c r="F33" s="11" t="s">
        <v>102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1"/>
      <c r="I33" s="11" t="s">
        <v>19</v>
      </c>
      <c r="J33" s="11">
        <f t="shared" si="1"/>
        <v>16</v>
      </c>
      <c r="K33" s="11">
        <f t="shared" si="6"/>
        <v>31.456</v>
      </c>
      <c r="L33" s="26">
        <f t="shared" si="7"/>
        <v>16</v>
      </c>
      <c r="M33" s="26">
        <f t="shared" si="0"/>
        <v>47.456</v>
      </c>
    </row>
    <row r="34" ht="19" customHeight="1" spans="1:13">
      <c r="A34" s="3">
        <v>32</v>
      </c>
      <c r="B34" s="11" t="s">
        <v>103</v>
      </c>
      <c r="C34" s="11" t="s">
        <v>38</v>
      </c>
      <c r="D34" s="11" t="s">
        <v>27</v>
      </c>
      <c r="E34" s="19">
        <v>44393</v>
      </c>
      <c r="F34" s="11" t="s">
        <v>104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1"/>
      <c r="I34" s="11" t="s">
        <v>19</v>
      </c>
      <c r="J34" s="11">
        <f t="shared" si="1"/>
        <v>16</v>
      </c>
      <c r="K34" s="11">
        <f t="shared" si="6"/>
        <v>31.456</v>
      </c>
      <c r="L34" s="26">
        <f t="shared" si="7"/>
        <v>16</v>
      </c>
      <c r="M34" s="26">
        <f t="shared" si="0"/>
        <v>47.456</v>
      </c>
    </row>
    <row r="35" ht="19" customHeight="1" spans="1:13">
      <c r="A35" s="12">
        <v>33</v>
      </c>
      <c r="B35" s="18" t="s">
        <v>105</v>
      </c>
      <c r="C35" s="18" t="s">
        <v>15</v>
      </c>
      <c r="D35" s="18" t="s">
        <v>16</v>
      </c>
      <c r="E35" s="20">
        <v>44396</v>
      </c>
      <c r="F35" s="18" t="s">
        <v>106</v>
      </c>
      <c r="G35" s="18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8" t="s">
        <v>107</v>
      </c>
      <c r="I35" s="18" t="s">
        <v>19</v>
      </c>
      <c r="J35" s="18">
        <f t="shared" si="1"/>
        <v>13</v>
      </c>
      <c r="K35" s="27">
        <v>0</v>
      </c>
      <c r="L35" s="27">
        <v>0</v>
      </c>
      <c r="M35" s="26">
        <f t="shared" si="0"/>
        <v>0</v>
      </c>
    </row>
    <row r="36" ht="19" customHeight="1" spans="1:13">
      <c r="A36" s="3">
        <v>34</v>
      </c>
      <c r="B36" s="11" t="s">
        <v>108</v>
      </c>
      <c r="C36" s="11" t="s">
        <v>109</v>
      </c>
      <c r="D36" s="11" t="s">
        <v>27</v>
      </c>
      <c r="E36" s="19">
        <v>44396</v>
      </c>
      <c r="F36" s="11" t="s">
        <v>110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1" t="s">
        <v>111</v>
      </c>
      <c r="I36" s="11" t="s">
        <v>19</v>
      </c>
      <c r="J36" s="11">
        <f t="shared" si="1"/>
        <v>13</v>
      </c>
      <c r="K36" s="26">
        <v>0</v>
      </c>
      <c r="L36" s="26">
        <v>0</v>
      </c>
      <c r="M36" s="26">
        <f t="shared" si="0"/>
        <v>0</v>
      </c>
    </row>
    <row r="37" ht="19" customHeight="1" spans="1:13">
      <c r="A37" s="12">
        <v>35</v>
      </c>
      <c r="B37" s="18" t="s">
        <v>112</v>
      </c>
      <c r="C37" s="18" t="s">
        <v>38</v>
      </c>
      <c r="D37" s="18" t="s">
        <v>27</v>
      </c>
      <c r="E37" s="20">
        <v>44397</v>
      </c>
      <c r="F37" s="18" t="s">
        <v>113</v>
      </c>
      <c r="G37" s="18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8" t="s">
        <v>114</v>
      </c>
      <c r="I37" s="18" t="s">
        <v>19</v>
      </c>
      <c r="J37" s="18">
        <f t="shared" si="1"/>
        <v>12</v>
      </c>
      <c r="K37" s="27">
        <v>0</v>
      </c>
      <c r="L37" s="27">
        <v>0</v>
      </c>
      <c r="M37" s="26">
        <f t="shared" si="0"/>
        <v>0</v>
      </c>
    </row>
    <row r="38" ht="19" customHeight="1" spans="1:13">
      <c r="A38" s="12">
        <v>36</v>
      </c>
      <c r="B38" s="18" t="s">
        <v>115</v>
      </c>
      <c r="C38" s="18" t="s">
        <v>24</v>
      </c>
      <c r="D38" s="18" t="s">
        <v>27</v>
      </c>
      <c r="E38" s="20">
        <v>44397</v>
      </c>
      <c r="F38" s="18" t="s">
        <v>116</v>
      </c>
      <c r="G38" s="18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8"/>
      <c r="I38" s="18" t="s">
        <v>19</v>
      </c>
      <c r="J38" s="18">
        <f t="shared" si="1"/>
        <v>12</v>
      </c>
      <c r="K38" s="18">
        <f t="shared" ref="K38:K47" si="8">J38*1.966</f>
        <v>23.592</v>
      </c>
      <c r="L38" s="27">
        <f t="shared" ref="L38:L47" si="9">J38*1</f>
        <v>12</v>
      </c>
      <c r="M38" s="26">
        <f t="shared" si="0"/>
        <v>35.592</v>
      </c>
    </row>
    <row r="39" ht="19" customHeight="1" spans="1:13">
      <c r="A39" s="3">
        <v>37</v>
      </c>
      <c r="B39" s="11" t="s">
        <v>117</v>
      </c>
      <c r="C39" s="11" t="s">
        <v>21</v>
      </c>
      <c r="D39" s="11" t="s">
        <v>27</v>
      </c>
      <c r="E39" s="19">
        <v>44397</v>
      </c>
      <c r="F39" s="11" t="s">
        <v>118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1"/>
      <c r="I39" s="11" t="s">
        <v>19</v>
      </c>
      <c r="J39" s="11">
        <f t="shared" si="1"/>
        <v>12</v>
      </c>
      <c r="K39" s="11">
        <f t="shared" si="8"/>
        <v>23.592</v>
      </c>
      <c r="L39" s="26">
        <f t="shared" si="9"/>
        <v>12</v>
      </c>
      <c r="M39" s="26">
        <f t="shared" si="0"/>
        <v>35.592</v>
      </c>
    </row>
    <row r="40" ht="19" customHeight="1" spans="1:13">
      <c r="A40" s="3">
        <v>38</v>
      </c>
      <c r="B40" s="11" t="s">
        <v>119</v>
      </c>
      <c r="C40" s="4" t="s">
        <v>109</v>
      </c>
      <c r="D40" s="8" t="s">
        <v>27</v>
      </c>
      <c r="E40" s="9" t="s">
        <v>120</v>
      </c>
      <c r="F40" s="10" t="s">
        <v>121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6"/>
      <c r="I40" s="11" t="s">
        <v>19</v>
      </c>
      <c r="J40" s="11">
        <f t="shared" si="1"/>
        <v>11</v>
      </c>
      <c r="K40" s="11">
        <f t="shared" si="8"/>
        <v>21.626</v>
      </c>
      <c r="L40" s="26">
        <f t="shared" si="9"/>
        <v>11</v>
      </c>
      <c r="M40" s="26">
        <f t="shared" si="0"/>
        <v>32.626</v>
      </c>
    </row>
    <row r="41" ht="19" customHeight="1" spans="1:13">
      <c r="A41" s="3">
        <v>39</v>
      </c>
      <c r="B41" s="11" t="s">
        <v>122</v>
      </c>
      <c r="C41" s="4" t="s">
        <v>30</v>
      </c>
      <c r="D41" s="8" t="s">
        <v>27</v>
      </c>
      <c r="E41" s="9" t="s">
        <v>123</v>
      </c>
      <c r="F41" s="10" t="s">
        <v>124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6"/>
      <c r="I41" s="11" t="s">
        <v>19</v>
      </c>
      <c r="J41" s="11">
        <f t="shared" si="1"/>
        <v>10</v>
      </c>
      <c r="K41" s="11">
        <f t="shared" si="8"/>
        <v>19.66</v>
      </c>
      <c r="L41" s="26">
        <f t="shared" si="9"/>
        <v>10</v>
      </c>
      <c r="M41" s="26">
        <f t="shared" si="0"/>
        <v>29.66</v>
      </c>
    </row>
    <row r="42" ht="19" customHeight="1" spans="1:13">
      <c r="A42" s="3">
        <v>40</v>
      </c>
      <c r="B42" s="4" t="s">
        <v>125</v>
      </c>
      <c r="C42" s="4" t="s">
        <v>15</v>
      </c>
      <c r="D42" s="4" t="s">
        <v>27</v>
      </c>
      <c r="E42" s="21">
        <v>44403</v>
      </c>
      <c r="F42" s="10" t="s">
        <v>126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6"/>
      <c r="I42" s="11" t="s">
        <v>19</v>
      </c>
      <c r="J42" s="11">
        <f t="shared" si="1"/>
        <v>6</v>
      </c>
      <c r="K42" s="11">
        <f t="shared" si="8"/>
        <v>11.796</v>
      </c>
      <c r="L42" s="26">
        <f t="shared" si="9"/>
        <v>6</v>
      </c>
      <c r="M42" s="26">
        <f t="shared" si="0"/>
        <v>17.796</v>
      </c>
    </row>
    <row r="43" ht="19" customHeight="1" spans="1:13">
      <c r="A43" s="3">
        <v>41</v>
      </c>
      <c r="B43" s="4" t="s">
        <v>127</v>
      </c>
      <c r="C43" s="4" t="s">
        <v>24</v>
      </c>
      <c r="D43" s="4" t="s">
        <v>16</v>
      </c>
      <c r="E43" s="21">
        <v>44403</v>
      </c>
      <c r="F43" s="10" t="s">
        <v>128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6"/>
      <c r="I43" s="11" t="s">
        <v>19</v>
      </c>
      <c r="J43" s="11">
        <f t="shared" si="1"/>
        <v>6</v>
      </c>
      <c r="K43" s="11">
        <f t="shared" si="8"/>
        <v>11.796</v>
      </c>
      <c r="L43" s="26">
        <f t="shared" si="9"/>
        <v>6</v>
      </c>
      <c r="M43" s="26">
        <f t="shared" si="0"/>
        <v>17.796</v>
      </c>
    </row>
    <row r="44" ht="19" customHeight="1" spans="1:13">
      <c r="A44" s="3">
        <v>42</v>
      </c>
      <c r="B44" s="4" t="s">
        <v>129</v>
      </c>
      <c r="C44" s="4" t="s">
        <v>24</v>
      </c>
      <c r="D44" s="4" t="s">
        <v>16</v>
      </c>
      <c r="E44" s="21">
        <v>44403</v>
      </c>
      <c r="F44" s="10" t="s">
        <v>130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6"/>
      <c r="I44" s="11" t="s">
        <v>19</v>
      </c>
      <c r="J44" s="11">
        <f t="shared" si="1"/>
        <v>6</v>
      </c>
      <c r="K44" s="11">
        <f t="shared" si="8"/>
        <v>11.796</v>
      </c>
      <c r="L44" s="26">
        <f t="shared" si="9"/>
        <v>6</v>
      </c>
      <c r="M44" s="26">
        <f t="shared" si="0"/>
        <v>17.796</v>
      </c>
    </row>
    <row r="45" ht="19" customHeight="1" spans="1:13">
      <c r="A45" s="3">
        <v>43</v>
      </c>
      <c r="B45" s="11" t="s">
        <v>131</v>
      </c>
      <c r="C45" s="4" t="s">
        <v>21</v>
      </c>
      <c r="D45" s="8" t="s">
        <v>27</v>
      </c>
      <c r="E45" s="22">
        <v>44404</v>
      </c>
      <c r="F45" s="10" t="s">
        <v>132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6"/>
      <c r="I45" s="11" t="s">
        <v>19</v>
      </c>
      <c r="J45" s="11">
        <f t="shared" si="1"/>
        <v>5</v>
      </c>
      <c r="K45" s="11">
        <f t="shared" si="8"/>
        <v>9.83</v>
      </c>
      <c r="L45" s="26">
        <f t="shared" si="9"/>
        <v>5</v>
      </c>
      <c r="M45" s="26">
        <f t="shared" si="0"/>
        <v>14.83</v>
      </c>
    </row>
    <row r="46" ht="24" customHeight="1" spans="1:13">
      <c r="A46" s="3">
        <v>44</v>
      </c>
      <c r="B46" s="11" t="s">
        <v>133</v>
      </c>
      <c r="C46" s="4" t="s">
        <v>38</v>
      </c>
      <c r="D46" s="8" t="s">
        <v>27</v>
      </c>
      <c r="E46" s="22">
        <v>44405</v>
      </c>
      <c r="F46" s="10" t="s">
        <v>134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6"/>
      <c r="I46" s="11" t="s">
        <v>19</v>
      </c>
      <c r="J46" s="11">
        <f t="shared" si="1"/>
        <v>4</v>
      </c>
      <c r="K46" s="11">
        <f t="shared" si="8"/>
        <v>7.864</v>
      </c>
      <c r="L46" s="26">
        <f t="shared" si="9"/>
        <v>4</v>
      </c>
      <c r="M46" s="26">
        <f t="shared" si="0"/>
        <v>11.864</v>
      </c>
    </row>
    <row r="47" ht="19" customHeight="1" spans="1:13">
      <c r="A47" s="3">
        <v>45</v>
      </c>
      <c r="B47" s="11" t="s">
        <v>135</v>
      </c>
      <c r="C47" s="4" t="s">
        <v>38</v>
      </c>
      <c r="D47" s="8" t="s">
        <v>27</v>
      </c>
      <c r="E47" s="22">
        <v>44405</v>
      </c>
      <c r="F47" s="10" t="s">
        <v>136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6"/>
      <c r="I47" s="11" t="s">
        <v>19</v>
      </c>
      <c r="J47" s="11">
        <f t="shared" si="1"/>
        <v>4</v>
      </c>
      <c r="K47" s="11">
        <f t="shared" si="8"/>
        <v>7.864</v>
      </c>
      <c r="L47" s="26">
        <f t="shared" si="9"/>
        <v>4</v>
      </c>
      <c r="M47" s="26">
        <f t="shared" si="0"/>
        <v>11.864</v>
      </c>
    </row>
    <row r="48" ht="19" customHeight="1" spans="1:13">
      <c r="A48" s="23" t="s">
        <v>13</v>
      </c>
      <c r="B48" s="24"/>
      <c r="C48" s="24"/>
      <c r="D48" s="24"/>
      <c r="E48" s="24"/>
      <c r="F48" s="24"/>
      <c r="G48" s="24"/>
      <c r="H48" s="24"/>
      <c r="I48" s="24"/>
      <c r="J48" s="28"/>
      <c r="K48" s="26">
        <f>SUM(K3:K47)</f>
        <v>1378.306</v>
      </c>
      <c r="L48" s="26">
        <f>SUM(L3:L47)</f>
        <v>708</v>
      </c>
      <c r="M48" s="26">
        <f t="shared" si="0"/>
        <v>2086.306</v>
      </c>
    </row>
  </sheetData>
  <autoFilter ref="A2:M48">
    <extLst/>
  </autoFilter>
  <mergeCells count="2">
    <mergeCell ref="A1:M1"/>
    <mergeCell ref="A48:J4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7月保险费--座椅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ZhangWenjing</dc:creator>
  <cp:lastModifiedBy>珍珍</cp:lastModifiedBy>
  <dcterms:created xsi:type="dcterms:W3CDTF">2021-08-16T03:19:00Z</dcterms:created>
  <dcterms:modified xsi:type="dcterms:W3CDTF">2021-08-16T03:35:11Z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A95EAB1B5BEF4A1D8D70622B433B502B</vt:lpwstr>
  </property>
  <property fmtid="{D5CDD505-2E9C-101B-9397-08002B2CF9AE}" pid="3" name="KSOProductBuildVer">
    <vt:lpwstr>2052-11.1.0.10700</vt:lpwstr>
  </property>
</Properties>
</file>