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刘文政\前期采购\项目\重汽统帅\工装\轻卡统帅-实验工装加工申请-2021.08.18 - 副本\轻卡统帅-实验工装加工申请-2021.08.18\"/>
    </mc:Choice>
  </mc:AlternateContent>
  <bookViews>
    <workbookView xWindow="0" yWindow="0" windowWidth="18525" windowHeight="7140" activeTab="1"/>
  </bookViews>
  <sheets>
    <sheet name="Sheet1" sheetId="1" r:id="rId1"/>
    <sheet name="Sheet3" sheetId="3" r:id="rId2"/>
    <sheet name="Sheet2" sheetId="2" r:id="rId3"/>
  </sheets>
  <definedNames>
    <definedName name="_xlnm._FilterDatabase" localSheetId="0" hidden="1">Sheet1!#REF!</definedName>
    <definedName name="_xlnm.Print_Area" localSheetId="0">Sheet1!$B$1:$P$17</definedName>
  </definedNames>
  <calcPr calcId="162913"/>
</workbook>
</file>

<file path=xl/calcChain.xml><?xml version="1.0" encoding="utf-8"?>
<calcChain xmlns="http://schemas.openxmlformats.org/spreadsheetml/2006/main">
  <c r="I18" i="3" l="1"/>
  <c r="I10" i="3"/>
  <c r="I11" i="3"/>
  <c r="I12" i="3"/>
  <c r="I13" i="3"/>
  <c r="I14" i="3"/>
  <c r="I15" i="3"/>
  <c r="I16" i="3"/>
  <c r="I17" i="3"/>
  <c r="I9" i="3"/>
  <c r="F10" i="2" l="1"/>
  <c r="F2" i="2"/>
  <c r="F3" i="2"/>
  <c r="F4" i="2"/>
  <c r="F5" i="2"/>
  <c r="F6" i="2"/>
  <c r="F7" i="2"/>
  <c r="F8" i="2"/>
  <c r="F9" i="2"/>
  <c r="F1" i="2"/>
  <c r="E2" i="2"/>
  <c r="E3" i="2"/>
  <c r="E4" i="2"/>
  <c r="E5" i="2"/>
  <c r="E6" i="2"/>
  <c r="E7" i="2"/>
  <c r="E8" i="2"/>
  <c r="E1" i="2"/>
</calcChain>
</file>

<file path=xl/sharedStrings.xml><?xml version="1.0" encoding="utf-8"?>
<sst xmlns="http://schemas.openxmlformats.org/spreadsheetml/2006/main" count="136" uniqueCount="51">
  <si>
    <t>询价单位：北京光华荣昌汽车部件有限公司</t>
  </si>
  <si>
    <t xml:space="preserve">询价部门：采购部           </t>
  </si>
  <si>
    <t>序号</t>
  </si>
  <si>
    <t>零件号</t>
  </si>
  <si>
    <t>零件名称</t>
  </si>
  <si>
    <t>单位</t>
  </si>
  <si>
    <t>材质</t>
  </si>
  <si>
    <t>序号</t>
    <phoneticPr fontId="9" type="noConversion"/>
  </si>
  <si>
    <t>加工工时</t>
    <phoneticPr fontId="9" type="noConversion"/>
  </si>
  <si>
    <t>小计金额</t>
    <phoneticPr fontId="9" type="noConversion"/>
  </si>
  <si>
    <t>单价/小时</t>
    <phoneticPr fontId="9" type="noConversion"/>
  </si>
  <si>
    <t>利润</t>
    <phoneticPr fontId="9" type="noConversion"/>
  </si>
  <si>
    <t>数量</t>
    <phoneticPr fontId="9" type="noConversion"/>
  </si>
  <si>
    <t>合计金额</t>
    <phoneticPr fontId="9" type="noConversion"/>
  </si>
  <si>
    <t>加工成本（制造）</t>
    <phoneticPr fontId="9" type="noConversion"/>
  </si>
  <si>
    <t>产品重量
KG</t>
    <phoneticPr fontId="9" type="noConversion"/>
  </si>
  <si>
    <t>材料价格 
元/KG</t>
    <phoneticPr fontId="9" type="noConversion"/>
  </si>
  <si>
    <t xml:space="preserve">材料成本(元) </t>
    <phoneticPr fontId="9" type="noConversion"/>
  </si>
  <si>
    <t>其它</t>
    <phoneticPr fontId="9" type="noConversion"/>
  </si>
  <si>
    <t>询价单</t>
    <phoneticPr fontId="9" type="noConversion"/>
  </si>
  <si>
    <t>询  价  人：</t>
    <phoneticPr fontId="9" type="noConversion"/>
  </si>
  <si>
    <t>联系方式：</t>
    <phoneticPr fontId="9" type="noConversion"/>
  </si>
  <si>
    <t>询价方开户行信息：
账        号：
开   户 行：
税        号：
开票地址：
税票电话：</t>
    <phoneticPr fontId="9" type="noConversion"/>
  </si>
  <si>
    <t>注明：上述报价，均为未税价格。
供应商抬头填写完整</t>
    <phoneticPr fontId="9" type="noConversion"/>
  </si>
  <si>
    <t>报价单位：北京凯泽永鑫机械制造有限公司</t>
    <phoneticPr fontId="9" type="noConversion"/>
  </si>
  <si>
    <t>报价部门： 商务部</t>
    <phoneticPr fontId="9" type="noConversion"/>
  </si>
  <si>
    <t>报  价  人：傅工</t>
    <phoneticPr fontId="9" type="noConversion"/>
  </si>
  <si>
    <t>联系方式：13810641800</t>
    <phoneticPr fontId="9" type="noConversion"/>
  </si>
  <si>
    <t>报价方开户行信息：
账        号：11081601040005289
开   户 行：农行北京阳坊支行
税        号：911 101 140 716 552 31D
开票地址：北京市昌平区流村镇上店村北50米
税票电话：010-60604150</t>
    <phoneticPr fontId="9" type="noConversion"/>
  </si>
  <si>
    <t>GR-QKTS-J-01-01</t>
    <phoneticPr fontId="9" type="noConversion"/>
  </si>
  <si>
    <t>定位块1</t>
    <phoneticPr fontId="9" type="noConversion"/>
  </si>
  <si>
    <t>GR-QKTS-J-01-02</t>
    <phoneticPr fontId="9" type="noConversion"/>
  </si>
  <si>
    <t>定位块2</t>
    <phoneticPr fontId="9" type="noConversion"/>
  </si>
  <si>
    <t>GR-QKTS-J-01-03</t>
    <phoneticPr fontId="9" type="noConversion"/>
  </si>
  <si>
    <t>定位块3</t>
    <phoneticPr fontId="9" type="noConversion"/>
  </si>
  <si>
    <t>GR-QKTS-J-01-04</t>
    <phoneticPr fontId="9" type="noConversion"/>
  </si>
  <si>
    <t>定位块4</t>
    <phoneticPr fontId="9" type="noConversion"/>
  </si>
  <si>
    <t>GR-QKTS-J-02-07</t>
    <phoneticPr fontId="9" type="noConversion"/>
  </si>
  <si>
    <t>GR-QKTS-J-02-10</t>
    <phoneticPr fontId="9" type="noConversion"/>
  </si>
  <si>
    <t>GR-QKTS-J-02-11</t>
    <phoneticPr fontId="9" type="noConversion"/>
  </si>
  <si>
    <t>GR-QKTS-J-02-12</t>
    <phoneticPr fontId="9" type="noConversion"/>
  </si>
  <si>
    <t>件</t>
    <phoneticPr fontId="9" type="noConversion"/>
  </si>
  <si>
    <t>45#</t>
  </si>
  <si>
    <t>45#</t>
    <phoneticPr fontId="9" type="noConversion"/>
  </si>
  <si>
    <t>钢管</t>
    <phoneticPr fontId="15" type="noConversion"/>
  </si>
  <si>
    <t>数量</t>
    <phoneticPr fontId="15" type="noConversion"/>
  </si>
  <si>
    <t>6米</t>
    <phoneticPr fontId="15" type="noConversion"/>
  </si>
  <si>
    <r>
      <t>Q235</t>
    </r>
    <r>
      <rPr>
        <sz val="12"/>
        <color theme="1"/>
        <rFont val="宋体"/>
        <family val="3"/>
        <charset val="134"/>
      </rPr>
      <t>，</t>
    </r>
    <r>
      <rPr>
        <sz val="12"/>
        <color theme="1"/>
        <rFont val="Times New Roman"/>
        <family val="1"/>
      </rPr>
      <t>40*40*3.0</t>
    </r>
    <phoneticPr fontId="15" type="noConversion"/>
  </si>
  <si>
    <t>Q235</t>
  </si>
  <si>
    <t>合计</t>
    <phoneticPr fontId="15" type="noConversion"/>
  </si>
  <si>
    <t>单价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</si>
</sst>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￥&quot;#,##0.00;&quot;￥&quot;\-#,##0.00"/>
  </numFmts>
  <fonts count="18" x14ac:knownFonts="1">
    <font>
      <sz val="11"/>
      <color theme="1"/>
      <name val="等线"/>
      <charset val="134"/>
      <scheme val="minor"/>
    </font>
    <font>
      <b/>
      <sz val="14"/>
      <color theme="1"/>
      <name val="微软雅黑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Arial"/>
      <family val="2"/>
    </font>
    <font>
      <u/>
      <sz val="11"/>
      <color theme="1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0.5"/>
      <color indexed="8"/>
      <name val="宋体"/>
      <family val="3"/>
      <charset val="134"/>
    </font>
    <font>
      <sz val="10"/>
      <name val="等线"/>
      <family val="3"/>
      <charset val="134"/>
      <scheme val="minor"/>
    </font>
    <font>
      <sz val="9"/>
      <name val="等线"/>
      <charset val="134"/>
      <scheme val="minor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0" fontId="6" fillId="0" borderId="0">
      <alignment vertical="center"/>
    </xf>
    <xf numFmtId="0" fontId="7" fillId="0" borderId="1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/>
    <xf numFmtId="0" fontId="6" fillId="0" borderId="0">
      <alignment vertical="center"/>
    </xf>
  </cellStyleXfs>
  <cellXfs count="50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15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6" fillId="0" borderId="1" xfId="0" applyFont="1" applyBorder="1"/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6">
    <cellStyle name="BOM_Level_Below3" xfId="2"/>
    <cellStyle name="常规" xfId="0" builtinId="0"/>
    <cellStyle name="常规 10" xfId="7"/>
    <cellStyle name="常规 2" xfId="8"/>
    <cellStyle name="常规 2 2" xfId="6"/>
    <cellStyle name="常规 2 27" xfId="3"/>
    <cellStyle name="常规 20" xfId="15"/>
    <cellStyle name="常规 3" xfId="9"/>
    <cellStyle name="常规 3 29" xfId="1"/>
    <cellStyle name="常规 4" xfId="10"/>
    <cellStyle name="常规 5" xfId="11"/>
    <cellStyle name="常规 6" xfId="4"/>
    <cellStyle name="常规 7" xfId="12"/>
    <cellStyle name="常规 9" xfId="5"/>
    <cellStyle name="超链接 2" xfId="13"/>
    <cellStyle name="样式 1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view="pageBreakPreview" topLeftCell="B1" zoomScaleNormal="80" zoomScaleSheetLayoutView="100" workbookViewId="0">
      <selection activeCell="J2" sqref="J2:P6"/>
    </sheetView>
  </sheetViews>
  <sheetFormatPr defaultColWidth="9" defaultRowHeight="14.25" x14ac:dyDescent="0.2"/>
  <cols>
    <col min="1" max="1" width="5.75" hidden="1" customWidth="1"/>
    <col min="2" max="2" width="5.75" customWidth="1"/>
    <col min="3" max="3" width="18" customWidth="1"/>
    <col min="4" max="4" width="15.125" customWidth="1"/>
    <col min="5" max="5" width="10" customWidth="1"/>
    <col min="6" max="6" width="12.375" customWidth="1"/>
    <col min="7" max="7" width="12.25" customWidth="1"/>
    <col min="8" max="9" width="11.625" customWidth="1"/>
    <col min="10" max="10" width="11" customWidth="1"/>
    <col min="11" max="11" width="11.125" customWidth="1"/>
    <col min="12" max="12" width="10.5" customWidth="1"/>
    <col min="13" max="13" width="12" customWidth="1"/>
    <col min="14" max="14" width="8.875" customWidth="1"/>
    <col min="15" max="15" width="7.75" customWidth="1"/>
    <col min="16" max="16" width="10.625" customWidth="1"/>
  </cols>
  <sheetData>
    <row r="1" spans="1:16" ht="40.5" customHeight="1" x14ac:dyDescent="0.2">
      <c r="A1" s="27" t="s">
        <v>19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s="1" customFormat="1" ht="27.75" customHeight="1" x14ac:dyDescent="0.2">
      <c r="A2" s="18" t="s">
        <v>0</v>
      </c>
      <c r="B2" s="19"/>
      <c r="C2" s="19"/>
      <c r="D2" s="19"/>
      <c r="E2" s="19"/>
      <c r="F2" s="19"/>
      <c r="G2" s="19"/>
      <c r="H2" s="19"/>
      <c r="I2" s="20"/>
      <c r="J2" s="18" t="s">
        <v>24</v>
      </c>
      <c r="K2" s="19"/>
      <c r="L2" s="19"/>
      <c r="M2" s="19"/>
      <c r="N2" s="19"/>
      <c r="O2" s="19"/>
      <c r="P2" s="20"/>
    </row>
    <row r="3" spans="1:16" s="1" customFormat="1" ht="27.75" customHeight="1" x14ac:dyDescent="0.2">
      <c r="A3" s="18" t="s">
        <v>1</v>
      </c>
      <c r="B3" s="19"/>
      <c r="C3" s="19"/>
      <c r="D3" s="19"/>
      <c r="E3" s="19"/>
      <c r="F3" s="19"/>
      <c r="G3" s="19"/>
      <c r="H3" s="19"/>
      <c r="I3" s="20"/>
      <c r="J3" s="18" t="s">
        <v>25</v>
      </c>
      <c r="K3" s="19"/>
      <c r="L3" s="19"/>
      <c r="M3" s="19"/>
      <c r="N3" s="19"/>
      <c r="O3" s="19"/>
      <c r="P3" s="20"/>
    </row>
    <row r="4" spans="1:16" s="1" customFormat="1" ht="27.75" customHeight="1" x14ac:dyDescent="0.2">
      <c r="A4" s="18" t="s">
        <v>20</v>
      </c>
      <c r="B4" s="19"/>
      <c r="C4" s="19"/>
      <c r="D4" s="19"/>
      <c r="E4" s="19"/>
      <c r="F4" s="19"/>
      <c r="G4" s="19"/>
      <c r="H4" s="19"/>
      <c r="I4" s="20"/>
      <c r="J4" s="18" t="s">
        <v>26</v>
      </c>
      <c r="K4" s="19"/>
      <c r="L4" s="19"/>
      <c r="M4" s="19"/>
      <c r="N4" s="19"/>
      <c r="O4" s="19"/>
      <c r="P4" s="20"/>
    </row>
    <row r="5" spans="1:16" s="1" customFormat="1" ht="27.75" customHeight="1" x14ac:dyDescent="0.2">
      <c r="A5" s="18" t="s">
        <v>21</v>
      </c>
      <c r="B5" s="19"/>
      <c r="C5" s="19"/>
      <c r="D5" s="19"/>
      <c r="E5" s="19"/>
      <c r="F5" s="19"/>
      <c r="G5" s="19"/>
      <c r="H5" s="19"/>
      <c r="I5" s="20"/>
      <c r="J5" s="18" t="s">
        <v>27</v>
      </c>
      <c r="K5" s="19"/>
      <c r="L5" s="19"/>
      <c r="M5" s="19"/>
      <c r="N5" s="19"/>
      <c r="O5" s="19"/>
      <c r="P5" s="20"/>
    </row>
    <row r="6" spans="1:16" s="1" customFormat="1" ht="105" customHeight="1" x14ac:dyDescent="0.2">
      <c r="A6" s="24" t="s">
        <v>22</v>
      </c>
      <c r="B6" s="24"/>
      <c r="C6" s="24"/>
      <c r="D6" s="24"/>
      <c r="E6" s="24"/>
      <c r="F6" s="24"/>
      <c r="G6" s="24"/>
      <c r="H6" s="24"/>
      <c r="I6" s="24"/>
      <c r="J6" s="21" t="s">
        <v>28</v>
      </c>
      <c r="K6" s="22"/>
      <c r="L6" s="22"/>
      <c r="M6" s="22"/>
      <c r="N6" s="22"/>
      <c r="O6" s="22"/>
      <c r="P6" s="23"/>
    </row>
    <row r="7" spans="1:16" s="1" customFormat="1" ht="26.25" customHeight="1" x14ac:dyDescent="0.2">
      <c r="A7" s="3"/>
      <c r="B7" s="30" t="s">
        <v>7</v>
      </c>
      <c r="C7" s="30" t="s">
        <v>3</v>
      </c>
      <c r="D7" s="30" t="s">
        <v>4</v>
      </c>
      <c r="E7" s="30" t="s">
        <v>5</v>
      </c>
      <c r="F7" s="30" t="s">
        <v>6</v>
      </c>
      <c r="G7" s="25" t="s">
        <v>17</v>
      </c>
      <c r="H7" s="26"/>
      <c r="I7" s="26"/>
      <c r="J7" s="31" t="s">
        <v>14</v>
      </c>
      <c r="K7" s="32"/>
      <c r="L7" s="33"/>
      <c r="M7" s="34" t="s">
        <v>11</v>
      </c>
      <c r="N7" s="34" t="s">
        <v>12</v>
      </c>
      <c r="O7" s="39" t="s">
        <v>18</v>
      </c>
      <c r="P7" s="37" t="s">
        <v>13</v>
      </c>
    </row>
    <row r="8" spans="1:16" s="1" customFormat="1" ht="39" customHeight="1" x14ac:dyDescent="0.2">
      <c r="A8" s="5" t="s">
        <v>2</v>
      </c>
      <c r="B8" s="30"/>
      <c r="C8" s="30"/>
      <c r="D8" s="30"/>
      <c r="E8" s="30"/>
      <c r="F8" s="30"/>
      <c r="G8" s="6" t="s">
        <v>15</v>
      </c>
      <c r="H8" s="6" t="s">
        <v>16</v>
      </c>
      <c r="I8" s="4" t="s">
        <v>9</v>
      </c>
      <c r="J8" s="4" t="s">
        <v>8</v>
      </c>
      <c r="K8" s="4" t="s">
        <v>10</v>
      </c>
      <c r="L8" s="4" t="s">
        <v>9</v>
      </c>
      <c r="M8" s="35"/>
      <c r="N8" s="36"/>
      <c r="O8" s="35"/>
      <c r="P8" s="38"/>
    </row>
    <row r="9" spans="1:16" s="1" customFormat="1" ht="39.75" customHeight="1" x14ac:dyDescent="0.2">
      <c r="A9" s="2">
        <v>1</v>
      </c>
      <c r="B9" s="2">
        <v>1</v>
      </c>
      <c r="C9" s="7" t="s">
        <v>29</v>
      </c>
      <c r="D9" s="7" t="s">
        <v>30</v>
      </c>
      <c r="E9" s="9" t="s">
        <v>41</v>
      </c>
      <c r="F9" s="10" t="s">
        <v>43</v>
      </c>
      <c r="G9" s="10">
        <v>3.5</v>
      </c>
      <c r="H9" s="10">
        <v>7.5</v>
      </c>
      <c r="I9" s="10">
        <v>30</v>
      </c>
      <c r="J9" s="10">
        <v>3</v>
      </c>
      <c r="K9" s="10">
        <v>80</v>
      </c>
      <c r="L9" s="10">
        <v>240</v>
      </c>
      <c r="M9" s="11"/>
      <c r="N9" s="12">
        <v>0.01</v>
      </c>
      <c r="O9" s="12"/>
      <c r="P9" s="8">
        <v>270</v>
      </c>
    </row>
    <row r="10" spans="1:16" s="1" customFormat="1" ht="39.75" customHeight="1" x14ac:dyDescent="0.2">
      <c r="A10" s="2"/>
      <c r="B10" s="2">
        <v>2</v>
      </c>
      <c r="C10" s="7" t="s">
        <v>31</v>
      </c>
      <c r="D10" s="7" t="s">
        <v>32</v>
      </c>
      <c r="E10" s="9" t="s">
        <v>41</v>
      </c>
      <c r="F10" s="10" t="s">
        <v>43</v>
      </c>
      <c r="G10" s="10">
        <v>5.5</v>
      </c>
      <c r="H10" s="10">
        <v>7.5</v>
      </c>
      <c r="I10" s="10">
        <v>45</v>
      </c>
      <c r="J10" s="10">
        <v>3.5</v>
      </c>
      <c r="K10" s="10">
        <v>80</v>
      </c>
      <c r="L10" s="10">
        <v>280</v>
      </c>
      <c r="M10" s="11"/>
      <c r="N10" s="12">
        <v>0.01</v>
      </c>
      <c r="O10" s="12"/>
      <c r="P10" s="8">
        <v>325</v>
      </c>
    </row>
    <row r="11" spans="1:16" s="1" customFormat="1" ht="39.75" customHeight="1" x14ac:dyDescent="0.2">
      <c r="A11" s="2"/>
      <c r="B11" s="2">
        <v>3</v>
      </c>
      <c r="C11" s="7" t="s">
        <v>33</v>
      </c>
      <c r="D11" s="7" t="s">
        <v>34</v>
      </c>
      <c r="E11" s="9" t="s">
        <v>41</v>
      </c>
      <c r="F11" s="10" t="s">
        <v>42</v>
      </c>
      <c r="G11" s="10">
        <v>5.5</v>
      </c>
      <c r="H11" s="10">
        <v>7.5</v>
      </c>
      <c r="I11" s="10">
        <v>45</v>
      </c>
      <c r="J11" s="10">
        <v>3.5</v>
      </c>
      <c r="K11" s="10">
        <v>80</v>
      </c>
      <c r="L11" s="10">
        <v>280</v>
      </c>
      <c r="M11" s="11"/>
      <c r="N11" s="12">
        <v>0.01</v>
      </c>
      <c r="O11" s="12"/>
      <c r="P11" s="8">
        <v>300</v>
      </c>
    </row>
    <row r="12" spans="1:16" s="1" customFormat="1" ht="39.75" customHeight="1" x14ac:dyDescent="0.2">
      <c r="A12" s="2"/>
      <c r="B12" s="2">
        <v>4</v>
      </c>
      <c r="C12" s="7" t="s">
        <v>35</v>
      </c>
      <c r="D12" s="7" t="s">
        <v>36</v>
      </c>
      <c r="E12" s="9" t="s">
        <v>41</v>
      </c>
      <c r="F12" s="10" t="s">
        <v>42</v>
      </c>
      <c r="G12" s="10">
        <v>3.5</v>
      </c>
      <c r="H12" s="10">
        <v>7.5</v>
      </c>
      <c r="I12" s="10">
        <v>30</v>
      </c>
      <c r="J12" s="10">
        <v>3.5</v>
      </c>
      <c r="K12" s="10">
        <v>80</v>
      </c>
      <c r="L12" s="10">
        <v>280</v>
      </c>
      <c r="M12" s="11"/>
      <c r="N12" s="12">
        <v>0.01</v>
      </c>
      <c r="O12" s="12"/>
      <c r="P12" s="8">
        <v>310</v>
      </c>
    </row>
    <row r="13" spans="1:16" s="1" customFormat="1" ht="39.75" customHeight="1" x14ac:dyDescent="0.2">
      <c r="A13" s="2"/>
      <c r="B13" s="2">
        <v>5</v>
      </c>
      <c r="C13" s="7" t="s">
        <v>37</v>
      </c>
      <c r="D13" s="7" t="s">
        <v>30</v>
      </c>
      <c r="E13" s="9" t="s">
        <v>41</v>
      </c>
      <c r="F13" s="10" t="s">
        <v>42</v>
      </c>
      <c r="G13" s="10">
        <v>2</v>
      </c>
      <c r="H13" s="10">
        <v>7.5</v>
      </c>
      <c r="I13" s="10">
        <v>15</v>
      </c>
      <c r="J13" s="10">
        <v>2</v>
      </c>
      <c r="K13" s="10">
        <v>80</v>
      </c>
      <c r="L13" s="10">
        <v>160</v>
      </c>
      <c r="M13" s="11"/>
      <c r="N13" s="12">
        <v>0.01</v>
      </c>
      <c r="O13" s="12"/>
      <c r="P13" s="8">
        <v>175</v>
      </c>
    </row>
    <row r="14" spans="1:16" s="1" customFormat="1" ht="39.75" customHeight="1" x14ac:dyDescent="0.2">
      <c r="A14" s="2"/>
      <c r="B14" s="2">
        <v>6</v>
      </c>
      <c r="C14" s="7" t="s">
        <v>38</v>
      </c>
      <c r="D14" s="7" t="s">
        <v>32</v>
      </c>
      <c r="E14" s="9" t="s">
        <v>41</v>
      </c>
      <c r="F14" s="10" t="s">
        <v>42</v>
      </c>
      <c r="G14" s="10">
        <v>1.5</v>
      </c>
      <c r="H14" s="10">
        <v>7.5</v>
      </c>
      <c r="I14" s="10">
        <v>12</v>
      </c>
      <c r="J14" s="10">
        <v>2.5</v>
      </c>
      <c r="K14" s="10">
        <v>80</v>
      </c>
      <c r="L14" s="10">
        <v>200</v>
      </c>
      <c r="M14" s="11"/>
      <c r="N14" s="12">
        <v>0.01</v>
      </c>
      <c r="O14" s="12"/>
      <c r="P14" s="8">
        <v>212</v>
      </c>
    </row>
    <row r="15" spans="1:16" s="1" customFormat="1" ht="39.75" customHeight="1" x14ac:dyDescent="0.2">
      <c r="A15" s="2"/>
      <c r="B15" s="2">
        <v>7</v>
      </c>
      <c r="C15" s="7" t="s">
        <v>39</v>
      </c>
      <c r="D15" s="7" t="s">
        <v>34</v>
      </c>
      <c r="E15" s="9" t="s">
        <v>41</v>
      </c>
      <c r="F15" s="10" t="s">
        <v>42</v>
      </c>
      <c r="G15" s="10">
        <v>2.6</v>
      </c>
      <c r="H15" s="10">
        <v>7.5</v>
      </c>
      <c r="I15" s="10">
        <v>20</v>
      </c>
      <c r="J15" s="10">
        <v>3</v>
      </c>
      <c r="K15" s="10">
        <v>80</v>
      </c>
      <c r="L15" s="10">
        <v>240</v>
      </c>
      <c r="M15" s="11"/>
      <c r="N15" s="12">
        <v>0.01</v>
      </c>
      <c r="O15" s="12"/>
      <c r="P15" s="8">
        <v>260</v>
      </c>
    </row>
    <row r="16" spans="1:16" s="1" customFormat="1" ht="39.75" customHeight="1" x14ac:dyDescent="0.2">
      <c r="A16" s="2">
        <v>2</v>
      </c>
      <c r="B16" s="2">
        <v>8</v>
      </c>
      <c r="C16" s="7" t="s">
        <v>40</v>
      </c>
      <c r="D16" s="7" t="s">
        <v>36</v>
      </c>
      <c r="E16" s="9" t="s">
        <v>41</v>
      </c>
      <c r="F16" s="10" t="s">
        <v>42</v>
      </c>
      <c r="G16" s="10">
        <v>2.6</v>
      </c>
      <c r="H16" s="10">
        <v>7.5</v>
      </c>
      <c r="I16" s="10">
        <v>20</v>
      </c>
      <c r="J16" s="10">
        <v>3</v>
      </c>
      <c r="K16" s="10">
        <v>80</v>
      </c>
      <c r="L16" s="10">
        <v>240</v>
      </c>
      <c r="M16" s="11"/>
      <c r="N16" s="12">
        <v>0.01</v>
      </c>
      <c r="O16" s="12"/>
      <c r="P16" s="8">
        <v>260</v>
      </c>
    </row>
    <row r="17" spans="2:16" ht="49.5" customHeight="1" x14ac:dyDescent="0.2">
      <c r="B17" s="28" t="s">
        <v>23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</row>
  </sheetData>
  <mergeCells count="23">
    <mergeCell ref="G7:I7"/>
    <mergeCell ref="A1:P1"/>
    <mergeCell ref="B17:P17"/>
    <mergeCell ref="B7:B8"/>
    <mergeCell ref="C7:C8"/>
    <mergeCell ref="D7:D8"/>
    <mergeCell ref="E7:E8"/>
    <mergeCell ref="F7:F8"/>
    <mergeCell ref="J7:L7"/>
    <mergeCell ref="M7:M8"/>
    <mergeCell ref="N7:N8"/>
    <mergeCell ref="P7:P8"/>
    <mergeCell ref="J2:P2"/>
    <mergeCell ref="J3:P3"/>
    <mergeCell ref="O7:O8"/>
    <mergeCell ref="J4:P4"/>
    <mergeCell ref="J5:P5"/>
    <mergeCell ref="J6:P6"/>
    <mergeCell ref="A2:I2"/>
    <mergeCell ref="A3:I3"/>
    <mergeCell ref="A4:I4"/>
    <mergeCell ref="A5:I5"/>
    <mergeCell ref="A6:I6"/>
  </mergeCells>
  <phoneticPr fontId="9" type="noConversion"/>
  <printOptions horizontalCentered="1"/>
  <pageMargins left="0" right="0" top="0.55118110236220474" bottom="0.19685039370078741" header="0.19685039370078741" footer="0.11811023622047245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topLeftCell="A4" workbookViewId="0">
      <selection activeCell="H9" sqref="H9:I17"/>
    </sheetView>
  </sheetViews>
  <sheetFormatPr defaultColWidth="9" defaultRowHeight="14.25" x14ac:dyDescent="0.2"/>
  <cols>
    <col min="1" max="2" width="5.75" customWidth="1"/>
    <col min="3" max="3" width="18" customWidth="1"/>
    <col min="4" max="4" width="15.125" customWidth="1"/>
    <col min="5" max="6" width="10" customWidth="1"/>
    <col min="7" max="8" width="17" customWidth="1"/>
    <col min="9" max="9" width="10.625" customWidth="1"/>
  </cols>
  <sheetData>
    <row r="1" spans="1:12" ht="40.5" customHeight="1" x14ac:dyDescent="0.2">
      <c r="A1" s="27" t="s">
        <v>19</v>
      </c>
      <c r="B1" s="27"/>
      <c r="C1" s="27"/>
      <c r="D1" s="27"/>
      <c r="E1" s="27"/>
      <c r="F1" s="27"/>
      <c r="G1" s="27"/>
      <c r="H1" s="27"/>
      <c r="I1" s="27"/>
    </row>
    <row r="2" spans="1:12" s="1" customFormat="1" ht="27.75" customHeight="1" x14ac:dyDescent="0.2">
      <c r="A2" s="18" t="s">
        <v>0</v>
      </c>
      <c r="B2" s="19"/>
      <c r="C2" s="19"/>
      <c r="D2" s="19"/>
      <c r="E2" s="18" t="s">
        <v>24</v>
      </c>
      <c r="F2" s="19"/>
      <c r="G2" s="19"/>
      <c r="H2" s="19"/>
      <c r="I2" s="20"/>
      <c r="J2" s="15"/>
      <c r="K2" s="15"/>
      <c r="L2" s="15"/>
    </row>
    <row r="3" spans="1:12" s="1" customFormat="1" ht="27.75" customHeight="1" x14ac:dyDescent="0.2">
      <c r="A3" s="18" t="s">
        <v>1</v>
      </c>
      <c r="B3" s="19"/>
      <c r="C3" s="19"/>
      <c r="D3" s="19"/>
      <c r="E3" s="18" t="s">
        <v>25</v>
      </c>
      <c r="F3" s="19"/>
      <c r="G3" s="19"/>
      <c r="H3" s="19"/>
      <c r="I3" s="20"/>
      <c r="J3" s="15"/>
      <c r="K3" s="15"/>
      <c r="L3" s="15"/>
    </row>
    <row r="4" spans="1:12" s="1" customFormat="1" ht="27.75" customHeight="1" x14ac:dyDescent="0.2">
      <c r="A4" s="18" t="s">
        <v>20</v>
      </c>
      <c r="B4" s="19"/>
      <c r="C4" s="19"/>
      <c r="D4" s="19"/>
      <c r="E4" s="18" t="s">
        <v>26</v>
      </c>
      <c r="F4" s="19"/>
      <c r="G4" s="19"/>
      <c r="H4" s="19"/>
      <c r="I4" s="20"/>
      <c r="J4" s="15"/>
      <c r="K4" s="15"/>
      <c r="L4" s="15"/>
    </row>
    <row r="5" spans="1:12" s="1" customFormat="1" ht="27.75" customHeight="1" x14ac:dyDescent="0.2">
      <c r="A5" s="18" t="s">
        <v>21</v>
      </c>
      <c r="B5" s="19"/>
      <c r="C5" s="19"/>
      <c r="D5" s="19"/>
      <c r="E5" s="18" t="s">
        <v>27</v>
      </c>
      <c r="F5" s="19"/>
      <c r="G5" s="19"/>
      <c r="H5" s="19"/>
      <c r="I5" s="20"/>
      <c r="J5" s="15"/>
      <c r="K5" s="15"/>
      <c r="L5" s="15"/>
    </row>
    <row r="6" spans="1:12" s="1" customFormat="1" ht="105" customHeight="1" x14ac:dyDescent="0.2">
      <c r="A6" s="21" t="s">
        <v>22</v>
      </c>
      <c r="B6" s="22"/>
      <c r="C6" s="22"/>
      <c r="D6" s="23"/>
      <c r="E6" s="21" t="s">
        <v>28</v>
      </c>
      <c r="F6" s="22"/>
      <c r="G6" s="22"/>
      <c r="H6" s="22"/>
      <c r="I6" s="23"/>
      <c r="J6" s="16"/>
      <c r="K6" s="16"/>
      <c r="L6" s="16"/>
    </row>
    <row r="7" spans="1:12" s="1" customFormat="1" ht="26.25" customHeight="1" x14ac:dyDescent="0.2">
      <c r="A7" s="46" t="s">
        <v>7</v>
      </c>
      <c r="B7" s="47"/>
      <c r="C7" s="30" t="s">
        <v>3</v>
      </c>
      <c r="D7" s="30" t="s">
        <v>4</v>
      </c>
      <c r="E7" s="30" t="s">
        <v>5</v>
      </c>
      <c r="F7" s="45" t="s">
        <v>45</v>
      </c>
      <c r="G7" s="30" t="s">
        <v>6</v>
      </c>
      <c r="H7" s="42" t="s">
        <v>50</v>
      </c>
      <c r="I7" s="37" t="s">
        <v>13</v>
      </c>
    </row>
    <row r="8" spans="1:12" s="1" customFormat="1" ht="39" customHeight="1" x14ac:dyDescent="0.2">
      <c r="A8" s="48"/>
      <c r="B8" s="49"/>
      <c r="C8" s="30"/>
      <c r="D8" s="30"/>
      <c r="E8" s="30"/>
      <c r="F8" s="43"/>
      <c r="G8" s="30"/>
      <c r="H8" s="43"/>
      <c r="I8" s="38"/>
    </row>
    <row r="9" spans="1:12" s="1" customFormat="1" ht="39.75" customHeight="1" x14ac:dyDescent="0.2">
      <c r="A9" s="40">
        <v>1</v>
      </c>
      <c r="B9" s="41"/>
      <c r="C9" s="7" t="s">
        <v>29</v>
      </c>
      <c r="D9" s="7" t="s">
        <v>30</v>
      </c>
      <c r="E9" s="9" t="s">
        <v>41</v>
      </c>
      <c r="F9" s="9">
        <v>1</v>
      </c>
      <c r="G9" s="10" t="s">
        <v>43</v>
      </c>
      <c r="H9" s="8">
        <v>270</v>
      </c>
      <c r="I9" s="8">
        <f>H9*F9</f>
        <v>270</v>
      </c>
    </row>
    <row r="10" spans="1:12" s="1" customFormat="1" ht="39.75" customHeight="1" x14ac:dyDescent="0.2">
      <c r="A10" s="40">
        <v>2</v>
      </c>
      <c r="B10" s="41">
        <v>2</v>
      </c>
      <c r="C10" s="7" t="s">
        <v>31</v>
      </c>
      <c r="D10" s="7" t="s">
        <v>32</v>
      </c>
      <c r="E10" s="9" t="s">
        <v>41</v>
      </c>
      <c r="F10" s="9">
        <v>1</v>
      </c>
      <c r="G10" s="10" t="s">
        <v>43</v>
      </c>
      <c r="H10" s="8">
        <v>325</v>
      </c>
      <c r="I10" s="8">
        <f t="shared" ref="I10:I17" si="0">H10*F10</f>
        <v>325</v>
      </c>
    </row>
    <row r="11" spans="1:12" s="1" customFormat="1" ht="39.75" customHeight="1" x14ac:dyDescent="0.2">
      <c r="A11" s="40">
        <v>3</v>
      </c>
      <c r="B11" s="41"/>
      <c r="C11" s="7" t="s">
        <v>33</v>
      </c>
      <c r="D11" s="7" t="s">
        <v>34</v>
      </c>
      <c r="E11" s="9" t="s">
        <v>41</v>
      </c>
      <c r="F11" s="9">
        <v>1</v>
      </c>
      <c r="G11" s="10" t="s">
        <v>42</v>
      </c>
      <c r="H11" s="8">
        <v>300</v>
      </c>
      <c r="I11" s="8">
        <f t="shared" si="0"/>
        <v>300</v>
      </c>
    </row>
    <row r="12" spans="1:12" s="1" customFormat="1" ht="39.75" customHeight="1" x14ac:dyDescent="0.2">
      <c r="A12" s="40">
        <v>4</v>
      </c>
      <c r="B12" s="41">
        <v>2</v>
      </c>
      <c r="C12" s="7" t="s">
        <v>35</v>
      </c>
      <c r="D12" s="7" t="s">
        <v>36</v>
      </c>
      <c r="E12" s="9" t="s">
        <v>41</v>
      </c>
      <c r="F12" s="9">
        <v>1</v>
      </c>
      <c r="G12" s="10" t="s">
        <v>42</v>
      </c>
      <c r="H12" s="8">
        <v>310</v>
      </c>
      <c r="I12" s="8">
        <f t="shared" si="0"/>
        <v>310</v>
      </c>
    </row>
    <row r="13" spans="1:12" s="1" customFormat="1" ht="39.75" customHeight="1" x14ac:dyDescent="0.2">
      <c r="A13" s="40">
        <v>5</v>
      </c>
      <c r="B13" s="41"/>
      <c r="C13" s="7" t="s">
        <v>37</v>
      </c>
      <c r="D13" s="7" t="s">
        <v>30</v>
      </c>
      <c r="E13" s="9" t="s">
        <v>41</v>
      </c>
      <c r="F13" s="9">
        <v>1</v>
      </c>
      <c r="G13" s="10" t="s">
        <v>42</v>
      </c>
      <c r="H13" s="8">
        <v>175</v>
      </c>
      <c r="I13" s="8">
        <f t="shared" si="0"/>
        <v>175</v>
      </c>
    </row>
    <row r="14" spans="1:12" s="1" customFormat="1" ht="39.75" customHeight="1" x14ac:dyDescent="0.2">
      <c r="A14" s="40">
        <v>6</v>
      </c>
      <c r="B14" s="41">
        <v>2</v>
      </c>
      <c r="C14" s="7" t="s">
        <v>38</v>
      </c>
      <c r="D14" s="7" t="s">
        <v>32</v>
      </c>
      <c r="E14" s="9" t="s">
        <v>41</v>
      </c>
      <c r="F14" s="9">
        <v>1</v>
      </c>
      <c r="G14" s="10" t="s">
        <v>42</v>
      </c>
      <c r="H14" s="8">
        <v>212</v>
      </c>
      <c r="I14" s="8">
        <f t="shared" si="0"/>
        <v>212</v>
      </c>
    </row>
    <row r="15" spans="1:12" s="1" customFormat="1" ht="39.75" customHeight="1" x14ac:dyDescent="0.2">
      <c r="A15" s="40">
        <v>7</v>
      </c>
      <c r="B15" s="41"/>
      <c r="C15" s="7" t="s">
        <v>39</v>
      </c>
      <c r="D15" s="7" t="s">
        <v>34</v>
      </c>
      <c r="E15" s="9" t="s">
        <v>41</v>
      </c>
      <c r="F15" s="9">
        <v>1</v>
      </c>
      <c r="G15" s="10" t="s">
        <v>42</v>
      </c>
      <c r="H15" s="8">
        <v>260</v>
      </c>
      <c r="I15" s="8">
        <f t="shared" si="0"/>
        <v>260</v>
      </c>
    </row>
    <row r="16" spans="1:12" s="1" customFormat="1" ht="39.75" customHeight="1" x14ac:dyDescent="0.2">
      <c r="A16" s="40">
        <v>8</v>
      </c>
      <c r="B16" s="41">
        <v>2</v>
      </c>
      <c r="C16" s="7" t="s">
        <v>40</v>
      </c>
      <c r="D16" s="7" t="s">
        <v>36</v>
      </c>
      <c r="E16" s="9" t="s">
        <v>41</v>
      </c>
      <c r="F16" s="9">
        <v>1</v>
      </c>
      <c r="G16" s="10" t="s">
        <v>42</v>
      </c>
      <c r="H16" s="8">
        <v>260</v>
      </c>
      <c r="I16" s="8">
        <f t="shared" si="0"/>
        <v>260</v>
      </c>
    </row>
    <row r="17" spans="1:9" s="1" customFormat="1" ht="39.75" customHeight="1" x14ac:dyDescent="0.25">
      <c r="A17" s="44">
        <v>9</v>
      </c>
      <c r="B17" s="44"/>
      <c r="C17" s="17" t="s">
        <v>47</v>
      </c>
      <c r="D17" s="7" t="s">
        <v>46</v>
      </c>
      <c r="E17" s="9" t="s">
        <v>41</v>
      </c>
      <c r="F17" s="9">
        <v>10</v>
      </c>
      <c r="G17" s="10" t="s">
        <v>48</v>
      </c>
      <c r="H17" s="8">
        <v>240</v>
      </c>
      <c r="I17" s="8">
        <f t="shared" si="0"/>
        <v>2400</v>
      </c>
    </row>
    <row r="18" spans="1:9" s="1" customFormat="1" ht="39.75" customHeight="1" x14ac:dyDescent="0.25">
      <c r="A18" s="40" t="s">
        <v>49</v>
      </c>
      <c r="B18" s="41"/>
      <c r="C18" s="17"/>
      <c r="D18" s="7"/>
      <c r="E18" s="9"/>
      <c r="F18" s="9"/>
      <c r="G18" s="10"/>
      <c r="H18" s="10"/>
      <c r="I18" s="8">
        <f>SUM(I9:I17)</f>
        <v>4512</v>
      </c>
    </row>
    <row r="19" spans="1:9" ht="49.5" customHeight="1" x14ac:dyDescent="0.2">
      <c r="A19" s="28" t="s">
        <v>23</v>
      </c>
      <c r="B19" s="28"/>
      <c r="C19" s="28"/>
      <c r="D19" s="28"/>
      <c r="E19" s="28"/>
      <c r="F19" s="28"/>
      <c r="G19" s="28"/>
      <c r="H19" s="28"/>
      <c r="I19" s="28"/>
    </row>
  </sheetData>
  <mergeCells count="30">
    <mergeCell ref="A1:I1"/>
    <mergeCell ref="E2:I2"/>
    <mergeCell ref="I7:I8"/>
    <mergeCell ref="A7:B8"/>
    <mergeCell ref="A9:B9"/>
    <mergeCell ref="A10:B10"/>
    <mergeCell ref="C7:C8"/>
    <mergeCell ref="D7:D8"/>
    <mergeCell ref="E7:E8"/>
    <mergeCell ref="G7:G8"/>
    <mergeCell ref="A2:D2"/>
    <mergeCell ref="A3:D3"/>
    <mergeCell ref="A4:D4"/>
    <mergeCell ref="A5:D5"/>
    <mergeCell ref="A6:D6"/>
    <mergeCell ref="E3:I3"/>
    <mergeCell ref="E4:I4"/>
    <mergeCell ref="E5:I5"/>
    <mergeCell ref="E6:I6"/>
    <mergeCell ref="F7:F8"/>
    <mergeCell ref="A19:I19"/>
    <mergeCell ref="A18:B18"/>
    <mergeCell ref="H7:H8"/>
    <mergeCell ref="A12:B12"/>
    <mergeCell ref="A13:B13"/>
    <mergeCell ref="A14:B14"/>
    <mergeCell ref="A15:B15"/>
    <mergeCell ref="A16:B16"/>
    <mergeCell ref="A17:B17"/>
    <mergeCell ref="A11:B11"/>
  </mergeCells>
  <phoneticPr fontId="15" type="noConversion"/>
  <pageMargins left="0.7" right="0.7" top="0.75" bottom="0.75" header="0.3" footer="0.3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G23" sqref="G23"/>
    </sheetView>
  </sheetViews>
  <sheetFormatPr defaultRowHeight="14.25" x14ac:dyDescent="0.2"/>
  <cols>
    <col min="1" max="1" width="16.625" customWidth="1"/>
  </cols>
  <sheetData>
    <row r="1" spans="1:6" x14ac:dyDescent="0.2">
      <c r="A1" s="7" t="s">
        <v>29</v>
      </c>
      <c r="B1" s="7" t="s">
        <v>30</v>
      </c>
      <c r="C1" s="7">
        <v>1</v>
      </c>
      <c r="D1" s="8">
        <v>270</v>
      </c>
      <c r="E1">
        <f>D1*1.13</f>
        <v>305.09999999999997</v>
      </c>
      <c r="F1">
        <f>E1*C1</f>
        <v>305.09999999999997</v>
      </c>
    </row>
    <row r="2" spans="1:6" x14ac:dyDescent="0.2">
      <c r="A2" s="7" t="s">
        <v>31</v>
      </c>
      <c r="B2" s="7" t="s">
        <v>32</v>
      </c>
      <c r="C2" s="7">
        <v>1</v>
      </c>
      <c r="D2" s="8">
        <v>325</v>
      </c>
      <c r="E2">
        <f t="shared" ref="E2:E8" si="0">D2*1.13</f>
        <v>367.24999999999994</v>
      </c>
      <c r="F2">
        <f t="shared" ref="F2:F9" si="1">E2*C2</f>
        <v>367.24999999999994</v>
      </c>
    </row>
    <row r="3" spans="1:6" x14ac:dyDescent="0.2">
      <c r="A3" s="7" t="s">
        <v>33</v>
      </c>
      <c r="B3" s="7" t="s">
        <v>34</v>
      </c>
      <c r="C3" s="7">
        <v>1</v>
      </c>
      <c r="D3" s="8">
        <v>300</v>
      </c>
      <c r="E3">
        <f t="shared" si="0"/>
        <v>338.99999999999994</v>
      </c>
      <c r="F3">
        <f t="shared" si="1"/>
        <v>338.99999999999994</v>
      </c>
    </row>
    <row r="4" spans="1:6" x14ac:dyDescent="0.2">
      <c r="A4" s="7" t="s">
        <v>35</v>
      </c>
      <c r="B4" s="7" t="s">
        <v>36</v>
      </c>
      <c r="C4" s="7">
        <v>1</v>
      </c>
      <c r="D4" s="8">
        <v>310</v>
      </c>
      <c r="E4">
        <f t="shared" si="0"/>
        <v>350.29999999999995</v>
      </c>
      <c r="F4">
        <f t="shared" si="1"/>
        <v>350.29999999999995</v>
      </c>
    </row>
    <row r="5" spans="1:6" x14ac:dyDescent="0.2">
      <c r="A5" s="7" t="s">
        <v>37</v>
      </c>
      <c r="B5" s="7" t="s">
        <v>30</v>
      </c>
      <c r="C5" s="7">
        <v>1</v>
      </c>
      <c r="D5" s="8">
        <v>175</v>
      </c>
      <c r="E5">
        <f t="shared" si="0"/>
        <v>197.74999999999997</v>
      </c>
      <c r="F5">
        <f t="shared" si="1"/>
        <v>197.74999999999997</v>
      </c>
    </row>
    <row r="6" spans="1:6" x14ac:dyDescent="0.2">
      <c r="A6" s="7" t="s">
        <v>38</v>
      </c>
      <c r="B6" s="7" t="s">
        <v>32</v>
      </c>
      <c r="C6" s="7">
        <v>1</v>
      </c>
      <c r="D6" s="8">
        <v>212</v>
      </c>
      <c r="E6">
        <f t="shared" si="0"/>
        <v>239.55999999999997</v>
      </c>
      <c r="F6">
        <f t="shared" si="1"/>
        <v>239.55999999999997</v>
      </c>
    </row>
    <row r="7" spans="1:6" x14ac:dyDescent="0.2">
      <c r="A7" s="7" t="s">
        <v>39</v>
      </c>
      <c r="B7" s="7" t="s">
        <v>34</v>
      </c>
      <c r="C7" s="7">
        <v>1</v>
      </c>
      <c r="D7" s="8">
        <v>260</v>
      </c>
      <c r="E7">
        <f t="shared" si="0"/>
        <v>293.79999999999995</v>
      </c>
      <c r="F7">
        <f t="shared" si="1"/>
        <v>293.79999999999995</v>
      </c>
    </row>
    <row r="8" spans="1:6" x14ac:dyDescent="0.2">
      <c r="A8" s="7" t="s">
        <v>40</v>
      </c>
      <c r="B8" s="7" t="s">
        <v>36</v>
      </c>
      <c r="C8" s="7">
        <v>1</v>
      </c>
      <c r="D8" s="8">
        <v>260</v>
      </c>
      <c r="E8">
        <f t="shared" si="0"/>
        <v>293.79999999999995</v>
      </c>
      <c r="F8">
        <f t="shared" si="1"/>
        <v>293.79999999999995</v>
      </c>
    </row>
    <row r="9" spans="1:6" x14ac:dyDescent="0.2">
      <c r="A9" s="13" t="s">
        <v>44</v>
      </c>
      <c r="B9" s="14"/>
      <c r="C9" s="13">
        <v>10</v>
      </c>
      <c r="D9" s="14"/>
      <c r="E9">
        <v>240</v>
      </c>
      <c r="F9">
        <f t="shared" si="1"/>
        <v>2400</v>
      </c>
    </row>
    <row r="10" spans="1:6" x14ac:dyDescent="0.2">
      <c r="F10">
        <f>SUM(F1:F9)</f>
        <v>4786.5599999999995</v>
      </c>
    </row>
  </sheetData>
  <phoneticPr fontId="1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刘文政</cp:lastModifiedBy>
  <cp:lastPrinted>2021-08-20T08:04:06Z</cp:lastPrinted>
  <dcterms:created xsi:type="dcterms:W3CDTF">2015-06-05T18:17:00Z</dcterms:created>
  <dcterms:modified xsi:type="dcterms:W3CDTF">2021-08-20T08:05:13Z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