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Print_Area" localSheetId="0">Sheet1!$A$1:$K$36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G33" i="1"/>
  <c r="G32" i="1"/>
  <c r="G31" i="1"/>
  <c r="G28" i="1"/>
  <c r="G21" i="1"/>
  <c r="G22" i="1"/>
  <c r="G23" i="1"/>
  <c r="G24" i="1"/>
  <c r="G25" i="1"/>
  <c r="G26" i="1"/>
  <c r="G27" i="1"/>
  <c r="G20" i="1"/>
  <c r="G17" i="1" l="1"/>
  <c r="G34" i="1" s="1"/>
</calcChain>
</file>

<file path=xl/sharedStrings.xml><?xml version="1.0" encoding="utf-8"?>
<sst xmlns="http://schemas.openxmlformats.org/spreadsheetml/2006/main" count="163" uniqueCount="75">
  <si>
    <t>序号</t>
    <phoneticPr fontId="1" type="noConversion"/>
  </si>
  <si>
    <t>AGZ055.01_V1</t>
  </si>
  <si>
    <t>底板</t>
  </si>
  <si>
    <t>个</t>
  </si>
  <si>
    <t>AGZ055.02_V1</t>
  </si>
  <si>
    <t>肘夹垫板1</t>
  </si>
  <si>
    <t>AGZ055.03_V1</t>
  </si>
  <si>
    <t>肘夹支撑块</t>
  </si>
  <si>
    <t>AGZ055.04_V1</t>
  </si>
  <si>
    <t>AGZ055.05_V1</t>
  </si>
  <si>
    <t>垫块</t>
  </si>
  <si>
    <t>AGZ055.06_V1</t>
  </si>
  <si>
    <t>肘夹推块</t>
  </si>
  <si>
    <t>AGZ055.07_V1</t>
  </si>
  <si>
    <t>肘夹垫板2</t>
  </si>
  <si>
    <t xml:space="preserve">AGZ055.08_V1 </t>
  </si>
  <si>
    <t>定位垫板</t>
  </si>
  <si>
    <t xml:space="preserve">AGZ055.09_V1 </t>
  </si>
  <si>
    <t>肘夹垫块</t>
  </si>
  <si>
    <t xml:space="preserve">AGZ055.10_V1 </t>
  </si>
  <si>
    <t>接头定位块</t>
  </si>
  <si>
    <t xml:space="preserve">AGZ056.01_V1 </t>
  </si>
  <si>
    <t>AGZ056.02_V1</t>
  </si>
  <si>
    <t>管箍定位托-2</t>
  </si>
  <si>
    <t>AGZ056.03_V1</t>
  </si>
  <si>
    <t>接头定位块-2</t>
  </si>
  <si>
    <t>MC08-1</t>
  </si>
  <si>
    <t>肘夹</t>
  </si>
  <si>
    <t>套</t>
  </si>
  <si>
    <t>MC01-3</t>
  </si>
  <si>
    <t>RSCB5-25</t>
  </si>
  <si>
    <t>六角螺栓</t>
  </si>
  <si>
    <t>SKNTR5</t>
  </si>
  <si>
    <t>螺帽</t>
  </si>
  <si>
    <t>VPFJZ8-50-M5-N5-SC12</t>
  </si>
  <si>
    <t>导向轴</t>
  </si>
  <si>
    <t>UWANLZ10-160-27-G</t>
  </si>
  <si>
    <t>拉手</t>
  </si>
  <si>
    <t>ECRKC3225</t>
  </si>
  <si>
    <t>橡胶脚垫</t>
  </si>
  <si>
    <t>袋</t>
  </si>
  <si>
    <t>UHFNZ120-G</t>
  </si>
  <si>
    <t>HGH15CA1R160Z0C</t>
  </si>
  <si>
    <t>直线导轨（端距20）</t>
  </si>
  <si>
    <t>HGH15CA2R280Z0C</t>
  </si>
  <si>
    <t>供应商2</t>
  </si>
  <si>
    <t>单价</t>
  </si>
  <si>
    <t>单价</t>
    <phoneticPr fontId="1" type="noConversion"/>
  </si>
  <si>
    <t>总额</t>
  </si>
  <si>
    <t>总额</t>
    <phoneticPr fontId="1" type="noConversion"/>
  </si>
  <si>
    <t>零件号</t>
    <phoneticPr fontId="1" type="noConversion"/>
  </si>
  <si>
    <t>零件名称</t>
    <phoneticPr fontId="1" type="noConversion"/>
  </si>
  <si>
    <t>数量</t>
    <phoneticPr fontId="1" type="noConversion"/>
  </si>
  <si>
    <t>单位</t>
    <phoneticPr fontId="1" type="noConversion"/>
  </si>
  <si>
    <t>总额</t>
    <phoneticPr fontId="1" type="noConversion"/>
  </si>
  <si>
    <t>小计</t>
    <phoneticPr fontId="1" type="noConversion"/>
  </si>
  <si>
    <t>小计</t>
    <phoneticPr fontId="1" type="noConversion"/>
  </si>
  <si>
    <t>备注</t>
    <phoneticPr fontId="1" type="noConversion"/>
  </si>
  <si>
    <t>付款方式</t>
    <phoneticPr fontId="1" type="noConversion"/>
  </si>
  <si>
    <t>月结</t>
    <phoneticPr fontId="1" type="noConversion"/>
  </si>
  <si>
    <t>款到发货</t>
    <phoneticPr fontId="1" type="noConversion"/>
  </si>
  <si>
    <t>-</t>
    <phoneticPr fontId="1" type="noConversion"/>
  </si>
  <si>
    <t>-</t>
    <phoneticPr fontId="1" type="noConversion"/>
  </si>
  <si>
    <t>上银品牌
款到发货</t>
    <phoneticPr fontId="1" type="noConversion"/>
  </si>
  <si>
    <t>供应商米思米</t>
    <phoneticPr fontId="1" type="noConversion"/>
  </si>
  <si>
    <t>凯泽永鑫</t>
  </si>
  <si>
    <t>鹏宇兴业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</si>
  <si>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</si>
  <si>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</si>
  <si>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</si>
  <si>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-</t>
    <phoneticPr fontId="1" type="noConversion"/>
  </si>
  <si>
    <t>到货日期</t>
    <phoneticPr fontId="1" type="noConversion"/>
  </si>
  <si>
    <t>接头管箍插管治具价格审批单    
项目代码ZY2142</t>
    <phoneticPr fontId="1" type="noConversion"/>
  </si>
  <si>
    <t>管箍定位托</t>
    <phoneticPr fontId="1" type="noConversion"/>
  </si>
  <si>
    <t>天津龙创恒盛实业有限公司（上银代理）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</si>
</sst>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16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58" fontId="0" fillId="2" borderId="7" xfId="0" applyNumberForma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0" workbookViewId="0">
      <selection activeCell="L23" sqref="L23"/>
    </sheetView>
  </sheetViews>
  <sheetFormatPr defaultRowHeight="13.8" x14ac:dyDescent="0.25"/>
  <cols>
    <col min="1" max="1" width="5.5546875" style="1" bestFit="1" customWidth="1"/>
    <col min="2" max="2" width="25.5546875" style="1" customWidth="1"/>
    <col min="3" max="3" width="19.77734375" style="1" bestFit="1" customWidth="1"/>
    <col min="4" max="4" width="6.77734375" style="1" customWidth="1"/>
    <col min="5" max="5" width="6.6640625" style="1" customWidth="1"/>
    <col min="6" max="7" width="11.109375" style="1" customWidth="1"/>
    <col min="8" max="8" width="10" style="1" customWidth="1"/>
    <col min="9" max="9" width="10.77734375" style="1" customWidth="1"/>
    <col min="10" max="10" width="13" style="1" customWidth="1"/>
    <col min="11" max="11" width="11.5546875" style="1" customWidth="1"/>
    <col min="12" max="16384" width="8.88671875" style="1"/>
  </cols>
  <sheetData>
    <row r="1" spans="1:11" ht="33" customHeight="1" thickBot="1" x14ac:dyDescent="0.3">
      <c r="A1" s="21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6.2" customHeight="1" x14ac:dyDescent="0.25">
      <c r="A2" s="13" t="s">
        <v>0</v>
      </c>
      <c r="B2" s="15" t="s">
        <v>50</v>
      </c>
      <c r="C2" s="15" t="s">
        <v>51</v>
      </c>
      <c r="D2" s="15" t="s">
        <v>52</v>
      </c>
      <c r="E2" s="15" t="s">
        <v>53</v>
      </c>
      <c r="F2" s="15" t="s">
        <v>66</v>
      </c>
      <c r="G2" s="15"/>
      <c r="H2" s="19" t="s">
        <v>65</v>
      </c>
      <c r="I2" s="19"/>
      <c r="J2" s="15" t="s">
        <v>57</v>
      </c>
      <c r="K2" s="23"/>
    </row>
    <row r="3" spans="1:11" ht="16.2" customHeight="1" x14ac:dyDescent="0.25">
      <c r="A3" s="14"/>
      <c r="B3" s="16"/>
      <c r="C3" s="16"/>
      <c r="D3" s="16"/>
      <c r="E3" s="16"/>
      <c r="F3" s="3" t="s">
        <v>47</v>
      </c>
      <c r="G3" s="3" t="s">
        <v>49</v>
      </c>
      <c r="H3" s="2" t="s">
        <v>46</v>
      </c>
      <c r="I3" s="2" t="s">
        <v>48</v>
      </c>
      <c r="J3" s="3" t="s">
        <v>58</v>
      </c>
      <c r="K3" s="6" t="s">
        <v>71</v>
      </c>
    </row>
    <row r="4" spans="1:11" ht="16.2" customHeight="1" x14ac:dyDescent="0.25">
      <c r="A4" s="7">
        <v>1</v>
      </c>
      <c r="B4" s="4" t="s">
        <v>1</v>
      </c>
      <c r="C4" s="4" t="s">
        <v>2</v>
      </c>
      <c r="D4" s="4">
        <v>1</v>
      </c>
      <c r="E4" s="4" t="s">
        <v>3</v>
      </c>
      <c r="F4" s="3">
        <v>650</v>
      </c>
      <c r="G4" s="3">
        <f t="shared" ref="G4:G16" si="0">F4*D4</f>
        <v>650</v>
      </c>
      <c r="H4" s="2">
        <v>1500</v>
      </c>
      <c r="I4" s="2">
        <f>H4*D4</f>
        <v>1500</v>
      </c>
      <c r="J4" s="3" t="s">
        <v>59</v>
      </c>
      <c r="K4" s="8">
        <v>44456</v>
      </c>
    </row>
    <row r="5" spans="1:11" ht="16.2" customHeight="1" x14ac:dyDescent="0.25">
      <c r="A5" s="7">
        <v>2</v>
      </c>
      <c r="B5" s="4" t="s">
        <v>4</v>
      </c>
      <c r="C5" s="4" t="s">
        <v>5</v>
      </c>
      <c r="D5" s="4">
        <v>5</v>
      </c>
      <c r="E5" s="4" t="s">
        <v>3</v>
      </c>
      <c r="F5" s="3">
        <v>100</v>
      </c>
      <c r="G5" s="3">
        <f t="shared" si="0"/>
        <v>500</v>
      </c>
      <c r="H5" s="2">
        <v>200</v>
      </c>
      <c r="I5" s="2">
        <f t="shared" ref="I5:I16" si="1">H5*D5</f>
        <v>1000</v>
      </c>
      <c r="J5" s="3" t="s">
        <v>59</v>
      </c>
      <c r="K5" s="8">
        <v>44456</v>
      </c>
    </row>
    <row r="6" spans="1:11" ht="16.2" customHeight="1" x14ac:dyDescent="0.25">
      <c r="A6" s="7">
        <v>3</v>
      </c>
      <c r="B6" s="4" t="s">
        <v>6</v>
      </c>
      <c r="C6" s="4" t="s">
        <v>7</v>
      </c>
      <c r="D6" s="4">
        <v>10</v>
      </c>
      <c r="E6" s="4" t="s">
        <v>3</v>
      </c>
      <c r="F6" s="3">
        <v>60</v>
      </c>
      <c r="G6" s="3">
        <f t="shared" si="0"/>
        <v>600</v>
      </c>
      <c r="H6" s="2">
        <v>150</v>
      </c>
      <c r="I6" s="2">
        <f t="shared" si="1"/>
        <v>1500</v>
      </c>
      <c r="J6" s="3" t="s">
        <v>59</v>
      </c>
      <c r="K6" s="8">
        <v>44456</v>
      </c>
    </row>
    <row r="7" spans="1:11" ht="16.2" customHeight="1" x14ac:dyDescent="0.25">
      <c r="A7" s="7">
        <v>4</v>
      </c>
      <c r="B7" s="4" t="s">
        <v>8</v>
      </c>
      <c r="C7" s="4" t="s">
        <v>73</v>
      </c>
      <c r="D7" s="4">
        <v>4</v>
      </c>
      <c r="E7" s="4" t="s">
        <v>3</v>
      </c>
      <c r="F7" s="3">
        <v>300</v>
      </c>
      <c r="G7" s="3">
        <f t="shared" si="0"/>
        <v>1200</v>
      </c>
      <c r="H7" s="2">
        <v>250</v>
      </c>
      <c r="I7" s="2">
        <f t="shared" si="1"/>
        <v>1000</v>
      </c>
      <c r="J7" s="3" t="s">
        <v>59</v>
      </c>
      <c r="K7" s="8">
        <v>44456</v>
      </c>
    </row>
    <row r="8" spans="1:11" ht="16.2" customHeight="1" x14ac:dyDescent="0.25">
      <c r="A8" s="7">
        <v>5</v>
      </c>
      <c r="B8" s="4" t="s">
        <v>9</v>
      </c>
      <c r="C8" s="4" t="s">
        <v>10</v>
      </c>
      <c r="D8" s="4">
        <v>5</v>
      </c>
      <c r="E8" s="4" t="s">
        <v>3</v>
      </c>
      <c r="F8" s="3">
        <v>100</v>
      </c>
      <c r="G8" s="3">
        <f t="shared" si="0"/>
        <v>500</v>
      </c>
      <c r="H8" s="2">
        <v>60</v>
      </c>
      <c r="I8" s="2">
        <f t="shared" si="1"/>
        <v>300</v>
      </c>
      <c r="J8" s="3" t="s">
        <v>59</v>
      </c>
      <c r="K8" s="8">
        <v>44456</v>
      </c>
    </row>
    <row r="9" spans="1:11" ht="16.2" customHeight="1" x14ac:dyDescent="0.25">
      <c r="A9" s="7">
        <v>6</v>
      </c>
      <c r="B9" s="4" t="s">
        <v>11</v>
      </c>
      <c r="C9" s="4" t="s">
        <v>12</v>
      </c>
      <c r="D9" s="4">
        <v>5</v>
      </c>
      <c r="E9" s="4" t="s">
        <v>3</v>
      </c>
      <c r="F9" s="3">
        <v>150</v>
      </c>
      <c r="G9" s="3">
        <f t="shared" si="0"/>
        <v>750</v>
      </c>
      <c r="H9" s="2">
        <v>120</v>
      </c>
      <c r="I9" s="2">
        <f t="shared" si="1"/>
        <v>600</v>
      </c>
      <c r="J9" s="3" t="s">
        <v>59</v>
      </c>
      <c r="K9" s="8">
        <v>44456</v>
      </c>
    </row>
    <row r="10" spans="1:11" ht="16.2" customHeight="1" x14ac:dyDescent="0.25">
      <c r="A10" s="7">
        <v>7</v>
      </c>
      <c r="B10" s="4" t="s">
        <v>13</v>
      </c>
      <c r="C10" s="4" t="s">
        <v>14</v>
      </c>
      <c r="D10" s="4">
        <v>2</v>
      </c>
      <c r="E10" s="4" t="s">
        <v>3</v>
      </c>
      <c r="F10" s="3">
        <v>100</v>
      </c>
      <c r="G10" s="3">
        <f t="shared" si="0"/>
        <v>200</v>
      </c>
      <c r="H10" s="2">
        <v>85</v>
      </c>
      <c r="I10" s="2">
        <f t="shared" si="1"/>
        <v>170</v>
      </c>
      <c r="J10" s="3" t="s">
        <v>59</v>
      </c>
      <c r="K10" s="8">
        <v>44456</v>
      </c>
    </row>
    <row r="11" spans="1:11" ht="16.2" customHeight="1" x14ac:dyDescent="0.25">
      <c r="A11" s="7">
        <v>8</v>
      </c>
      <c r="B11" s="4" t="s">
        <v>15</v>
      </c>
      <c r="C11" s="4" t="s">
        <v>16</v>
      </c>
      <c r="D11" s="4">
        <v>2</v>
      </c>
      <c r="E11" s="4" t="s">
        <v>3</v>
      </c>
      <c r="F11" s="3">
        <v>120</v>
      </c>
      <c r="G11" s="3">
        <f t="shared" si="0"/>
        <v>240</v>
      </c>
      <c r="H11" s="2">
        <v>250</v>
      </c>
      <c r="I11" s="2">
        <f t="shared" si="1"/>
        <v>500</v>
      </c>
      <c r="J11" s="3" t="s">
        <v>59</v>
      </c>
      <c r="K11" s="8">
        <v>44456</v>
      </c>
    </row>
    <row r="12" spans="1:11" ht="16.2" customHeight="1" x14ac:dyDescent="0.25">
      <c r="A12" s="7">
        <v>9</v>
      </c>
      <c r="B12" s="4" t="s">
        <v>17</v>
      </c>
      <c r="C12" s="4" t="s">
        <v>18</v>
      </c>
      <c r="D12" s="4">
        <v>4</v>
      </c>
      <c r="E12" s="4" t="s">
        <v>3</v>
      </c>
      <c r="F12" s="3">
        <v>60</v>
      </c>
      <c r="G12" s="3">
        <f t="shared" si="0"/>
        <v>240</v>
      </c>
      <c r="H12" s="2">
        <v>125</v>
      </c>
      <c r="I12" s="2">
        <f t="shared" si="1"/>
        <v>500</v>
      </c>
      <c r="J12" s="3" t="s">
        <v>59</v>
      </c>
      <c r="K12" s="8">
        <v>44456</v>
      </c>
    </row>
    <row r="13" spans="1:11" ht="16.2" customHeight="1" x14ac:dyDescent="0.25">
      <c r="A13" s="7">
        <v>10</v>
      </c>
      <c r="B13" s="4" t="s">
        <v>19</v>
      </c>
      <c r="C13" s="4" t="s">
        <v>20</v>
      </c>
      <c r="D13" s="4">
        <v>1</v>
      </c>
      <c r="E13" s="4" t="s">
        <v>3</v>
      </c>
      <c r="F13" s="3">
        <v>300</v>
      </c>
      <c r="G13" s="3">
        <f t="shared" si="0"/>
        <v>300</v>
      </c>
      <c r="H13" s="2">
        <v>500</v>
      </c>
      <c r="I13" s="2">
        <f t="shared" si="1"/>
        <v>500</v>
      </c>
      <c r="J13" s="3" t="s">
        <v>59</v>
      </c>
      <c r="K13" s="8">
        <v>44456</v>
      </c>
    </row>
    <row r="14" spans="1:11" ht="16.2" customHeight="1" x14ac:dyDescent="0.25">
      <c r="A14" s="7">
        <v>11</v>
      </c>
      <c r="B14" s="4" t="s">
        <v>21</v>
      </c>
      <c r="C14" s="4" t="s">
        <v>2</v>
      </c>
      <c r="D14" s="4">
        <v>1</v>
      </c>
      <c r="E14" s="4" t="s">
        <v>3</v>
      </c>
      <c r="F14" s="3">
        <v>500</v>
      </c>
      <c r="G14" s="3">
        <f t="shared" si="0"/>
        <v>500</v>
      </c>
      <c r="H14" s="2">
        <v>800</v>
      </c>
      <c r="I14" s="2">
        <f t="shared" si="1"/>
        <v>800</v>
      </c>
      <c r="J14" s="3" t="s">
        <v>59</v>
      </c>
      <c r="K14" s="8">
        <v>44456</v>
      </c>
    </row>
    <row r="15" spans="1:11" ht="16.2" customHeight="1" x14ac:dyDescent="0.25">
      <c r="A15" s="7">
        <v>12</v>
      </c>
      <c r="B15" s="4" t="s">
        <v>22</v>
      </c>
      <c r="C15" s="4" t="s">
        <v>23</v>
      </c>
      <c r="D15" s="4">
        <v>1</v>
      </c>
      <c r="E15" s="4" t="s">
        <v>3</v>
      </c>
      <c r="F15" s="3">
        <v>300</v>
      </c>
      <c r="G15" s="3">
        <f t="shared" si="0"/>
        <v>300</v>
      </c>
      <c r="H15" s="2">
        <v>250</v>
      </c>
      <c r="I15" s="2">
        <f t="shared" si="1"/>
        <v>250</v>
      </c>
      <c r="J15" s="3" t="s">
        <v>59</v>
      </c>
      <c r="K15" s="8">
        <v>44456</v>
      </c>
    </row>
    <row r="16" spans="1:11" ht="16.2" customHeight="1" x14ac:dyDescent="0.25">
      <c r="A16" s="7">
        <v>13</v>
      </c>
      <c r="B16" s="4" t="s">
        <v>24</v>
      </c>
      <c r="C16" s="4" t="s">
        <v>25</v>
      </c>
      <c r="D16" s="4">
        <v>1</v>
      </c>
      <c r="E16" s="4" t="s">
        <v>3</v>
      </c>
      <c r="F16" s="3">
        <v>300</v>
      </c>
      <c r="G16" s="3">
        <f t="shared" si="0"/>
        <v>300</v>
      </c>
      <c r="H16" s="2">
        <v>500</v>
      </c>
      <c r="I16" s="2">
        <f t="shared" si="1"/>
        <v>500</v>
      </c>
      <c r="J16" s="3" t="s">
        <v>59</v>
      </c>
      <c r="K16" s="8">
        <v>44456</v>
      </c>
    </row>
    <row r="17" spans="1:11" ht="16.2" customHeight="1" x14ac:dyDescent="0.25">
      <c r="A17" s="14" t="s">
        <v>55</v>
      </c>
      <c r="B17" s="16"/>
      <c r="C17" s="16"/>
      <c r="D17" s="16"/>
      <c r="E17" s="4"/>
      <c r="F17" s="3"/>
      <c r="G17" s="3">
        <f>SUM(G4:G16)</f>
        <v>6280</v>
      </c>
      <c r="H17" s="2"/>
      <c r="I17" s="2">
        <v>9120</v>
      </c>
      <c r="J17" s="3" t="s">
        <v>70</v>
      </c>
      <c r="K17" s="6"/>
    </row>
    <row r="18" spans="1:11" ht="16.2" customHeight="1" x14ac:dyDescent="0.25">
      <c r="A18" s="14" t="s">
        <v>0</v>
      </c>
      <c r="B18" s="16" t="s">
        <v>50</v>
      </c>
      <c r="C18" s="16" t="s">
        <v>51</v>
      </c>
      <c r="D18" s="16" t="s">
        <v>52</v>
      </c>
      <c r="E18" s="16" t="s">
        <v>53</v>
      </c>
      <c r="F18" s="16" t="s">
        <v>64</v>
      </c>
      <c r="G18" s="16"/>
      <c r="H18" s="16" t="s">
        <v>45</v>
      </c>
      <c r="I18" s="16"/>
      <c r="J18" s="3" t="s">
        <v>70</v>
      </c>
      <c r="K18" s="6"/>
    </row>
    <row r="19" spans="1:11" ht="16.2" customHeight="1" x14ac:dyDescent="0.25">
      <c r="A19" s="14"/>
      <c r="B19" s="16"/>
      <c r="C19" s="16"/>
      <c r="D19" s="16"/>
      <c r="E19" s="16"/>
      <c r="F19" s="3" t="s">
        <v>47</v>
      </c>
      <c r="G19" s="3" t="s">
        <v>49</v>
      </c>
      <c r="H19" s="3" t="s">
        <v>47</v>
      </c>
      <c r="I19" s="3" t="s">
        <v>49</v>
      </c>
      <c r="J19" s="3" t="s">
        <v>70</v>
      </c>
      <c r="K19" s="6"/>
    </row>
    <row r="20" spans="1:11" ht="16.2" customHeight="1" x14ac:dyDescent="0.25">
      <c r="A20" s="7">
        <v>14</v>
      </c>
      <c r="B20" s="4" t="s">
        <v>26</v>
      </c>
      <c r="C20" s="4" t="s">
        <v>27</v>
      </c>
      <c r="D20" s="4">
        <v>5</v>
      </c>
      <c r="E20" s="4" t="s">
        <v>28</v>
      </c>
      <c r="F20" s="3">
        <v>165.13</v>
      </c>
      <c r="G20" s="3">
        <f>F20*D20</f>
        <v>825.65</v>
      </c>
      <c r="H20" s="3" t="s">
        <v>61</v>
      </c>
      <c r="I20" s="3" t="s">
        <v>61</v>
      </c>
      <c r="J20" s="3" t="s">
        <v>60</v>
      </c>
      <c r="K20" s="8">
        <v>44456</v>
      </c>
    </row>
    <row r="21" spans="1:11" ht="16.2" customHeight="1" x14ac:dyDescent="0.25">
      <c r="A21" s="7">
        <v>15</v>
      </c>
      <c r="B21" s="4" t="s">
        <v>29</v>
      </c>
      <c r="C21" s="4" t="s">
        <v>27</v>
      </c>
      <c r="D21" s="4">
        <v>2</v>
      </c>
      <c r="E21" s="4" t="s">
        <v>28</v>
      </c>
      <c r="F21" s="3">
        <v>56.09</v>
      </c>
      <c r="G21" s="3">
        <f t="shared" ref="G21:G27" si="2">F21*D21</f>
        <v>112.18</v>
      </c>
      <c r="H21" s="3" t="s">
        <v>61</v>
      </c>
      <c r="I21" s="3" t="s">
        <v>61</v>
      </c>
      <c r="J21" s="3" t="s">
        <v>60</v>
      </c>
      <c r="K21" s="8">
        <v>44456</v>
      </c>
    </row>
    <row r="22" spans="1:11" ht="16.2" customHeight="1" x14ac:dyDescent="0.25">
      <c r="A22" s="7">
        <v>16</v>
      </c>
      <c r="B22" s="4" t="s">
        <v>30</v>
      </c>
      <c r="C22" s="4" t="s">
        <v>31</v>
      </c>
      <c r="D22" s="4">
        <v>5</v>
      </c>
      <c r="E22" s="4" t="s">
        <v>3</v>
      </c>
      <c r="F22" s="3">
        <v>1.1499999999999999</v>
      </c>
      <c r="G22" s="3">
        <f t="shared" si="2"/>
        <v>5.75</v>
      </c>
      <c r="H22" s="3" t="s">
        <v>61</v>
      </c>
      <c r="I22" s="3" t="s">
        <v>61</v>
      </c>
      <c r="J22" s="3" t="s">
        <v>60</v>
      </c>
      <c r="K22" s="8">
        <v>44456</v>
      </c>
    </row>
    <row r="23" spans="1:11" ht="16.2" customHeight="1" x14ac:dyDescent="0.25">
      <c r="A23" s="7">
        <v>17</v>
      </c>
      <c r="B23" s="4" t="s">
        <v>32</v>
      </c>
      <c r="C23" s="4" t="s">
        <v>33</v>
      </c>
      <c r="D23" s="4">
        <v>5</v>
      </c>
      <c r="E23" s="4" t="s">
        <v>3</v>
      </c>
      <c r="F23" s="3">
        <v>4.62</v>
      </c>
      <c r="G23" s="3">
        <f t="shared" si="2"/>
        <v>23.1</v>
      </c>
      <c r="H23" s="3" t="s">
        <v>61</v>
      </c>
      <c r="I23" s="3" t="s">
        <v>61</v>
      </c>
      <c r="J23" s="3" t="s">
        <v>60</v>
      </c>
      <c r="K23" s="8">
        <v>44456</v>
      </c>
    </row>
    <row r="24" spans="1:11" ht="16.2" customHeight="1" x14ac:dyDescent="0.25">
      <c r="A24" s="7">
        <v>18</v>
      </c>
      <c r="B24" s="4" t="s">
        <v>34</v>
      </c>
      <c r="C24" s="4" t="s">
        <v>35</v>
      </c>
      <c r="D24" s="4">
        <v>8</v>
      </c>
      <c r="E24" s="4" t="s">
        <v>3</v>
      </c>
      <c r="F24" s="3">
        <v>149.36000000000001</v>
      </c>
      <c r="G24" s="3">
        <f t="shared" si="2"/>
        <v>1194.8800000000001</v>
      </c>
      <c r="H24" s="3" t="s">
        <v>61</v>
      </c>
      <c r="I24" s="3" t="s">
        <v>61</v>
      </c>
      <c r="J24" s="3" t="s">
        <v>60</v>
      </c>
      <c r="K24" s="8">
        <v>44456</v>
      </c>
    </row>
    <row r="25" spans="1:11" ht="16.2" customHeight="1" x14ac:dyDescent="0.25">
      <c r="A25" s="7">
        <v>19</v>
      </c>
      <c r="B25" s="4" t="s">
        <v>36</v>
      </c>
      <c r="C25" s="4" t="s">
        <v>37</v>
      </c>
      <c r="D25" s="4">
        <v>2</v>
      </c>
      <c r="E25" s="4" t="s">
        <v>28</v>
      </c>
      <c r="F25" s="3">
        <v>37.14</v>
      </c>
      <c r="G25" s="3">
        <f t="shared" si="2"/>
        <v>74.28</v>
      </c>
      <c r="H25" s="3" t="s">
        <v>61</v>
      </c>
      <c r="I25" s="3" t="s">
        <v>61</v>
      </c>
      <c r="J25" s="3" t="s">
        <v>60</v>
      </c>
      <c r="K25" s="9">
        <v>44465</v>
      </c>
    </row>
    <row r="26" spans="1:11" ht="16.2" customHeight="1" x14ac:dyDescent="0.25">
      <c r="A26" s="7">
        <v>20</v>
      </c>
      <c r="B26" s="4" t="s">
        <v>38</v>
      </c>
      <c r="C26" s="4" t="s">
        <v>39</v>
      </c>
      <c r="D26" s="4">
        <v>4</v>
      </c>
      <c r="E26" s="4" t="s">
        <v>40</v>
      </c>
      <c r="F26" s="3">
        <v>167.51</v>
      </c>
      <c r="G26" s="3">
        <f t="shared" si="2"/>
        <v>670.04</v>
      </c>
      <c r="H26" s="3" t="s">
        <v>61</v>
      </c>
      <c r="I26" s="3" t="s">
        <v>61</v>
      </c>
      <c r="J26" s="3" t="s">
        <v>60</v>
      </c>
      <c r="K26" s="8">
        <v>44456</v>
      </c>
    </row>
    <row r="27" spans="1:11" ht="16.2" customHeight="1" x14ac:dyDescent="0.25">
      <c r="A27" s="7">
        <v>21</v>
      </c>
      <c r="B27" s="4" t="s">
        <v>41</v>
      </c>
      <c r="C27" s="4" t="s">
        <v>37</v>
      </c>
      <c r="D27" s="4">
        <v>2</v>
      </c>
      <c r="E27" s="4" t="s">
        <v>28</v>
      </c>
      <c r="F27" s="3">
        <v>85.11</v>
      </c>
      <c r="G27" s="3">
        <f t="shared" si="2"/>
        <v>170.22</v>
      </c>
      <c r="H27" s="3" t="s">
        <v>61</v>
      </c>
      <c r="I27" s="3" t="s">
        <v>61</v>
      </c>
      <c r="J27" s="3" t="s">
        <v>60</v>
      </c>
      <c r="K27" s="8">
        <v>44456</v>
      </c>
    </row>
    <row r="28" spans="1:11" ht="16.2" customHeight="1" x14ac:dyDescent="0.25">
      <c r="A28" s="14" t="s">
        <v>55</v>
      </c>
      <c r="B28" s="16"/>
      <c r="C28" s="16"/>
      <c r="D28" s="16"/>
      <c r="E28" s="4"/>
      <c r="F28" s="3"/>
      <c r="G28" s="3">
        <f>SUM(G20:G27)</f>
        <v>3076.1</v>
      </c>
      <c r="H28" s="3"/>
      <c r="I28" s="3"/>
      <c r="J28" s="3" t="s">
        <v>70</v>
      </c>
      <c r="K28" s="6"/>
    </row>
    <row r="29" spans="1:11" ht="31.8" customHeight="1" x14ac:dyDescent="0.25">
      <c r="A29" s="14" t="s">
        <v>0</v>
      </c>
      <c r="B29" s="16" t="s">
        <v>50</v>
      </c>
      <c r="C29" s="16" t="s">
        <v>51</v>
      </c>
      <c r="D29" s="16" t="s">
        <v>52</v>
      </c>
      <c r="E29" s="16" t="s">
        <v>53</v>
      </c>
      <c r="F29" s="20" t="s">
        <v>74</v>
      </c>
      <c r="G29" s="20"/>
      <c r="H29" s="16" t="s">
        <v>45</v>
      </c>
      <c r="I29" s="16"/>
      <c r="J29" s="3" t="s">
        <v>70</v>
      </c>
      <c r="K29" s="6"/>
    </row>
    <row r="30" spans="1:11" ht="16.2" customHeight="1" x14ac:dyDescent="0.25">
      <c r="A30" s="14"/>
      <c r="B30" s="16"/>
      <c r="C30" s="16"/>
      <c r="D30" s="16"/>
      <c r="E30" s="16"/>
      <c r="F30" s="3" t="s">
        <v>47</v>
      </c>
      <c r="G30" s="3" t="s">
        <v>49</v>
      </c>
      <c r="H30" s="3" t="s">
        <v>47</v>
      </c>
      <c r="I30" s="3" t="s">
        <v>49</v>
      </c>
      <c r="J30" s="3" t="s">
        <v>70</v>
      </c>
      <c r="K30" s="6"/>
    </row>
    <row r="31" spans="1:11" ht="16.2" customHeight="1" x14ac:dyDescent="0.25">
      <c r="A31" s="7">
        <v>22</v>
      </c>
      <c r="B31" s="4" t="s">
        <v>42</v>
      </c>
      <c r="C31" s="4" t="s">
        <v>43</v>
      </c>
      <c r="D31" s="4">
        <v>1</v>
      </c>
      <c r="E31" s="4" t="s">
        <v>28</v>
      </c>
      <c r="F31" s="3">
        <v>138</v>
      </c>
      <c r="G31" s="3">
        <f>F31*D31</f>
        <v>138</v>
      </c>
      <c r="H31" s="3" t="s">
        <v>62</v>
      </c>
      <c r="I31" s="3" t="s">
        <v>62</v>
      </c>
      <c r="J31" s="20" t="s">
        <v>63</v>
      </c>
      <c r="K31" s="8">
        <v>44456</v>
      </c>
    </row>
    <row r="32" spans="1:11" ht="16.2" customHeight="1" x14ac:dyDescent="0.25">
      <c r="A32" s="7">
        <v>23</v>
      </c>
      <c r="B32" s="4" t="s">
        <v>44</v>
      </c>
      <c r="C32" s="4" t="s">
        <v>43</v>
      </c>
      <c r="D32" s="4">
        <v>2</v>
      </c>
      <c r="E32" s="4" t="s">
        <v>28</v>
      </c>
      <c r="F32" s="3">
        <v>248</v>
      </c>
      <c r="G32" s="3">
        <f>F32*D32</f>
        <v>496</v>
      </c>
      <c r="H32" s="3" t="s">
        <v>62</v>
      </c>
      <c r="I32" s="3" t="s">
        <v>62</v>
      </c>
      <c r="J32" s="20"/>
      <c r="K32" s="8">
        <v>44456</v>
      </c>
    </row>
    <row r="33" spans="1:11" ht="16.2" customHeight="1" x14ac:dyDescent="0.25">
      <c r="A33" s="14" t="s">
        <v>56</v>
      </c>
      <c r="B33" s="16"/>
      <c r="C33" s="16"/>
      <c r="D33" s="16"/>
      <c r="E33" s="4"/>
      <c r="F33" s="3"/>
      <c r="G33" s="3">
        <f>SUM(G31:G32)</f>
        <v>634</v>
      </c>
      <c r="H33" s="3"/>
      <c r="I33" s="3"/>
      <c r="J33" s="3" t="s">
        <v>70</v>
      </c>
      <c r="K33" s="6"/>
    </row>
    <row r="34" spans="1:11" ht="16.2" customHeight="1" thickBot="1" x14ac:dyDescent="0.3">
      <c r="A34" s="17" t="s">
        <v>54</v>
      </c>
      <c r="B34" s="18"/>
      <c r="C34" s="18"/>
      <c r="D34" s="18"/>
      <c r="E34" s="10"/>
      <c r="F34" s="11"/>
      <c r="G34" s="11">
        <f>G17+G28+G33</f>
        <v>9990.1</v>
      </c>
      <c r="H34" s="11"/>
      <c r="I34" s="11"/>
      <c r="J34" s="11" t="s">
        <v>70</v>
      </c>
      <c r="K34" s="12"/>
    </row>
    <row r="36" spans="1:11" s="5" customFormat="1" ht="20.399999999999999" x14ac:dyDescent="0.25">
      <c r="B36" s="5" t="s">
        <v>67</v>
      </c>
      <c r="E36" s="5" t="s">
        <v>68</v>
      </c>
      <c r="I36" s="5" t="s">
        <v>69</v>
      </c>
    </row>
  </sheetData>
  <mergeCells count="28">
    <mergeCell ref="H2:I2"/>
    <mergeCell ref="F29:G29"/>
    <mergeCell ref="H29:I29"/>
    <mergeCell ref="J31:J32"/>
    <mergeCell ref="A1:K1"/>
    <mergeCell ref="J2:K2"/>
    <mergeCell ref="H18:I18"/>
    <mergeCell ref="A17:D17"/>
    <mergeCell ref="E29:E30"/>
    <mergeCell ref="A18:A19"/>
    <mergeCell ref="B18:B19"/>
    <mergeCell ref="C18:C19"/>
    <mergeCell ref="D18:D19"/>
    <mergeCell ref="E18:E19"/>
    <mergeCell ref="F18:G18"/>
    <mergeCell ref="F2:G2"/>
    <mergeCell ref="A33:D33"/>
    <mergeCell ref="A34:D34"/>
    <mergeCell ref="A28:D28"/>
    <mergeCell ref="A29:A30"/>
    <mergeCell ref="B29:B30"/>
    <mergeCell ref="C29:C30"/>
    <mergeCell ref="D29:D30"/>
    <mergeCell ref="A2:A3"/>
    <mergeCell ref="B2:B3"/>
    <mergeCell ref="C2:C3"/>
    <mergeCell ref="D2:D3"/>
    <mergeCell ref="E2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2021-09-09T05:46:30Z</dcterms:modified>
</cp:coreProperties>
</file>