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<sst xmlns="http://schemas.openxmlformats.org/spreadsheetml/2006/main" count="23" uniqueCount="21">
  <si>
    <t>华阳滑轨21年报价明细</t>
  </si>
  <si>
    <t>序号</t>
  </si>
  <si>
    <t>编码</t>
  </si>
  <si>
    <t>产品名称</t>
  </si>
  <si>
    <t>单位</t>
  </si>
  <si>
    <t>20年价格</t>
  </si>
  <si>
    <t>浮动金额</t>
  </si>
  <si>
    <t>21年单价</t>
  </si>
  <si>
    <t>浮动比例</t>
  </si>
  <si>
    <t>备注</t>
  </si>
  <si>
    <t>SHT0000147</t>
  </si>
  <si>
    <t>BBV3滑轨</t>
  </si>
  <si>
    <t>EA</t>
  </si>
  <si>
    <t>价格执行时间;21.1.1到21.12.31</t>
  </si>
  <si>
    <t>SHT0000411</t>
  </si>
  <si>
    <t>新M3000机械滑轨</t>
  </si>
  <si>
    <t>SHT0001639</t>
  </si>
  <si>
    <t>X3000滑轨总成</t>
  </si>
  <si>
    <t>合计</t>
  </si>
  <si>
    <t xml:space="preserve">制表:罗让平                                              </t>
  </si>
  <si>
    <t>日期：2021.9.18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</si>
</sst>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[$-F800]dddd\,\ mmmm\ dd\,\ yyyy"/>
    <numFmt numFmtId="41" formatCode="_ * #,##0_ ;_ * \-#,##0_ ;_ * &quot;-&quot;_ ;_ @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178" formatCode="0_ "/>
  </numFmts>
  <fonts count="32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name val="微软雅黑"/>
      <charset val="134"/>
    </font>
    <font>
      <b/>
      <sz val="12"/>
      <name val="微软雅黑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4"/>
      <name val="微软雅黑"/>
      <charset val="134"/>
    </font>
    <font>
      <b/>
      <sz val="14"/>
      <name val="微软雅黑"/>
      <charset val="134"/>
    </font>
    <font>
      <sz val="13"/>
      <name val="微软雅黑"/>
      <charset val="134"/>
    </font>
    <font>
      <b/>
      <sz val="11"/>
      <color rgb="FFFF0000"/>
      <name val="微软雅黑"/>
      <charset val="134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Arial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17" fillId="0" borderId="9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6" fontId="12" fillId="0" borderId="0"/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21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9" fillId="22" borderId="20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176" fontId="12" fillId="0" borderId="0"/>
  </cellStyleXfs>
  <cellXfs count="51">
    <xf numFmtId="176" fontId="0" fillId="0" borderId="0" xfId="0">
      <alignment vertical="center"/>
    </xf>
    <xf numFmtId="176" fontId="1" fillId="2" borderId="0" xfId="0" applyFont="1" applyFill="1" applyAlignment="1"/>
    <xf numFmtId="176" fontId="1" fillId="0" borderId="0" xfId="0" applyFont="1" applyAlignment="1"/>
    <xf numFmtId="176" fontId="2" fillId="0" borderId="0" xfId="0" applyFont="1" applyAlignment="1"/>
    <xf numFmtId="176" fontId="2" fillId="2" borderId="0" xfId="0" applyFont="1" applyFill="1" applyAlignment="1"/>
    <xf numFmtId="176" fontId="2" fillId="2" borderId="0" xfId="0" applyFont="1" applyFill="1" applyAlignment="1">
      <alignment horizontal="center"/>
    </xf>
    <xf numFmtId="176" fontId="3" fillId="2" borderId="0" xfId="0" applyFont="1" applyFill="1" applyAlignment="1">
      <alignment horizontal="center" vertical="center"/>
    </xf>
    <xf numFmtId="176" fontId="1" fillId="2" borderId="1" xfId="0" applyFont="1" applyFill="1" applyBorder="1" applyAlignment="1">
      <alignment horizontal="center" vertical="center"/>
    </xf>
    <xf numFmtId="176" fontId="1" fillId="2" borderId="2" xfId="0" applyFont="1" applyFill="1" applyBorder="1" applyAlignment="1">
      <alignment horizontal="center" vertical="center"/>
    </xf>
    <xf numFmtId="176" fontId="1" fillId="2" borderId="3" xfId="0" applyFont="1" applyFill="1" applyBorder="1" applyAlignment="1">
      <alignment horizontal="center" vertical="center" shrinkToFit="1"/>
    </xf>
    <xf numFmtId="176" fontId="1" fillId="2" borderId="3" xfId="0" applyFont="1" applyFill="1" applyBorder="1" applyAlignment="1">
      <alignment horizontal="center" vertical="center"/>
    </xf>
    <xf numFmtId="176" fontId="4" fillId="2" borderId="2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center" vertical="center" wrapText="1"/>
    </xf>
    <xf numFmtId="176" fontId="1" fillId="2" borderId="4" xfId="0" applyFont="1" applyFill="1" applyBorder="1" applyAlignment="1">
      <alignment horizontal="center" vertical="center"/>
    </xf>
    <xf numFmtId="176" fontId="1" fillId="2" borderId="5" xfId="0" applyFont="1" applyFill="1" applyBorder="1" applyAlignment="1">
      <alignment horizontal="center" vertical="center"/>
    </xf>
    <xf numFmtId="176" fontId="1" fillId="2" borderId="6" xfId="0" applyFont="1" applyFill="1" applyBorder="1" applyAlignment="1">
      <alignment horizontal="center" vertical="center" shrinkToFit="1"/>
    </xf>
    <xf numFmtId="176" fontId="1" fillId="2" borderId="6" xfId="0" applyFont="1" applyFill="1" applyBorder="1" applyAlignment="1">
      <alignment horizontal="center" vertical="center"/>
    </xf>
    <xf numFmtId="176" fontId="4" fillId="2" borderId="5" xfId="0" applyFont="1" applyFill="1" applyBorder="1" applyAlignment="1">
      <alignment horizontal="center" vertical="center"/>
    </xf>
    <xf numFmtId="176" fontId="4" fillId="2" borderId="6" xfId="0" applyFont="1" applyFill="1" applyBorder="1" applyAlignment="1">
      <alignment vertical="center" wrapText="1"/>
    </xf>
    <xf numFmtId="176" fontId="4" fillId="2" borderId="6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9" fontId="5" fillId="2" borderId="3" xfId="13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177" fontId="5" fillId="2" borderId="8" xfId="0" applyNumberFormat="1" applyFont="1" applyFill="1" applyBorder="1" applyAlignment="1">
      <alignment horizontal="center" vertical="center"/>
    </xf>
    <xf numFmtId="177" fontId="5" fillId="2" borderId="9" xfId="0" applyNumberFormat="1" applyFont="1" applyFill="1" applyBorder="1" applyAlignment="1">
      <alignment horizontal="center" vertical="center"/>
    </xf>
    <xf numFmtId="9" fontId="5" fillId="2" borderId="8" xfId="13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178" fontId="6" fillId="2" borderId="12" xfId="0" applyNumberFormat="1" applyFont="1" applyFill="1" applyBorder="1" applyAlignment="1">
      <alignment horizontal="center" vertical="center"/>
    </xf>
    <xf numFmtId="178" fontId="6" fillId="2" borderId="13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6" fontId="4" fillId="0" borderId="0" xfId="0" applyFont="1" applyAlignment="1">
      <alignment vertical="center"/>
    </xf>
    <xf numFmtId="176" fontId="7" fillId="0" borderId="0" xfId="0" applyFont="1" applyAlignment="1">
      <alignment vertical="center"/>
    </xf>
    <xf numFmtId="176" fontId="8" fillId="0" borderId="0" xfId="0" applyFont="1" applyAlignment="1">
      <alignment horizontal="left" vertical="center"/>
    </xf>
    <xf numFmtId="176" fontId="8" fillId="0" borderId="0" xfId="0" applyFont="1" applyAlignment="1">
      <alignment vertical="center"/>
    </xf>
    <xf numFmtId="176" fontId="9" fillId="0" borderId="0" xfId="0" applyFont="1" applyAlignment="1">
      <alignment vertical="center"/>
    </xf>
    <xf numFmtId="176" fontId="1" fillId="2" borderId="14" xfId="0" applyFont="1" applyFill="1" applyBorder="1" applyAlignment="1">
      <alignment horizontal="center" vertical="center"/>
    </xf>
    <xf numFmtId="176" fontId="1" fillId="2" borderId="15" xfId="0" applyFont="1" applyFill="1" applyBorder="1" applyAlignment="1">
      <alignment horizontal="center" vertical="center"/>
    </xf>
    <xf numFmtId="176" fontId="10" fillId="2" borderId="16" xfId="0" applyFont="1" applyFill="1" applyBorder="1" applyAlignment="1">
      <alignment horizontal="center" vertical="center" wrapText="1"/>
    </xf>
    <xf numFmtId="176" fontId="10" fillId="2" borderId="17" xfId="0" applyFont="1" applyFill="1" applyBorder="1" applyAlignment="1">
      <alignment horizontal="center" vertical="center" wrapText="1"/>
    </xf>
    <xf numFmtId="176" fontId="10" fillId="2" borderId="18" xfId="0" applyFont="1" applyFill="1" applyBorder="1" applyAlignment="1">
      <alignment horizontal="center" vertical="center" wrapText="1"/>
    </xf>
    <xf numFmtId="176" fontId="7" fillId="0" borderId="0" xfId="0" applyFont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样式 1 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85" zoomScaleNormal="85" workbookViewId="0">
      <selection activeCell="K8" sqref="K8"/>
    </sheetView>
  </sheetViews>
  <sheetFormatPr defaultColWidth="9" defaultRowHeight="16.5"/>
  <cols>
    <col min="1" max="1" width="6.125" style="4" customWidth="1"/>
    <col min="2" max="2" width="11.625" style="4" customWidth="1"/>
    <col min="3" max="3" width="22.0583333333333" style="5" customWidth="1"/>
    <col min="4" max="4" width="5.25" style="5" customWidth="1"/>
    <col min="5" max="5" width="10.375" style="5" customWidth="1"/>
    <col min="6" max="6" width="11.4666666666667" style="5" customWidth="1"/>
    <col min="7" max="7" width="12.0583333333333" style="5" customWidth="1"/>
    <col min="8" max="8" width="10.1416666666667" style="5" customWidth="1"/>
    <col min="9" max="9" width="28.3833333333333" style="4" customWidth="1"/>
    <col min="10" max="10" width="27.0583333333333" style="4" customWidth="1"/>
    <col min="11" max="11" width="54.625" style="4" customWidth="1"/>
    <col min="12" max="12" width="40.75" style="4" customWidth="1"/>
    <col min="13" max="16384" width="9" style="4"/>
  </cols>
  <sheetData>
    <row r="1" ht="4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1" customHeight="1" spans="1:9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45" t="s">
        <v>9</v>
      </c>
    </row>
    <row r="3" s="1" customFormat="1" ht="21" customHeight="1" spans="1:9">
      <c r="A3" s="13"/>
      <c r="B3" s="14"/>
      <c r="C3" s="15"/>
      <c r="D3" s="16"/>
      <c r="E3" s="17"/>
      <c r="F3" s="18"/>
      <c r="G3" s="18"/>
      <c r="H3" s="19"/>
      <c r="I3" s="46"/>
    </row>
    <row r="4" ht="27" customHeight="1" spans="1:9">
      <c r="A4" s="20">
        <v>1</v>
      </c>
      <c r="B4" s="21" t="s">
        <v>10</v>
      </c>
      <c r="C4" s="22" t="s">
        <v>11</v>
      </c>
      <c r="D4" s="21" t="s">
        <v>12</v>
      </c>
      <c r="E4" s="23">
        <v>43.673553</v>
      </c>
      <c r="F4" s="23">
        <f>E4*0.08</f>
        <v>3.49388424</v>
      </c>
      <c r="G4" s="23">
        <f>E4*1.08</f>
        <v>47.16743724</v>
      </c>
      <c r="H4" s="24">
        <f>F4/E4</f>
        <v>0.08</v>
      </c>
      <c r="I4" s="47" t="s">
        <v>13</v>
      </c>
    </row>
    <row r="5" ht="27" customHeight="1" spans="1:9">
      <c r="A5" s="25">
        <v>2</v>
      </c>
      <c r="B5" s="26" t="s">
        <v>14</v>
      </c>
      <c r="C5" s="27" t="s">
        <v>15</v>
      </c>
      <c r="D5" s="26" t="s">
        <v>12</v>
      </c>
      <c r="E5" s="28">
        <v>40.3082459661539</v>
      </c>
      <c r="F5" s="29">
        <f>E5*0.08</f>
        <v>3.22465967729231</v>
      </c>
      <c r="G5" s="29">
        <f>E5*1.08</f>
        <v>43.5329056434462</v>
      </c>
      <c r="H5" s="30">
        <f>F5/E5</f>
        <v>0.08</v>
      </c>
      <c r="I5" s="48"/>
    </row>
    <row r="6" ht="27" customHeight="1" spans="1:9">
      <c r="A6" s="31">
        <v>3</v>
      </c>
      <c r="B6" s="32" t="s">
        <v>16</v>
      </c>
      <c r="C6" s="33" t="s">
        <v>17</v>
      </c>
      <c r="D6" s="32" t="s">
        <v>12</v>
      </c>
      <c r="E6" s="32">
        <v>54.76</v>
      </c>
      <c r="F6" s="29">
        <f>E6*0.08</f>
        <v>4.3808</v>
      </c>
      <c r="G6" s="29">
        <f>E6*1.08</f>
        <v>59.1408</v>
      </c>
      <c r="H6" s="30">
        <f>F6/E6</f>
        <v>0.08</v>
      </c>
      <c r="I6" s="48"/>
    </row>
    <row r="7" ht="36" customHeight="1" spans="1:9">
      <c r="A7" s="34">
        <v>5</v>
      </c>
      <c r="B7" s="35" t="s">
        <v>18</v>
      </c>
      <c r="C7" s="36"/>
      <c r="D7" s="37"/>
      <c r="E7" s="38">
        <f>SUM(E4:E6)</f>
        <v>138.741798966154</v>
      </c>
      <c r="F7" s="39">
        <f>SUM(F4:F6)</f>
        <v>11.0993439172923</v>
      </c>
      <c r="G7" s="39">
        <f>SUM(G4:G6)</f>
        <v>149.841142883446</v>
      </c>
      <c r="H7" s="39"/>
      <c r="I7" s="49"/>
    </row>
    <row r="8" s="2" customFormat="1" ht="39.75" customHeight="1" spans="1:10">
      <c r="A8" s="40" t="s">
        <v>19</v>
      </c>
      <c r="B8" s="40"/>
      <c r="C8" s="40"/>
      <c r="D8" s="40"/>
      <c r="E8" s="40"/>
      <c r="F8" s="40"/>
      <c r="G8" s="40"/>
      <c r="H8" s="40" t="s">
        <v>20</v>
      </c>
      <c r="I8" s="40"/>
      <c r="J8" s="40"/>
    </row>
    <row r="9" s="3" customFormat="1" ht="27.75" customHeight="1" spans="1:9">
      <c r="A9" s="41"/>
      <c r="B9" s="41"/>
      <c r="C9" s="41"/>
      <c r="D9" s="41"/>
      <c r="E9" s="41"/>
      <c r="F9" s="41"/>
      <c r="G9" s="41"/>
      <c r="H9" s="41"/>
      <c r="I9" s="41"/>
    </row>
    <row r="10" s="3" customFormat="1" ht="21.75" customHeight="1" spans="1:9">
      <c r="A10" s="42"/>
      <c r="B10" s="42"/>
      <c r="C10" s="42"/>
      <c r="D10" s="42"/>
      <c r="E10" s="42"/>
      <c r="F10" s="42"/>
      <c r="G10" s="42"/>
      <c r="H10" s="42"/>
      <c r="I10" s="41"/>
    </row>
    <row r="11" s="3" customFormat="1" ht="18" customHeight="1" spans="1:9">
      <c r="A11" s="42"/>
      <c r="B11" s="42"/>
      <c r="C11" s="42"/>
      <c r="D11" s="42"/>
      <c r="E11" s="42"/>
      <c r="F11" s="42"/>
      <c r="G11" s="42"/>
      <c r="H11" s="42"/>
      <c r="I11" s="41"/>
    </row>
    <row r="12" s="3" customFormat="1" ht="24.75" customHeight="1" spans="1:9">
      <c r="A12" s="43"/>
      <c r="B12" s="43"/>
      <c r="C12" s="43"/>
      <c r="D12" s="43"/>
      <c r="E12" s="43"/>
      <c r="F12" s="43"/>
      <c r="G12" s="43"/>
      <c r="H12" s="43"/>
      <c r="I12" s="41"/>
    </row>
    <row r="13" s="3" customFormat="1" ht="22.5" customHeight="1" spans="1:9">
      <c r="A13" s="41"/>
      <c r="B13" s="41"/>
      <c r="C13" s="41"/>
      <c r="D13" s="41"/>
      <c r="E13" s="41"/>
      <c r="F13" s="41"/>
      <c r="G13" s="41"/>
      <c r="H13" s="41"/>
      <c r="I13" s="41"/>
    </row>
    <row r="14" s="3" customFormat="1" ht="22.5" customHeight="1" spans="1:9">
      <c r="A14" s="44"/>
      <c r="B14" s="44"/>
      <c r="C14" s="44"/>
      <c r="D14" s="44"/>
      <c r="E14" s="44"/>
      <c r="F14" s="44"/>
      <c r="G14" s="44"/>
      <c r="H14" s="44"/>
      <c r="I14" s="50"/>
    </row>
  </sheetData>
  <mergeCells count="15">
    <mergeCell ref="A1:I1"/>
    <mergeCell ref="B7:D7"/>
    <mergeCell ref="A10:D10"/>
    <mergeCell ref="A11:D11"/>
    <mergeCell ref="A13:D1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I4:I7"/>
  </mergeCells>
  <pageMargins left="0.55" right="0.37" top="0.19" bottom="0.33" header="0.17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2021-09-18T08:58:55Z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B0AD6DCE48284AAB83788CBACBCC9D00</vt:lpwstr>
  </property>
  <property fmtid="{D5CDD505-2E9C-101B-9397-08002B2CF9AE}" pid="3" name="KSOProductBuildVer">
    <vt:lpwstr>2052-11.1.0.10700</vt:lpwstr>
  </property>
</Properties>
</file>