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<sst xmlns="http://schemas.openxmlformats.org/spreadsheetml/2006/main" count="24" uniqueCount="21">
  <si>
    <t>聚醚价格明细</t>
  </si>
  <si>
    <t>序号</t>
  </si>
  <si>
    <t>QAD编码</t>
  </si>
  <si>
    <t>产品名称</t>
  </si>
  <si>
    <t>规格</t>
  </si>
  <si>
    <t>单位</t>
  </si>
  <si>
    <t>订单数量</t>
  </si>
  <si>
    <t>远丰</t>
  </si>
  <si>
    <t>聚涵昌昂</t>
  </si>
  <si>
    <t>远丰订单价格</t>
  </si>
  <si>
    <t>聚涵昌昂订单价格</t>
  </si>
  <si>
    <t>差异金额</t>
  </si>
  <si>
    <t>备注</t>
  </si>
  <si>
    <t>TFT0000054</t>
  </si>
  <si>
    <t>聚醚</t>
  </si>
  <si>
    <t>公斤</t>
  </si>
  <si>
    <t>1、远丰价格为现汇，付款方式30天账期，扣2个点贴息费4816元，账期太短后续打算找账期能给到60天的供应商合作。                                  2、聚涵昌昂为新联系供应商未合作过，付款方式为款到发货，现汇不扣点。</t>
  </si>
  <si>
    <t>TFT0000055</t>
  </si>
  <si>
    <t>合计</t>
  </si>
  <si>
    <t>编制：罗让平</t>
  </si>
  <si>
    <t>日期：2021.9.29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</si>
</sst>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8" borderId="16" applyNumberFormat="0" applyAlignment="0" applyProtection="0">
      <alignment vertical="center"/>
    </xf>
    <xf numFmtId="0" fontId="17" fillId="8" borderId="13" applyNumberFormat="0" applyAlignment="0" applyProtection="0">
      <alignment vertical="center"/>
    </xf>
    <xf numFmtId="0" fontId="23" fillId="17" borderId="1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7" fillId="0" borderId="0"/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44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176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瑞隆祥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7</xdr:row>
      <xdr:rowOff>6350</xdr:rowOff>
    </xdr:from>
    <xdr:to>
      <xdr:col>8</xdr:col>
      <xdr:colOff>46990</xdr:colOff>
      <xdr:row>34</xdr:row>
      <xdr:rowOff>0</xdr:rowOff>
    </xdr:to>
    <xdr:pic>
      <xdr:nvPicPr>
        <xdr:cNvPr id="2" name="图片 1" descr="1632892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" y="2203450"/>
          <a:ext cx="4314190" cy="462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L9" sqref="L9"/>
    </sheetView>
  </sheetViews>
  <sheetFormatPr defaultColWidth="9" defaultRowHeight="13.5" outlineLevelRow="6"/>
  <cols>
    <col min="1" max="1" width="4.875" style="5" customWidth="1"/>
    <col min="2" max="2" width="11.5" style="5" customWidth="1"/>
    <col min="3" max="3" width="8.375" style="5" customWidth="1"/>
    <col min="4" max="4" width="6.375" style="6" customWidth="1"/>
    <col min="5" max="5" width="5.25" style="7" customWidth="1"/>
    <col min="6" max="6" width="9.375" style="7" customWidth="1"/>
    <col min="7" max="7" width="5.375" style="7" customWidth="1"/>
    <col min="8" max="8" width="9.875" style="7" customWidth="1"/>
    <col min="9" max="9" width="9.25" style="7" customWidth="1"/>
    <col min="10" max="11" width="9.125" style="7" customWidth="1"/>
    <col min="12" max="12" width="36.875" style="5" customWidth="1"/>
    <col min="13" max="13" width="9.5" style="5" customWidth="1"/>
    <col min="14" max="14" width="11.625" style="5" customWidth="1"/>
    <col min="15" max="16384" width="9" style="5"/>
  </cols>
  <sheetData>
    <row r="1" ht="28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ht="12" spans="1:12">
      <c r="A2" s="9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32" t="s">
        <v>9</v>
      </c>
      <c r="J2" s="32" t="s">
        <v>10</v>
      </c>
      <c r="K2" s="32" t="s">
        <v>11</v>
      </c>
      <c r="L2" s="33" t="s">
        <v>12</v>
      </c>
    </row>
    <row r="3" s="1" customFormat="1" ht="21" customHeight="1" spans="1:12">
      <c r="A3" s="12"/>
      <c r="B3" s="13"/>
      <c r="C3" s="14"/>
      <c r="D3" s="14"/>
      <c r="E3" s="13"/>
      <c r="F3" s="13"/>
      <c r="G3" s="13"/>
      <c r="H3" s="13"/>
      <c r="I3" s="34"/>
      <c r="J3" s="34"/>
      <c r="K3" s="34"/>
      <c r="L3" s="35"/>
    </row>
    <row r="4" s="2" customFormat="1" ht="27" customHeight="1" spans="1:12">
      <c r="A4" s="15">
        <v>1</v>
      </c>
      <c r="B4" s="16" t="s">
        <v>13</v>
      </c>
      <c r="C4" s="17" t="s">
        <v>14</v>
      </c>
      <c r="D4" s="18">
        <v>3600</v>
      </c>
      <c r="E4" s="19" t="s">
        <v>15</v>
      </c>
      <c r="F4" s="19">
        <v>8000</v>
      </c>
      <c r="G4" s="19">
        <v>20.2</v>
      </c>
      <c r="H4" s="19">
        <v>19</v>
      </c>
      <c r="I4" s="19">
        <f>F4*G4</f>
        <v>161600</v>
      </c>
      <c r="J4" s="19">
        <f>H4*F4</f>
        <v>152000</v>
      </c>
      <c r="K4" s="19">
        <f>I4-J4</f>
        <v>9600</v>
      </c>
      <c r="L4" s="36" t="s">
        <v>16</v>
      </c>
    </row>
    <row r="5" s="2" customFormat="1" ht="27" customHeight="1" spans="1:12">
      <c r="A5" s="20">
        <v>2</v>
      </c>
      <c r="B5" s="21" t="s">
        <v>17</v>
      </c>
      <c r="C5" s="22" t="s">
        <v>14</v>
      </c>
      <c r="D5" s="23">
        <v>9328</v>
      </c>
      <c r="E5" s="24" t="s">
        <v>15</v>
      </c>
      <c r="F5" s="24">
        <v>4000</v>
      </c>
      <c r="G5" s="24">
        <v>19.8</v>
      </c>
      <c r="H5" s="24">
        <v>18.8</v>
      </c>
      <c r="I5" s="24">
        <f>F5*G5</f>
        <v>79200</v>
      </c>
      <c r="J5" s="24">
        <f>H5*F5</f>
        <v>75200</v>
      </c>
      <c r="K5" s="24">
        <f>I5-J5</f>
        <v>4000</v>
      </c>
      <c r="L5" s="37"/>
    </row>
    <row r="6" s="3" customFormat="1" ht="27" customHeight="1" spans="1:12">
      <c r="A6" s="25">
        <v>3</v>
      </c>
      <c r="B6" s="26" t="s">
        <v>18</v>
      </c>
      <c r="C6" s="27"/>
      <c r="D6" s="28"/>
      <c r="E6" s="29" t="s">
        <v>15</v>
      </c>
      <c r="F6" s="30">
        <f>SUM(F4:F5)</f>
        <v>12000</v>
      </c>
      <c r="G6" s="30">
        <f>SUM(G4:G5)</f>
        <v>40</v>
      </c>
      <c r="H6" s="30">
        <f>SUM(H4:H5)</f>
        <v>37.8</v>
      </c>
      <c r="I6" s="29">
        <f>SUM(I4:I5)</f>
        <v>240800</v>
      </c>
      <c r="J6" s="29">
        <f>SUM(J4:J5)</f>
        <v>227200</v>
      </c>
      <c r="K6" s="29">
        <f>I6-J6</f>
        <v>13600</v>
      </c>
      <c r="L6" s="38"/>
    </row>
    <row r="7" s="4" customFormat="1" ht="31" customHeight="1" spans="1:12">
      <c r="A7" s="31" t="s">
        <v>19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 t="s">
        <v>20</v>
      </c>
    </row>
  </sheetData>
  <mergeCells count="15">
    <mergeCell ref="A1:L1"/>
    <mergeCell ref="B6:D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L4:L6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2021-09-29T05:13:05Z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E363B0E9FDEA498F9931E5BC4834878C</vt:lpwstr>
  </property>
</Properties>
</file>