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吴英格\Desktop\H4-3.0外发数据包\"/>
    </mc:Choice>
  </mc:AlternateContent>
  <xr:revisionPtr revIDLastSave="0" documentId="13_ncr:1_{A7982441-C6F4-40ED-B45D-ADADFFA1C4ED}" xr6:coauthVersionLast="47" xr6:coauthVersionMax="47" xr10:uidLastSave="{00000000-0000-0000-0000-000000000000}"/>
  <bookViews>
    <workbookView xWindow="-108" yWindow="-108" windowWidth="23256" windowHeight="12576" tabRatio="849" activeTab="4" xr2:uid="{00000000-000D-0000-FFFF-FFFF00000000}"/>
  </bookViews>
  <sheets>
    <sheet name="封面 " sheetId="11" r:id="rId1"/>
    <sheet name="文件修改记录表" sheetId="10" r:id="rId2"/>
    <sheet name="外购件开发申请单" sheetId="5" r:id="rId3"/>
    <sheet name="线材" sheetId="14" r:id="rId4"/>
    <sheet name="钣金件" sheetId="13" r:id="rId5"/>
    <sheet name="河北-外购件申请单" sheetId="12" state="hidden" r:id="rId6"/>
    <sheet name="零件类型" sheetId="9" state="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4" hidden="1">钣金件!$A$3:$Q$7</definedName>
    <definedName name="_xlnm._FilterDatabase" localSheetId="5" hidden="1">'河北-外购件申请单'!$A$7:$P$34</definedName>
    <definedName name="_xlnm._FilterDatabase" localSheetId="2" hidden="1">外购件开发申请单!$A$7:$Q$40</definedName>
    <definedName name="_xlnm._FilterDatabase" localSheetId="3" hidden="1">线材!$A$3:$Q$10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钣金件!$A$1:$U$12</definedName>
    <definedName name="_xlnm.Print_Area" localSheetId="5">'河北-外购件申请单'!$A$1:$P$34</definedName>
    <definedName name="_xlnm.Print_Area" localSheetId="2">外购件开发申请单!$A$1:$Q$45</definedName>
    <definedName name="_xlnm.Print_Area" localSheetId="3">线材!$A$1:$R$14</definedName>
    <definedName name="Print_Area_MI" localSheetId="0">#REF!</definedName>
    <definedName name="Print_Area_MI" localSheetId="1">#REF!</definedName>
    <definedName name="_xlnm.Print_Titles" localSheetId="4">钣金件!$1:$3</definedName>
    <definedName name="_xlnm.Print_Titles" localSheetId="5">'河北-外购件申请单'!$1:$7</definedName>
    <definedName name="_xlnm.Print_Titles" localSheetId="2">外购件开发申请单!$5:$7</definedName>
    <definedName name="_xlnm.Print_Titles" localSheetId="3">线材!$1:$3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5" l="1"/>
  <c r="N36" i="5"/>
  <c r="N35" i="5"/>
  <c r="N34" i="5"/>
  <c r="N33" i="5"/>
  <c r="N29" i="5"/>
  <c r="N28" i="5"/>
  <c r="N27" i="5"/>
  <c r="N26" i="5"/>
  <c r="N25" i="5"/>
  <c r="N24" i="5"/>
  <c r="N5" i="13"/>
  <c r="N6" i="13"/>
  <c r="N7" i="13"/>
  <c r="N4" i="13"/>
  <c r="N5" i="14"/>
  <c r="N6" i="14"/>
  <c r="N7" i="14"/>
  <c r="N8" i="14"/>
  <c r="N9" i="14"/>
  <c r="N10" i="14"/>
  <c r="N4" i="14"/>
  <c r="A10" i="14"/>
  <c r="A9" i="14"/>
  <c r="A8" i="14"/>
  <c r="A7" i="14"/>
  <c r="A6" i="14"/>
  <c r="A5" i="14"/>
  <c r="A4" i="14"/>
  <c r="A7" i="13"/>
  <c r="A6" i="13"/>
  <c r="A5" i="13"/>
  <c r="A4" i="13"/>
  <c r="A34" i="12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</calcChain>
</file>

<file path=xl/sharedStrings.xml><?xml version="1.0" encoding="utf-8"?>
<sst xmlns="http://schemas.openxmlformats.org/spreadsheetml/2006/main" count="783" uniqueCount="257">
  <si>
    <t>外 购 件 开 发 申 请 单</t>
  </si>
  <si>
    <t>H4-2021款（3.0平台）</t>
  </si>
  <si>
    <t>编制：</t>
  </si>
  <si>
    <t>冯敬乾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</si>
  <si>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</si>
  <si>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</si>
  <si>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</si>
  <si>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</si>
  <si>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</si>
  <si>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</si>
  <si>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</si>
  <si>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</si>
  <si>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</si>
  <si>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</si>
  <si>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</si>
  <si>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外购件开发申请单/H4-2021款（3.0平台）</t>
  </si>
  <si>
    <t>A0</t>
  </si>
  <si>
    <t>2021.05.06</t>
  </si>
  <si>
    <t>根据新开件清单，编制H4-2021款（3.0平台）项目中外购零件清单</t>
  </si>
  <si>
    <t>A1</t>
  </si>
  <si>
    <t>2021.09.23</t>
  </si>
  <si>
    <t>根据新开件清单-2021.09.23，更新H4-2021款（3.0平台）项目中外购零件清单，删除电器件外购信息。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</si>
  <si>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</si>
  <si>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</si>
  <si>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</si>
  <si>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</si>
  <si>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</si>
  <si>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</si>
  <si>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</si>
  <si>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</si>
  <si>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项目名称：H4-2021款（3.0平台）</t>
  </si>
  <si>
    <t>项目代码：ZY2002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</si>
  <si>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</si>
  <si>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</si>
  <si>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</si>
  <si>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</si>
  <si>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</si>
  <si>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</si>
  <si>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</si>
  <si>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</si>
  <si>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</si>
  <si>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</si>
  <si>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</si>
  <si>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</si>
  <si>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</si>
  <si>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</si>
  <si>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</si>
  <si>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</si>
  <si>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SHT0011100</t>
  </si>
  <si>
    <t>靠背舒适性海绵上（有孔）</t>
  </si>
  <si>
    <t>通风用</t>
  </si>
  <si>
    <t>EA</t>
  </si>
  <si>
    <t>海绵</t>
  </si>
  <si>
    <t>ASSY</t>
  </si>
  <si>
    <t>河北外购</t>
  </si>
  <si>
    <t>卢海涛</t>
  </si>
  <si>
    <t>SHT0011315</t>
  </si>
  <si>
    <t>靠背舒适性海绵下（有孔）</t>
  </si>
  <si>
    <t>SHT0011099</t>
  </si>
  <si>
    <t>坐垫舒适性海绵（带孔）</t>
  </si>
  <si>
    <t>SHT0011091</t>
  </si>
  <si>
    <t>靠背3D网格上</t>
  </si>
  <si>
    <t>织网</t>
  </si>
  <si>
    <t>SHT0011316</t>
  </si>
  <si>
    <t>靠背3D网格下</t>
  </si>
  <si>
    <t>SHT0011090</t>
  </si>
  <si>
    <t>坐垫3D网格</t>
  </si>
  <si>
    <t>BEC0010021</t>
  </si>
  <si>
    <t>靠背加热垫总成</t>
  </si>
  <si>
    <t>电器件</t>
  </si>
  <si>
    <t>张令超</t>
  </si>
  <si>
    <t>BEC0010020</t>
  </si>
  <si>
    <t>坐垫加热垫总成</t>
  </si>
  <si>
    <t>BEC0010026</t>
  </si>
  <si>
    <t>靠背风扇</t>
  </si>
  <si>
    <t>BEC0010025</t>
  </si>
  <si>
    <t>坐垫风扇</t>
  </si>
  <si>
    <t>SHT0010900</t>
  </si>
  <si>
    <t>滑轨本体</t>
  </si>
  <si>
    <t>核心件</t>
  </si>
  <si>
    <t>张龙斌</t>
  </si>
  <si>
    <t>SHT0010660</t>
  </si>
  <si>
    <t>主驾驶座椅高度调节手柄</t>
  </si>
  <si>
    <t>塑料件</t>
  </si>
  <si>
    <t>PA6+GF30</t>
  </si>
  <si>
    <t>皮纹/丝印</t>
  </si>
  <si>
    <t>安陆普外购</t>
  </si>
  <si>
    <t>SHT0010874</t>
  </si>
  <si>
    <t>驾驶员速降开关按钮帽</t>
  </si>
  <si>
    <t>PC+ABS</t>
  </si>
  <si>
    <t>SHT0011310</t>
  </si>
  <si>
    <t>刺毛条</t>
  </si>
  <si>
    <t>其他</t>
  </si>
  <si>
    <t>SHT0011305</t>
  </si>
  <si>
    <t>左侧无纺布</t>
  </si>
  <si>
    <t>无纺布</t>
  </si>
  <si>
    <t>SHT0011306</t>
  </si>
  <si>
    <t>右侧无纺布</t>
  </si>
  <si>
    <t>SHT0011307</t>
  </si>
  <si>
    <t>靠背泡沫预埋钢丝1</t>
  </si>
  <si>
    <t>线材件</t>
  </si>
  <si>
    <t>60#
Φ2.5</t>
  </si>
  <si>
    <t>SHT0011308</t>
  </si>
  <si>
    <t>靠背泡沫预埋钢丝2</t>
  </si>
  <si>
    <t>SHT0011309</t>
  </si>
  <si>
    <t>靠背泡沫预埋钢丝3</t>
  </si>
  <si>
    <t>SHT0011312</t>
  </si>
  <si>
    <t>坐垫泡沫预埋钢丝1</t>
  </si>
  <si>
    <t>SHT0011313</t>
  </si>
  <si>
    <t>坐垫泡沫预埋钢丝2</t>
  </si>
  <si>
    <t>SHT0011314</t>
  </si>
  <si>
    <t>坐垫泡沫预埋钢丝3</t>
  </si>
  <si>
    <t>SHT0011920</t>
  </si>
  <si>
    <t>坐垫舒适性海绵</t>
  </si>
  <si>
    <t>SHT0011921</t>
  </si>
  <si>
    <t>靠背舒适性海绵上</t>
  </si>
  <si>
    <t>SHT0011922</t>
  </si>
  <si>
    <t>靠背舒适性海绵下</t>
  </si>
  <si>
    <t>SHT0011900</t>
  </si>
  <si>
    <t>福田肩部支撑钢丝</t>
  </si>
  <si>
    <t>Q235
Φ8</t>
  </si>
  <si>
    <t>SHT0011901</t>
  </si>
  <si>
    <t>福田安全带高调机构固定板焊接总成</t>
  </si>
  <si>
    <t>电阻焊总成</t>
  </si>
  <si>
    <t>SHT0011903</t>
  </si>
  <si>
    <t>福田安全带高调机构固定板2</t>
  </si>
  <si>
    <t>钣金件</t>
  </si>
  <si>
    <t>SPFH590 T=1.6</t>
  </si>
  <si>
    <t>SHT0011905</t>
  </si>
  <si>
    <t>福田靠背骨架侧边板</t>
  </si>
  <si>
    <t>SPFH590 T=2.0</t>
  </si>
  <si>
    <t>SHT0010855</t>
  </si>
  <si>
    <t>福田底支架总成</t>
  </si>
  <si>
    <t>焊接总成</t>
  </si>
  <si>
    <t>SHT0013898</t>
  </si>
  <si>
    <t>安全带卷收器总成</t>
  </si>
  <si>
    <t>安全件</t>
  </si>
  <si>
    <t>SHT0013901</t>
  </si>
  <si>
    <t>安全带锁扣</t>
  </si>
  <si>
    <t>SHT0010770</t>
  </si>
  <si>
    <t>横衬板（H4-3.0）</t>
  </si>
  <si>
    <t>Q235
T=2.0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</si>
  <si>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</si>
  <si>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</si>
  <si>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</si>
  <si>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</si>
  <si>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</si>
  <si>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</si>
  <si>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</si>
  <si>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</si>
  <si>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</si>
  <si>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</si>
  <si>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</si>
  <si>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</si>
  <si>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</si>
  <si>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</si>
  <si>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</si>
  <si>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</si>
  <si>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</si>
  <si>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</si>
  <si>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</si>
  <si>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</si>
  <si>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</si>
  <si>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</si>
  <si>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</si>
  <si>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</si>
  <si>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</si>
  <si>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</si>
  <si>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</si>
  <si>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</si>
  <si>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</si>
  <si>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</si>
  <si>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</si>
  <si>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</si>
  <si>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</si>
  <si>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</si>
  <si>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</si>
  <si>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</si>
  <si>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</si>
  <si>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</si>
  <si>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</si>
  <si>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</si>
  <si>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</si>
  <si>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</si>
  <si>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</si>
  <si>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</si>
  <si>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</si>
  <si>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</si>
  <si>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</si>
  <si>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</si>
  <si>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</si>
  <si>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</si>
  <si>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</si>
  <si>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</si>
  <si>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</si>
  <si>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</si>
  <si>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</si>
  <si>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</si>
  <si>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</si>
  <si>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</si>
  <si>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</si>
  <si>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</si>
  <si>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</si>
  <si>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</si>
  <si>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</si>
  <si>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</si>
  <si>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</si>
  <si>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</si>
  <si>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</si>
  <si>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</si>
  <si>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</si>
  <si>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</si>
  <si>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</si>
  <si>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</si>
  <si>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</si>
  <si>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</si>
  <si>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</si>
  <si>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海绵+织网</t>
  </si>
  <si>
    <t>拉线</t>
  </si>
  <si>
    <t>金属轴套</t>
  </si>
  <si>
    <t>塑料轴套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</si>
  <si>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</si>
  <si>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</si>
  <si>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</si>
  <si>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</si>
  <si>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</si>
  <si>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</si>
  <si>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</si>
  <si>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</si>
  <si>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</si>
  <si>
    <t>采购负责人</t>
    <phoneticPr fontId="26" type="noConversion"/>
  </si>
  <si>
    <t>乔立</t>
    <phoneticPr fontId="26" type="noConversion"/>
  </si>
  <si>
    <t>拟定
供应商</t>
    <phoneticPr fontId="26" type="noConversion"/>
  </si>
  <si>
    <t>北京美好</t>
    <phoneticPr fontId="26" type="noConversion"/>
  </si>
  <si>
    <t>力乐</t>
    <phoneticPr fontId="26" type="noConversion"/>
  </si>
  <si>
    <t>周建</t>
    <phoneticPr fontId="26" type="noConversion"/>
  </si>
  <si>
    <t>郜健康</t>
    <phoneticPr fontId="26" type="noConversion"/>
  </si>
  <si>
    <t>周建</t>
    <phoneticPr fontId="26" type="noConversion"/>
  </si>
  <si>
    <t>刘文政</t>
    <phoneticPr fontId="26" type="noConversion"/>
  </si>
  <si>
    <t>吴英各</t>
    <phoneticPr fontId="26" type="noConversion"/>
  </si>
  <si>
    <t>乔立</t>
    <phoneticPr fontId="26" type="noConversion"/>
  </si>
  <si>
    <t>刘文政</t>
    <phoneticPr fontId="26" type="noConversion"/>
  </si>
  <si>
    <t>周建</t>
    <phoneticPr fontId="26" type="noConversion"/>
  </si>
  <si>
    <t>9月27日图纸盘点</t>
    <phoneticPr fontId="26" type="noConversion"/>
  </si>
  <si>
    <t>√</t>
    <phoneticPr fontId="26" type="noConversion"/>
  </si>
  <si>
    <t>荣威开套落料</t>
    <phoneticPr fontId="26" type="noConversion"/>
  </si>
  <si>
    <t>福田靠背骨架侧边板</t>
    <phoneticPr fontId="26" type="noConversion"/>
  </si>
  <si>
    <t>SHT0011905</t>
    <phoneticPr fontId="26" type="noConversion"/>
  </si>
  <si>
    <t>捷润</t>
    <phoneticPr fontId="26" type="noConversion"/>
  </si>
  <si>
    <t>智凯</t>
    <phoneticPr fontId="26" type="noConversion"/>
  </si>
  <si>
    <t>文安恒德</t>
    <phoneticPr fontId="26" type="noConversion"/>
  </si>
  <si>
    <t>SHT0011901</t>
    <phoneticPr fontId="26" type="noConversion"/>
  </si>
  <si>
    <t>福田安全带高调机构固定板焊接总成</t>
    <phoneticPr fontId="26" type="noConversion"/>
  </si>
  <si>
    <t>SHT0011903</t>
    <phoneticPr fontId="26" type="noConversion"/>
  </si>
  <si>
    <t>福田安全带高调机构固定板2</t>
    <phoneticPr fontId="26" type="noConversion"/>
  </si>
  <si>
    <t>SHT0010770</t>
    <phoneticPr fontId="26" type="noConversion"/>
  </si>
  <si>
    <t>横衬板（H4-3.0）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</si>
</sst>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);[Red]\(0.000\)"/>
  </numFmts>
  <fonts count="2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2"/>
      <name val="新細明體"/>
      <charset val="134"/>
    </font>
    <font>
      <sz val="9"/>
      <name val="Arial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5">
    <xf numFmtId="0" fontId="0" fillId="0" borderId="0">
      <alignment vertical="center"/>
    </xf>
    <xf numFmtId="0" fontId="17" fillId="0" borderId="0"/>
    <xf numFmtId="0" fontId="25" fillId="0" borderId="0">
      <alignment vertical="center"/>
    </xf>
    <xf numFmtId="0" fontId="21" fillId="0" borderId="1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7" fillId="0" borderId="0"/>
    <xf numFmtId="0" fontId="20" fillId="0" borderId="0"/>
    <xf numFmtId="0" fontId="17" fillId="0" borderId="0"/>
    <xf numFmtId="0" fontId="17" fillId="0" borderId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Border="0" applyProtection="0">
      <alignment vertical="center"/>
    </xf>
    <xf numFmtId="0" fontId="22" fillId="0" borderId="0"/>
    <xf numFmtId="0" fontId="16" fillId="2" borderId="19" applyNumberFormat="0" applyFont="0" applyAlignment="0" applyProtection="0">
      <alignment vertical="center"/>
    </xf>
    <xf numFmtId="0" fontId="25" fillId="0" borderId="0">
      <alignment vertical="center"/>
    </xf>
    <xf numFmtId="0" fontId="17" fillId="0" borderId="0"/>
    <xf numFmtId="0" fontId="17" fillId="0" borderId="0"/>
    <xf numFmtId="0" fontId="23" fillId="0" borderId="0" applyNumberFormat="0" applyFill="0" applyBorder="0" applyAlignment="0" applyProtection="0"/>
    <xf numFmtId="0" fontId="17" fillId="0" borderId="0"/>
    <xf numFmtId="0" fontId="25" fillId="0" borderId="0">
      <alignment vertical="center"/>
    </xf>
    <xf numFmtId="0" fontId="17" fillId="0" borderId="0"/>
    <xf numFmtId="0" fontId="17" fillId="0" borderId="0"/>
    <xf numFmtId="0" fontId="25" fillId="0" borderId="0"/>
    <xf numFmtId="0" fontId="25" fillId="0" borderId="0">
      <alignment vertical="center"/>
    </xf>
    <xf numFmtId="0" fontId="24" fillId="0" borderId="0"/>
  </cellStyleXfs>
  <cellXfs count="99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16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6" applyFont="1" applyFill="1" applyBorder="1" applyAlignment="1" applyProtection="1">
      <alignment horizontal="center" vertical="center" wrapText="1"/>
      <protection locked="0"/>
    </xf>
    <xf numFmtId="0" fontId="3" fillId="0" borderId="2" xfId="6" applyNumberFormat="1" applyFont="1" applyFill="1" applyBorder="1" applyAlignment="1" applyProtection="1">
      <alignment vertical="center" wrapText="1"/>
      <protection locked="0"/>
    </xf>
    <xf numFmtId="0" fontId="3" fillId="0" borderId="3" xfId="6" applyNumberFormat="1" applyFont="1" applyFill="1" applyBorder="1" applyAlignment="1" applyProtection="1">
      <alignment vertical="center" wrapText="1"/>
      <protection locked="0"/>
    </xf>
    <xf numFmtId="0" fontId="5" fillId="0" borderId="6" xfId="6" applyNumberFormat="1" applyFont="1" applyFill="1" applyBorder="1" applyAlignment="1" applyProtection="1">
      <alignment vertical="center" wrapText="1"/>
      <protection locked="0"/>
    </xf>
    <xf numFmtId="0" fontId="5" fillId="0" borderId="0" xfId="6" applyNumberFormat="1" applyFont="1" applyFill="1" applyBorder="1" applyAlignment="1" applyProtection="1">
      <alignment vertical="center" wrapText="1"/>
      <protection locked="0"/>
    </xf>
    <xf numFmtId="0" fontId="6" fillId="0" borderId="8" xfId="6" applyNumberFormat="1" applyFont="1" applyFill="1" applyBorder="1" applyAlignment="1" applyProtection="1">
      <alignment vertical="center" wrapText="1"/>
      <protection locked="0"/>
    </xf>
    <xf numFmtId="0" fontId="6" fillId="0" borderId="9" xfId="6" applyNumberFormat="1" applyFont="1" applyFill="1" applyBorder="1" applyAlignment="1" applyProtection="1">
      <alignment vertical="center" wrapText="1"/>
      <protection locked="0"/>
    </xf>
    <xf numFmtId="0" fontId="2" fillId="0" borderId="13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 wrapText="1"/>
      <protection locked="0"/>
    </xf>
    <xf numFmtId="49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7" xfId="16" applyFont="1" applyFill="1" applyBorder="1" applyAlignment="1" applyProtection="1">
      <alignment horizontal="center" vertical="center" wrapText="1"/>
      <protection locked="0"/>
    </xf>
    <xf numFmtId="49" fontId="2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3" applyNumberFormat="1" applyFont="1" applyFill="1" applyBorder="1" applyAlignment="1" applyProtection="1">
      <alignment horizontal="center" vertical="center" wrapText="1"/>
      <protection locked="0"/>
    </xf>
    <xf numFmtId="176" fontId="2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Alignment="1">
      <alignment vertical="center"/>
    </xf>
    <xf numFmtId="0" fontId="7" fillId="0" borderId="1" xfId="8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14" fontId="2" fillId="0" borderId="1" xfId="8" applyNumberFormat="1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center" wrapText="1"/>
    </xf>
    <xf numFmtId="0" fontId="11" fillId="0" borderId="1" xfId="8" applyFont="1" applyFill="1" applyBorder="1" applyAlignment="1">
      <alignment horizontal="center" vertical="center" wrapText="1"/>
    </xf>
    <xf numFmtId="0" fontId="0" fillId="0" borderId="1" xfId="8" applyFont="1" applyFill="1" applyBorder="1" applyAlignment="1">
      <alignment horizontal="left" vertical="center"/>
    </xf>
    <xf numFmtId="0" fontId="0" fillId="0" borderId="0" xfId="8" applyFont="1" applyFill="1" applyAlignment="1">
      <alignment horizontal="left" vertical="center"/>
    </xf>
    <xf numFmtId="0" fontId="13" fillId="0" borderId="0" xfId="8" applyFont="1" applyFill="1" applyAlignment="1">
      <alignment horizontal="right"/>
    </xf>
    <xf numFmtId="0" fontId="0" fillId="0" borderId="9" xfId="8" applyFont="1" applyFill="1" applyBorder="1" applyAlignment="1">
      <alignment vertical="center"/>
    </xf>
    <xf numFmtId="0" fontId="0" fillId="0" borderId="18" xfId="8" applyFont="1" applyFill="1" applyBorder="1" applyAlignment="1">
      <alignment vertical="center"/>
    </xf>
    <xf numFmtId="0" fontId="14" fillId="0" borderId="9" xfId="8" applyFont="1" applyFill="1" applyBorder="1" applyAlignment="1">
      <alignment horizontal="center" vertical="center"/>
    </xf>
    <xf numFmtId="0" fontId="15" fillId="0" borderId="0" xfId="8" applyFont="1" applyFill="1" applyAlignment="1">
      <alignment vertical="center"/>
    </xf>
    <xf numFmtId="0" fontId="2" fillId="3" borderId="1" xfId="16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16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16" applyNumberFormat="1" applyFont="1" applyFill="1" applyBorder="1" applyAlignment="1" applyProtection="1">
      <alignment horizontal="center" vertical="center" wrapText="1"/>
      <protection locked="0"/>
    </xf>
    <xf numFmtId="0" fontId="2" fillId="4" borderId="17" xfId="16" applyNumberFormat="1" applyFont="1" applyFill="1" applyBorder="1" applyAlignment="1" applyProtection="1">
      <alignment horizontal="center" vertical="center" wrapText="1"/>
      <protection locked="0"/>
    </xf>
    <xf numFmtId="0" fontId="2" fillId="4" borderId="0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22" xfId="3" applyFont="1" applyFill="1" applyBorder="1" applyAlignment="1" applyProtection="1">
      <alignment horizontal="center" vertical="center" wrapText="1"/>
      <protection locked="0"/>
    </xf>
    <xf numFmtId="0" fontId="1" fillId="0" borderId="22" xfId="3" applyFont="1" applyFill="1" applyBorder="1" applyAlignment="1" applyProtection="1">
      <alignment horizontal="center" vertical="center"/>
      <protection locked="0"/>
    </xf>
    <xf numFmtId="0" fontId="2" fillId="3" borderId="22" xfId="16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8" applyFont="1" applyFill="1" applyAlignment="1">
      <alignment horizontal="right"/>
    </xf>
    <xf numFmtId="0" fontId="0" fillId="0" borderId="0" xfId="8" applyFont="1" applyFill="1" applyAlignment="1">
      <alignment horizontal="center" vertical="center"/>
    </xf>
    <xf numFmtId="0" fontId="12" fillId="0" borderId="0" xfId="8" applyFont="1" applyFill="1" applyAlignment="1">
      <alignment horizontal="center" vertical="center"/>
    </xf>
    <xf numFmtId="0" fontId="9" fillId="0" borderId="1" xfId="8" applyFont="1" applyFill="1" applyBorder="1" applyAlignment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left" vertical="center" wrapText="1"/>
      <protection locked="0"/>
    </xf>
    <xf numFmtId="0" fontId="8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 applyProtection="1">
      <alignment horizontal="center" vertical="center" wrapText="1" shrinkToFit="1"/>
      <protection locked="0"/>
    </xf>
    <xf numFmtId="0" fontId="7" fillId="4" borderId="1" xfId="3" applyFont="1" applyFill="1" applyBorder="1" applyAlignment="1" applyProtection="1">
      <alignment horizontal="center" vertical="center" wrapText="1" shrinkToFit="1"/>
      <protection locked="0"/>
    </xf>
    <xf numFmtId="0" fontId="7" fillId="0" borderId="1" xfId="16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3" applyFont="1" applyFill="1" applyBorder="1" applyAlignment="1" applyProtection="1">
      <alignment horizontal="center" vertical="center" wrapText="1" shrinkToFit="1"/>
      <protection locked="0"/>
    </xf>
    <xf numFmtId="0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7" fillId="3" borderId="20" xfId="3" applyFont="1" applyFill="1" applyBorder="1" applyAlignment="1" applyProtection="1">
      <alignment horizontal="center" vertical="center" wrapText="1" shrinkToFit="1"/>
      <protection locked="0"/>
    </xf>
    <xf numFmtId="0" fontId="7" fillId="3" borderId="21" xfId="3" applyFont="1" applyFill="1" applyBorder="1" applyAlignment="1" applyProtection="1">
      <alignment horizontal="center" vertical="center" wrapText="1" shrinkToFit="1"/>
      <protection locked="0"/>
    </xf>
    <xf numFmtId="0" fontId="7" fillId="0" borderId="1" xfId="16" applyFont="1" applyFill="1" applyBorder="1" applyAlignment="1" applyProtection="1">
      <alignment horizontal="center" vertical="center" wrapText="1"/>
      <protection locked="0"/>
    </xf>
    <xf numFmtId="0" fontId="8" fillId="0" borderId="1" xfId="6" applyNumberFormat="1" applyFont="1" applyFill="1" applyBorder="1" applyAlignment="1" applyProtection="1">
      <alignment horizontal="left" vertical="center" wrapText="1"/>
      <protection locked="0"/>
    </xf>
    <xf numFmtId="0" fontId="2" fillId="0" borderId="22" xfId="16" applyNumberFormat="1" applyFont="1" applyFill="1" applyBorder="1" applyAlignment="1" applyProtection="1">
      <alignment horizontal="center" vertical="top" wrapText="1"/>
      <protection locked="0"/>
    </xf>
    <xf numFmtId="0" fontId="8" fillId="0" borderId="24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23" xfId="16" applyNumberFormat="1" applyFont="1" applyFill="1" applyBorder="1" applyAlignment="1" applyProtection="1">
      <alignment horizontal="center" vertical="top" wrapText="1"/>
      <protection locked="0"/>
    </xf>
    <xf numFmtId="0" fontId="2" fillId="0" borderId="21" xfId="16" applyNumberFormat="1" applyFont="1" applyFill="1" applyBorder="1" applyAlignment="1" applyProtection="1">
      <alignment horizontal="center" vertical="top" wrapText="1"/>
      <protection locked="0"/>
    </xf>
    <xf numFmtId="0" fontId="7" fillId="3" borderId="23" xfId="3" applyFont="1" applyFill="1" applyBorder="1" applyAlignment="1" applyProtection="1">
      <alignment horizontal="center" vertical="center" wrapText="1" shrinkToFit="1"/>
      <protection locked="0"/>
    </xf>
    <xf numFmtId="0" fontId="7" fillId="0" borderId="14" xfId="3" applyFont="1" applyFill="1" applyBorder="1" applyAlignment="1" applyProtection="1">
      <alignment horizontal="center" vertical="center" wrapText="1" shrinkToFit="1"/>
      <protection locked="0"/>
    </xf>
    <xf numFmtId="0" fontId="7" fillId="0" borderId="15" xfId="3" applyFont="1" applyFill="1" applyBorder="1" applyAlignment="1" applyProtection="1">
      <alignment horizontal="center" vertical="center" wrapText="1" shrinkToFit="1"/>
      <protection locked="0"/>
    </xf>
    <xf numFmtId="0" fontId="4" fillId="0" borderId="4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6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16" applyFont="1" applyFill="1" applyBorder="1" applyAlignment="1" applyProtection="1">
      <alignment horizontal="center" vertical="center" wrapText="1"/>
      <protection locked="0"/>
    </xf>
    <xf numFmtId="0" fontId="7" fillId="0" borderId="5" xfId="3" applyFont="1" applyFill="1" applyBorder="1" applyAlignment="1" applyProtection="1">
      <alignment horizontal="center" vertical="center" wrapText="1" shrinkToFit="1"/>
      <protection locked="0"/>
    </xf>
    <xf numFmtId="0" fontId="7" fillId="0" borderId="5" xfId="16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6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6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6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6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6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6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6" applyNumberFormat="1" applyFont="1" applyFill="1" applyBorder="1" applyAlignment="1" applyProtection="1">
      <alignment horizontal="left" vertical="center" wrapText="1"/>
      <protection locked="0"/>
    </xf>
  </cellXfs>
  <cellStyles count="25">
    <cellStyle name="BOM_Level_1" xfId="10" xr:uid="{00000000-0005-0000-0000-000000000000}"/>
    <cellStyle name="BOM_Level_Below3" xfId="3" xr:uid="{00000000-0005-0000-0000-000001000000}"/>
    <cellStyle name="RowLevel_1" xfId="17" xr:uid="{00000000-0005-0000-0000-000002000000}"/>
    <cellStyle name="常规" xfId="0" builtinId="0"/>
    <cellStyle name="常规 10" xfId="9" xr:uid="{00000000-0005-0000-0000-000004000000}"/>
    <cellStyle name="常规 10 4" xfId="20" xr:uid="{00000000-0005-0000-0000-000005000000}"/>
    <cellStyle name="常规 2" xfId="11" xr:uid="{00000000-0005-0000-0000-000006000000}"/>
    <cellStyle name="常规 2 2" xfId="8" xr:uid="{00000000-0005-0000-0000-000007000000}"/>
    <cellStyle name="常规 2 27" xfId="5" xr:uid="{00000000-0005-0000-0000-000008000000}"/>
    <cellStyle name="常规 2 27 2" xfId="19" xr:uid="{00000000-0005-0000-0000-000009000000}"/>
    <cellStyle name="常规 3" xfId="12" xr:uid="{00000000-0005-0000-0000-00000A000000}"/>
    <cellStyle name="常规 3 29" xfId="2" xr:uid="{00000000-0005-0000-0000-00000B000000}"/>
    <cellStyle name="常规 3 29 2" xfId="23" xr:uid="{00000000-0005-0000-0000-00000C000000}"/>
    <cellStyle name="常规 3 30" xfId="14" xr:uid="{00000000-0005-0000-0000-00000D000000}"/>
    <cellStyle name="常规 4 2" xfId="15" xr:uid="{00000000-0005-0000-0000-00000E000000}"/>
    <cellStyle name="常规 40" xfId="4" xr:uid="{00000000-0005-0000-0000-00000F000000}"/>
    <cellStyle name="常规 47" xfId="22" xr:uid="{00000000-0005-0000-0000-000010000000}"/>
    <cellStyle name="常规 5" xfId="24" xr:uid="{00000000-0005-0000-0000-000011000000}"/>
    <cellStyle name="常规 5 2" xfId="7" xr:uid="{00000000-0005-0000-0000-000012000000}"/>
    <cellStyle name="样式 1" xfId="16" xr:uid="{00000000-0005-0000-0000-000013000000}"/>
    <cellStyle name="样式 1 10" xfId="1" xr:uid="{00000000-0005-0000-0000-000014000000}"/>
    <cellStyle name="样式 1 2" xfId="18" xr:uid="{00000000-0005-0000-0000-000015000000}"/>
    <cellStyle name="样式 1 3" xfId="21" xr:uid="{00000000-0005-0000-0000-000016000000}"/>
    <cellStyle name="样式 1 5 2" xfId="6" xr:uid="{00000000-0005-0000-0000-000017000000}"/>
    <cellStyle name="注释 10" xfId="13" xr:uid="{00000000-0005-0000-0000-000018000000}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4" Type="http://schemas.openxmlformats.org/officeDocument/2006/relationships/image" Target="../media/image9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wmf"/><Relationship Id="rId13" Type="http://schemas.openxmlformats.org/officeDocument/2006/relationships/image" Target="../media/image29.wmf"/><Relationship Id="rId18" Type="http://schemas.openxmlformats.org/officeDocument/2006/relationships/image" Target="../media/image34.wmf"/><Relationship Id="rId26" Type="http://schemas.openxmlformats.org/officeDocument/2006/relationships/image" Target="../media/image42.wmf"/><Relationship Id="rId3" Type="http://schemas.openxmlformats.org/officeDocument/2006/relationships/image" Target="../media/image19.wmf"/><Relationship Id="rId21" Type="http://schemas.openxmlformats.org/officeDocument/2006/relationships/image" Target="../media/image37.wmf"/><Relationship Id="rId7" Type="http://schemas.openxmlformats.org/officeDocument/2006/relationships/image" Target="../media/image23.wmf"/><Relationship Id="rId12" Type="http://schemas.openxmlformats.org/officeDocument/2006/relationships/image" Target="../media/image28.wmf"/><Relationship Id="rId17" Type="http://schemas.openxmlformats.org/officeDocument/2006/relationships/image" Target="../media/image33.emf"/><Relationship Id="rId25" Type="http://schemas.openxmlformats.org/officeDocument/2006/relationships/image" Target="../media/image41.wmf"/><Relationship Id="rId2" Type="http://schemas.openxmlformats.org/officeDocument/2006/relationships/image" Target="../media/image18.emf"/><Relationship Id="rId16" Type="http://schemas.openxmlformats.org/officeDocument/2006/relationships/image" Target="../media/image32.emf"/><Relationship Id="rId20" Type="http://schemas.openxmlformats.org/officeDocument/2006/relationships/image" Target="../media/image36.emf"/><Relationship Id="rId1" Type="http://schemas.openxmlformats.org/officeDocument/2006/relationships/image" Target="../media/image17.emf"/><Relationship Id="rId6" Type="http://schemas.openxmlformats.org/officeDocument/2006/relationships/image" Target="../media/image22.wmf"/><Relationship Id="rId11" Type="http://schemas.openxmlformats.org/officeDocument/2006/relationships/image" Target="../media/image27.emf"/><Relationship Id="rId24" Type="http://schemas.openxmlformats.org/officeDocument/2006/relationships/image" Target="../media/image40.wmf"/><Relationship Id="rId5" Type="http://schemas.openxmlformats.org/officeDocument/2006/relationships/image" Target="../media/image21.wmf"/><Relationship Id="rId15" Type="http://schemas.openxmlformats.org/officeDocument/2006/relationships/image" Target="../media/image31.wmf"/><Relationship Id="rId23" Type="http://schemas.openxmlformats.org/officeDocument/2006/relationships/image" Target="../media/image39.wmf"/><Relationship Id="rId10" Type="http://schemas.openxmlformats.org/officeDocument/2006/relationships/image" Target="../media/image26.wmf"/><Relationship Id="rId19" Type="http://schemas.openxmlformats.org/officeDocument/2006/relationships/image" Target="../media/image35.emf"/><Relationship Id="rId4" Type="http://schemas.openxmlformats.org/officeDocument/2006/relationships/image" Target="../media/image20.wmf"/><Relationship Id="rId9" Type="http://schemas.openxmlformats.org/officeDocument/2006/relationships/image" Target="../media/image25.emf"/><Relationship Id="rId14" Type="http://schemas.openxmlformats.org/officeDocument/2006/relationships/image" Target="../media/image30.emf"/><Relationship Id="rId22" Type="http://schemas.openxmlformats.org/officeDocument/2006/relationships/image" Target="../media/image38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95885</xdr:colOff>
      <xdr:row>0</xdr:row>
      <xdr:rowOff>95885</xdr:rowOff>
    </xdr:from>
    <xdr:to>
      <xdr:col>1</xdr:col>
      <xdr:colOff>704850</xdr:colOff>
      <xdr:row>3</xdr:row>
      <xdr:rowOff>142240</xdr:rowOff>
    </xdr:to>
    <xdr:pic>
      <xdr:nvPicPr>
        <xdr:cNvPr id="35" name="图片 34" descr="光华荣昌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885" y="95885"/>
          <a:ext cx="96139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200025</xdr:colOff>
      <xdr:row>17</xdr:row>
      <xdr:rowOff>95250</xdr:rowOff>
    </xdr:from>
    <xdr:to>
      <xdr:col>6</xdr:col>
      <xdr:colOff>362585</xdr:colOff>
      <xdr:row>17</xdr:row>
      <xdr:rowOff>333375</xdr:rowOff>
    </xdr:to>
    <xdr:pic>
      <xdr:nvPicPr>
        <xdr:cNvPr id="47" name="图片 14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5451475"/>
          <a:ext cx="16256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219075</xdr:colOff>
      <xdr:row>18</xdr:row>
      <xdr:rowOff>57150</xdr:rowOff>
    </xdr:from>
    <xdr:to>
      <xdr:col>6</xdr:col>
      <xdr:colOff>363220</xdr:colOff>
      <xdr:row>18</xdr:row>
      <xdr:rowOff>309245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72025" y="5794375"/>
          <a:ext cx="144145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19</xdr:row>
      <xdr:rowOff>85725</xdr:rowOff>
    </xdr:from>
    <xdr:to>
      <xdr:col>6</xdr:col>
      <xdr:colOff>417195</xdr:colOff>
      <xdr:row>19</xdr:row>
      <xdr:rowOff>331470</xdr:rowOff>
    </xdr:to>
    <xdr:pic>
      <xdr:nvPicPr>
        <xdr:cNvPr id="49" name="图片 6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29150" y="6203950"/>
          <a:ext cx="340995" cy="245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180975</xdr:colOff>
      <xdr:row>16</xdr:row>
      <xdr:rowOff>76200</xdr:rowOff>
    </xdr:from>
    <xdr:to>
      <xdr:col>6</xdr:col>
      <xdr:colOff>325120</xdr:colOff>
      <xdr:row>16</xdr:row>
      <xdr:rowOff>328295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50514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15</xdr:row>
      <xdr:rowOff>66675</xdr:rowOff>
    </xdr:from>
    <xdr:to>
      <xdr:col>6</xdr:col>
      <xdr:colOff>363220</xdr:colOff>
      <xdr:row>15</xdr:row>
      <xdr:rowOff>318770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2025" y="46609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23</xdr:row>
      <xdr:rowOff>133350</xdr:rowOff>
    </xdr:from>
    <xdr:to>
      <xdr:col>6</xdr:col>
      <xdr:colOff>497840</xdr:colOff>
      <xdr:row>23</xdr:row>
      <xdr:rowOff>245110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675" y="7775575"/>
          <a:ext cx="412115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24</xdr:row>
      <xdr:rowOff>47625</xdr:rowOff>
    </xdr:from>
    <xdr:to>
      <xdr:col>6</xdr:col>
      <xdr:colOff>429895</xdr:colOff>
      <xdr:row>24</xdr:row>
      <xdr:rowOff>322580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4875" y="8070850"/>
          <a:ext cx="267970" cy="274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266700</xdr:colOff>
      <xdr:row>25</xdr:row>
      <xdr:rowOff>60960</xdr:rowOff>
    </xdr:from>
    <xdr:to>
      <xdr:col>6</xdr:col>
      <xdr:colOff>370840</xdr:colOff>
      <xdr:row>25</xdr:row>
      <xdr:rowOff>314960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9650" y="8465185"/>
          <a:ext cx="10414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257175</xdr:colOff>
      <xdr:row>32</xdr:row>
      <xdr:rowOff>66675</xdr:rowOff>
    </xdr:from>
    <xdr:to>
      <xdr:col>6</xdr:col>
      <xdr:colOff>411480</xdr:colOff>
      <xdr:row>32</xdr:row>
      <xdr:rowOff>265430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11137900"/>
          <a:ext cx="154305" cy="1987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33</xdr:row>
      <xdr:rowOff>85725</xdr:rowOff>
    </xdr:from>
    <xdr:to>
      <xdr:col>6</xdr:col>
      <xdr:colOff>364490</xdr:colOff>
      <xdr:row>33</xdr:row>
      <xdr:rowOff>315595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1945" y="4300373"/>
          <a:ext cx="212090" cy="22987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219075</xdr:colOff>
      <xdr:row>34</xdr:row>
      <xdr:rowOff>47625</xdr:rowOff>
    </xdr:from>
    <xdr:to>
      <xdr:col>6</xdr:col>
      <xdr:colOff>348615</xdr:colOff>
      <xdr:row>34</xdr:row>
      <xdr:rowOff>327025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8620" y="4645901"/>
          <a:ext cx="129540" cy="2794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209550</xdr:colOff>
      <xdr:row>35</xdr:row>
      <xdr:rowOff>66675</xdr:rowOff>
    </xdr:from>
    <xdr:to>
      <xdr:col>6</xdr:col>
      <xdr:colOff>361950</xdr:colOff>
      <xdr:row>35</xdr:row>
      <xdr:rowOff>305435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9095" y="5048578"/>
          <a:ext cx="152400" cy="2387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36</xdr:row>
      <xdr:rowOff>57150</xdr:rowOff>
    </xdr:from>
    <xdr:to>
      <xdr:col>6</xdr:col>
      <xdr:colOff>348615</xdr:colOff>
      <xdr:row>36</xdr:row>
      <xdr:rowOff>302895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0" y="12652375"/>
          <a:ext cx="196215" cy="2457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200025</xdr:colOff>
      <xdr:row>37</xdr:row>
      <xdr:rowOff>47625</xdr:rowOff>
    </xdr:from>
    <xdr:to>
      <xdr:col>6</xdr:col>
      <xdr:colOff>344170</xdr:colOff>
      <xdr:row>37</xdr:row>
      <xdr:rowOff>299720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975" y="130238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190500</xdr:colOff>
      <xdr:row>38</xdr:row>
      <xdr:rowOff>66675</xdr:rowOff>
    </xdr:from>
    <xdr:to>
      <xdr:col>6</xdr:col>
      <xdr:colOff>334645</xdr:colOff>
      <xdr:row>38</xdr:row>
      <xdr:rowOff>318770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450" y="134239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10511</xdr:colOff>
      <xdr:row>39</xdr:row>
      <xdr:rowOff>63063</xdr:rowOff>
    </xdr:from>
    <xdr:to>
      <xdr:col>6</xdr:col>
      <xdr:colOff>475787</xdr:colOff>
      <xdr:row>39</xdr:row>
      <xdr:rowOff>325822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ECA67A9-DF0A-4AA1-A96A-8B8C07B2C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120056" y="5428594"/>
          <a:ext cx="465276" cy="2627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3</xdr:row>
      <xdr:rowOff>133350</xdr:rowOff>
    </xdr:from>
    <xdr:to>
      <xdr:col>6</xdr:col>
      <xdr:colOff>497840</xdr:colOff>
      <xdr:row>3</xdr:row>
      <xdr:rowOff>245110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CEB113D-4161-49DF-B4D5-0AF1343BB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0525" y="1657350"/>
          <a:ext cx="412115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4</xdr:row>
      <xdr:rowOff>47625</xdr:rowOff>
    </xdr:from>
    <xdr:to>
      <xdr:col>6</xdr:col>
      <xdr:colOff>429895</xdr:colOff>
      <xdr:row>4</xdr:row>
      <xdr:rowOff>322580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F84AE7E-3EF0-4A6D-AED6-FCA538A8C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6725" y="1952625"/>
          <a:ext cx="267970" cy="274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117231</xdr:colOff>
      <xdr:row>5</xdr:row>
      <xdr:rowOff>60960</xdr:rowOff>
    </xdr:from>
    <xdr:to>
      <xdr:col>6</xdr:col>
      <xdr:colOff>445477</xdr:colOff>
      <xdr:row>5</xdr:row>
      <xdr:rowOff>314960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DCF5968-472C-44C9-A197-473D220EB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754" y="2346960"/>
          <a:ext cx="328246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257175</xdr:colOff>
      <xdr:row>9</xdr:row>
      <xdr:rowOff>66675</xdr:rowOff>
    </xdr:from>
    <xdr:to>
      <xdr:col>6</xdr:col>
      <xdr:colOff>411480</xdr:colOff>
      <xdr:row>9</xdr:row>
      <xdr:rowOff>265430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E0F17243-6023-459A-9FDE-9702AF33C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1975" y="3876675"/>
          <a:ext cx="154305" cy="19875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3</xdr:row>
      <xdr:rowOff>85725</xdr:rowOff>
    </xdr:from>
    <xdr:to>
      <xdr:col>6</xdr:col>
      <xdr:colOff>364490</xdr:colOff>
      <xdr:row>3</xdr:row>
      <xdr:rowOff>315595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77BF54DE-6274-4E80-B3D1-0B15B103A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70738" y="724633"/>
          <a:ext cx="212090" cy="22987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219075</xdr:colOff>
      <xdr:row>4</xdr:row>
      <xdr:rowOff>47625</xdr:rowOff>
    </xdr:from>
    <xdr:to>
      <xdr:col>6</xdr:col>
      <xdr:colOff>348615</xdr:colOff>
      <xdr:row>4</xdr:row>
      <xdr:rowOff>327025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B5CADBAD-93EB-42ED-A0DB-AE041193C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7413" y="1067533"/>
          <a:ext cx="129540" cy="2794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209550</xdr:colOff>
      <xdr:row>5</xdr:row>
      <xdr:rowOff>66675</xdr:rowOff>
    </xdr:from>
    <xdr:to>
      <xdr:col>6</xdr:col>
      <xdr:colOff>361950</xdr:colOff>
      <xdr:row>5</xdr:row>
      <xdr:rowOff>305435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DB1C69BB-2C6A-46DE-A3FA-49F75FCDB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1288" y="1467583"/>
          <a:ext cx="152400" cy="23876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105508</xdr:colOff>
      <xdr:row>6</xdr:row>
      <xdr:rowOff>99646</xdr:rowOff>
    </xdr:from>
    <xdr:to>
      <xdr:col>6</xdr:col>
      <xdr:colOff>468924</xdr:colOff>
      <xdr:row>6</xdr:row>
      <xdr:rowOff>304881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FAD97CE-9B86-4137-A4B4-FED66AF8B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23846" y="1881554"/>
          <a:ext cx="363416" cy="2052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7725" y="160337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7890" y="196659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541591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6300" y="504190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19625" y="578485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0740" y="615950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95825" y="387985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86300" y="425132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61962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38675" y="653732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690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05985" y="730885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5825" y="770318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648200" y="272732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05350" y="465137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667250" y="349885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667250" y="3098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10100" y="807085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14875" y="847090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733925" y="883158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922655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76775" y="959485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7250" y="9966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57725" y="1034732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7250" y="1077595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19625" y="1113790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2-2021&#24180;&#26032;&#39033;&#30446;/06-H4-2021&#27454;/H4-3.0&#24179;&#21488;-2021&#27454;/H4-3.0-&#22806;&#36141;&#20214;&#30003;&#35831;&#21333;/H4-2021&#27454;(3.0&#24179;&#21488;)-&#22806;&#36141;&#20214;&#30003;&#35831;&#21333;-A0-2021.05.06/H4-2021&#27454;(3.0&#24179;&#21488;)-&#22806;&#36141;&#20214;&#30003;&#35831;&#21333;-A0-2021.05.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购件申请单"/>
      <sheetName val="零件类型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"/>
  <sheetViews>
    <sheetView view="pageBreakPreview" zoomScaleNormal="100" workbookViewId="0">
      <selection activeCell="E8" sqref="E8"/>
    </sheetView>
  </sheetViews>
  <sheetFormatPr defaultColWidth="9" defaultRowHeight="14.4" x14ac:dyDescent="0.25"/>
  <cols>
    <col min="1" max="16383" width="9" style="31"/>
  </cols>
  <sheetData>
    <row r="1" spans="1:16" ht="48" customHeight="1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70.05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70.05" customHeight="1" x14ac:dyDescent="0.25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70.05" customHeight="1" x14ac:dyDescent="0.25">
      <c r="A4" s="55" t="s">
        <v>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6" spans="1:16" ht="45" customHeight="1" x14ac:dyDescent="0.4">
      <c r="E6" s="40"/>
      <c r="F6" s="53" t="s">
        <v>2</v>
      </c>
      <c r="G6" s="53"/>
      <c r="H6" s="41"/>
      <c r="I6" s="43" t="s">
        <v>3</v>
      </c>
      <c r="J6" s="41"/>
    </row>
    <row r="7" spans="1:16" ht="45" customHeight="1" x14ac:dyDescent="0.4">
      <c r="E7" s="40"/>
      <c r="F7" s="53" t="s">
        <v>4</v>
      </c>
      <c r="G7" s="53"/>
      <c r="H7" s="42"/>
      <c r="I7" s="42"/>
      <c r="J7" s="42"/>
    </row>
    <row r="8" spans="1:16" ht="45" customHeight="1" x14ac:dyDescent="0.4">
      <c r="E8" s="40"/>
      <c r="F8" s="53" t="s">
        <v>5</v>
      </c>
      <c r="G8" s="53"/>
      <c r="H8" s="42"/>
      <c r="I8" s="42"/>
      <c r="J8" s="42"/>
    </row>
    <row r="9" spans="1:16" ht="45" customHeight="1" x14ac:dyDescent="0.4">
      <c r="E9" s="40"/>
      <c r="F9" s="53" t="s">
        <v>6</v>
      </c>
      <c r="G9" s="53"/>
      <c r="H9" s="42"/>
      <c r="I9" s="42"/>
      <c r="J9" s="42"/>
      <c r="N9" s="44" t="s">
        <v>7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6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view="pageBreakPreview" zoomScaleNormal="100" workbookViewId="0">
      <selection activeCell="D22" sqref="D22"/>
    </sheetView>
  </sheetViews>
  <sheetFormatPr defaultColWidth="8" defaultRowHeight="14.4" x14ac:dyDescent="0.25"/>
  <cols>
    <col min="1" max="1" width="14.88671875" style="31" customWidth="1"/>
    <col min="2" max="2" width="9.109375" style="31" customWidth="1"/>
    <col min="3" max="3" width="10.6640625" style="31" customWidth="1"/>
    <col min="4" max="4" width="84.88671875" style="31" customWidth="1"/>
    <col min="5" max="5" width="9.33203125" style="31" customWidth="1"/>
    <col min="6" max="6" width="7.33203125" style="31" customWidth="1"/>
    <col min="7" max="16384" width="8" style="31"/>
  </cols>
  <sheetData>
    <row r="1" spans="1:6" ht="22.5" customHeight="1" x14ac:dyDescent="0.25">
      <c r="A1" s="56" t="s">
        <v>8</v>
      </c>
      <c r="B1" s="56"/>
      <c r="C1" s="56"/>
      <c r="D1" s="56"/>
      <c r="E1" s="56"/>
      <c r="F1" s="56"/>
    </row>
    <row r="2" spans="1:6" x14ac:dyDescent="0.25">
      <c r="A2" s="56"/>
      <c r="B2" s="56"/>
      <c r="C2" s="56"/>
      <c r="D2" s="56"/>
      <c r="E2" s="56"/>
      <c r="F2" s="56"/>
    </row>
    <row r="3" spans="1:6" ht="26.25" customHeight="1" x14ac:dyDescent="0.25">
      <c r="A3" s="32" t="s">
        <v>9</v>
      </c>
      <c r="B3" s="32" t="s">
        <v>10</v>
      </c>
      <c r="C3" s="32" t="s">
        <v>11</v>
      </c>
      <c r="D3" s="32" t="s">
        <v>12</v>
      </c>
      <c r="E3" s="32" t="s">
        <v>13</v>
      </c>
      <c r="F3" s="32" t="s">
        <v>14</v>
      </c>
    </row>
    <row r="4" spans="1:6" ht="30" customHeight="1" x14ac:dyDescent="0.25">
      <c r="A4" s="33" t="s">
        <v>15</v>
      </c>
      <c r="B4" s="34" t="s">
        <v>16</v>
      </c>
      <c r="C4" s="35" t="s">
        <v>17</v>
      </c>
      <c r="D4" s="36" t="s">
        <v>18</v>
      </c>
      <c r="E4" s="34" t="s">
        <v>3</v>
      </c>
      <c r="F4" s="32"/>
    </row>
    <row r="5" spans="1:6" ht="30" customHeight="1" x14ac:dyDescent="0.25">
      <c r="A5" s="33" t="s">
        <v>15</v>
      </c>
      <c r="B5" s="34" t="s">
        <v>19</v>
      </c>
      <c r="C5" s="35" t="s">
        <v>20</v>
      </c>
      <c r="D5" s="36" t="s">
        <v>21</v>
      </c>
      <c r="E5" s="34" t="s">
        <v>3</v>
      </c>
      <c r="F5" s="32"/>
    </row>
    <row r="6" spans="1:6" ht="30" customHeight="1" x14ac:dyDescent="0.25">
      <c r="A6" s="37"/>
      <c r="B6" s="34"/>
      <c r="C6" s="35"/>
      <c r="D6" s="36"/>
      <c r="E6" s="34"/>
      <c r="F6" s="32"/>
    </row>
    <row r="7" spans="1:6" ht="30" customHeight="1" x14ac:dyDescent="0.25">
      <c r="A7" s="34"/>
      <c r="B7" s="34"/>
      <c r="C7" s="35"/>
      <c r="D7" s="36"/>
      <c r="E7" s="34"/>
      <c r="F7" s="32"/>
    </row>
    <row r="8" spans="1:6" ht="30" customHeight="1" x14ac:dyDescent="0.25">
      <c r="A8" s="34"/>
      <c r="B8" s="34"/>
      <c r="C8" s="35"/>
      <c r="D8" s="38"/>
      <c r="E8" s="34"/>
      <c r="F8" s="32"/>
    </row>
    <row r="9" spans="1:6" ht="30" customHeight="1" x14ac:dyDescent="0.25">
      <c r="A9" s="34"/>
      <c r="B9" s="34"/>
      <c r="C9" s="35"/>
      <c r="D9" s="36"/>
      <c r="E9" s="34"/>
      <c r="F9" s="32"/>
    </row>
    <row r="10" spans="1:6" ht="30" customHeight="1" x14ac:dyDescent="0.25">
      <c r="A10" s="34"/>
      <c r="B10" s="34"/>
      <c r="C10" s="35"/>
      <c r="D10" s="36"/>
      <c r="E10" s="34"/>
      <c r="F10" s="32"/>
    </row>
    <row r="11" spans="1:6" ht="30" customHeight="1" x14ac:dyDescent="0.25">
      <c r="A11" s="34"/>
      <c r="B11" s="34"/>
      <c r="C11" s="35"/>
      <c r="D11" s="36"/>
      <c r="E11" s="34"/>
      <c r="F11" s="32"/>
    </row>
    <row r="12" spans="1:6" ht="30" customHeight="1" x14ac:dyDescent="0.25">
      <c r="A12" s="34"/>
      <c r="B12" s="34"/>
      <c r="C12" s="35"/>
      <c r="D12" s="36"/>
      <c r="E12" s="34"/>
      <c r="F12" s="32"/>
    </row>
    <row r="13" spans="1:6" ht="30" customHeight="1" x14ac:dyDescent="0.25">
      <c r="A13" s="34"/>
      <c r="B13" s="34"/>
      <c r="C13" s="35"/>
      <c r="D13" s="36"/>
      <c r="E13" s="34"/>
      <c r="F13" s="32"/>
    </row>
    <row r="14" spans="1:6" ht="30" customHeight="1" x14ac:dyDescent="0.25">
      <c r="A14" s="34"/>
      <c r="B14" s="34"/>
      <c r="C14" s="35"/>
      <c r="D14" s="36"/>
      <c r="E14" s="34"/>
      <c r="F14" s="32"/>
    </row>
    <row r="15" spans="1:6" ht="30" customHeight="1" x14ac:dyDescent="0.25">
      <c r="A15" s="34"/>
      <c r="B15" s="34"/>
      <c r="C15" s="35"/>
      <c r="D15" s="36"/>
      <c r="E15" s="34"/>
      <c r="F15" s="32"/>
    </row>
    <row r="16" spans="1:6" x14ac:dyDescent="0.25">
      <c r="D16" s="39"/>
    </row>
  </sheetData>
  <mergeCells count="1">
    <mergeCell ref="A1:F2"/>
  </mergeCells>
  <phoneticPr fontId="26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Q41"/>
  <sheetViews>
    <sheetView showGridLines="0" view="pageBreakPreview" zoomScale="145" zoomScaleNormal="100" zoomScaleSheetLayoutView="145" workbookViewId="0">
      <pane xSplit="5" ySplit="7" topLeftCell="J32" activePane="bottomRight" state="frozen"/>
      <selection pane="topRight"/>
      <selection pane="bottomLeft"/>
      <selection pane="bottomRight" activeCell="M33" sqref="M33"/>
    </sheetView>
  </sheetViews>
  <sheetFormatPr defaultColWidth="9" defaultRowHeight="12" x14ac:dyDescent="0.25"/>
  <cols>
    <col min="1" max="1" width="4.6640625" style="5" customWidth="1"/>
    <col min="2" max="3" width="10.6640625" style="5" customWidth="1"/>
    <col min="4" max="5" width="14.6640625" style="5" customWidth="1"/>
    <col min="6" max="6" width="4.6640625" style="5" customWidth="1"/>
    <col min="7" max="7" width="7.6640625" style="5" customWidth="1"/>
    <col min="8" max="8" width="6.6640625" style="6" customWidth="1"/>
    <col min="9" max="9" width="9.6640625" style="6" customWidth="1"/>
    <col min="10" max="13" width="6.6640625" style="5" customWidth="1"/>
    <col min="14" max="14" width="7.6640625" style="5" customWidth="1"/>
    <col min="15" max="15" width="7.6640625" style="49" customWidth="1"/>
    <col min="16" max="16" width="7.6640625" style="46" customWidth="1"/>
    <col min="17" max="17" width="16.21875" style="46" customWidth="1"/>
    <col min="18" max="16347" width="8.88671875" style="5"/>
    <col min="16348" max="16384" width="9" style="5"/>
  </cols>
  <sheetData>
    <row r="1" spans="1:17" s="2" customFormat="1" ht="17.25" customHeight="1" x14ac:dyDescent="0.25">
      <c r="A1" s="67"/>
      <c r="B1" s="67"/>
      <c r="C1" s="66" t="s">
        <v>22</v>
      </c>
      <c r="D1" s="66"/>
      <c r="E1" s="66"/>
      <c r="F1" s="66"/>
      <c r="G1" s="66"/>
      <c r="H1" s="66"/>
      <c r="I1" s="66"/>
      <c r="J1" s="66"/>
      <c r="K1" s="66"/>
      <c r="L1" s="58" t="s">
        <v>23</v>
      </c>
      <c r="M1" s="58"/>
      <c r="N1" s="71" t="s">
        <v>24</v>
      </c>
      <c r="O1" s="71"/>
      <c r="P1" s="71"/>
      <c r="Q1" s="71"/>
    </row>
    <row r="2" spans="1:17" s="2" customFormat="1" ht="17.25" customHeight="1" x14ac:dyDescent="0.25">
      <c r="A2" s="67"/>
      <c r="B2" s="67"/>
      <c r="C2" s="66"/>
      <c r="D2" s="66"/>
      <c r="E2" s="66"/>
      <c r="F2" s="66"/>
      <c r="G2" s="66"/>
      <c r="H2" s="66"/>
      <c r="I2" s="66"/>
      <c r="J2" s="66"/>
      <c r="K2" s="66"/>
      <c r="L2" s="58" t="s">
        <v>25</v>
      </c>
      <c r="M2" s="58"/>
      <c r="N2" s="71" t="s">
        <v>26</v>
      </c>
      <c r="O2" s="71"/>
      <c r="P2" s="71"/>
      <c r="Q2" s="71"/>
    </row>
    <row r="3" spans="1:17" s="2" customFormat="1" ht="17.25" customHeight="1" x14ac:dyDescent="0.25">
      <c r="A3" s="67"/>
      <c r="B3" s="67"/>
      <c r="C3" s="66"/>
      <c r="D3" s="66"/>
      <c r="E3" s="66"/>
      <c r="F3" s="66"/>
      <c r="G3" s="66"/>
      <c r="H3" s="66"/>
      <c r="I3" s="66"/>
      <c r="J3" s="66"/>
      <c r="K3" s="66"/>
      <c r="L3" s="58" t="s">
        <v>27</v>
      </c>
      <c r="M3" s="58"/>
      <c r="N3" s="58" t="s">
        <v>19</v>
      </c>
      <c r="O3" s="58"/>
      <c r="P3" s="58"/>
      <c r="Q3" s="58"/>
    </row>
    <row r="4" spans="1:17" s="2" customFormat="1" ht="19.95" customHeight="1" x14ac:dyDescent="0.25">
      <c r="A4" s="67"/>
      <c r="B4" s="67"/>
      <c r="C4" s="66"/>
      <c r="D4" s="66"/>
      <c r="E4" s="66"/>
      <c r="F4" s="66"/>
      <c r="G4" s="66"/>
      <c r="H4" s="66"/>
      <c r="I4" s="66"/>
      <c r="J4" s="66"/>
      <c r="K4" s="66"/>
      <c r="L4" s="58" t="s">
        <v>28</v>
      </c>
      <c r="M4" s="58"/>
      <c r="N4" s="58" t="s">
        <v>29</v>
      </c>
      <c r="O4" s="58"/>
      <c r="P4" s="58"/>
      <c r="Q4" s="58"/>
    </row>
    <row r="5" spans="1:17" s="2" customFormat="1" ht="19.95" customHeight="1" x14ac:dyDescent="0.25">
      <c r="A5" s="57" t="s">
        <v>30</v>
      </c>
      <c r="B5" s="57"/>
      <c r="C5" s="57"/>
      <c r="D5" s="57"/>
      <c r="E5" s="57"/>
      <c r="F5" s="57" t="s">
        <v>31</v>
      </c>
      <c r="G5" s="57"/>
      <c r="H5" s="57"/>
      <c r="I5" s="57"/>
      <c r="J5" s="57"/>
      <c r="K5" s="57"/>
      <c r="L5" s="58" t="s">
        <v>32</v>
      </c>
      <c r="M5" s="58"/>
      <c r="N5" s="58" t="s">
        <v>20</v>
      </c>
      <c r="O5" s="58"/>
      <c r="P5" s="58"/>
      <c r="Q5" s="58"/>
    </row>
    <row r="6" spans="1:17" s="3" customFormat="1" ht="15" customHeight="1" x14ac:dyDescent="0.25">
      <c r="A6" s="59" t="s">
        <v>33</v>
      </c>
      <c r="B6" s="60" t="s">
        <v>34</v>
      </c>
      <c r="C6" s="60" t="s">
        <v>35</v>
      </c>
      <c r="D6" s="63" t="s">
        <v>36</v>
      </c>
      <c r="E6" s="63" t="s">
        <v>37</v>
      </c>
      <c r="F6" s="63" t="s">
        <v>38</v>
      </c>
      <c r="G6" s="63" t="s">
        <v>39</v>
      </c>
      <c r="H6" s="64" t="s">
        <v>40</v>
      </c>
      <c r="I6" s="64" t="s">
        <v>41</v>
      </c>
      <c r="J6" s="63" t="s">
        <v>42</v>
      </c>
      <c r="K6" s="70" t="s">
        <v>43</v>
      </c>
      <c r="L6" s="70" t="s">
        <v>44</v>
      </c>
      <c r="M6" s="70" t="s">
        <v>45</v>
      </c>
      <c r="N6" s="61" t="s">
        <v>46</v>
      </c>
      <c r="O6" s="62" t="s">
        <v>47</v>
      </c>
      <c r="P6" s="68" t="s">
        <v>232</v>
      </c>
      <c r="Q6" s="65" t="s">
        <v>230</v>
      </c>
    </row>
    <row r="7" spans="1:17" s="4" customFormat="1" ht="15" customHeight="1" x14ac:dyDescent="0.25">
      <c r="A7" s="59"/>
      <c r="B7" s="60"/>
      <c r="C7" s="60"/>
      <c r="D7" s="63"/>
      <c r="E7" s="63"/>
      <c r="F7" s="63"/>
      <c r="G7" s="63"/>
      <c r="H7" s="64"/>
      <c r="I7" s="64"/>
      <c r="J7" s="63"/>
      <c r="K7" s="70"/>
      <c r="L7" s="70"/>
      <c r="M7" s="70"/>
      <c r="N7" s="61"/>
      <c r="O7" s="62"/>
      <c r="P7" s="69"/>
      <c r="Q7" s="65"/>
    </row>
    <row r="8" spans="1:17" s="4" customFormat="1" ht="30" customHeight="1" x14ac:dyDescent="0.25">
      <c r="A8" s="21">
        <f t="shared" ref="A8:A16" si="0">ROW()-7</f>
        <v>1</v>
      </c>
      <c r="B8" s="14" t="s">
        <v>48</v>
      </c>
      <c r="C8" s="14" t="s">
        <v>48</v>
      </c>
      <c r="D8" s="15" t="s">
        <v>49</v>
      </c>
      <c r="E8" s="16" t="s">
        <v>50</v>
      </c>
      <c r="F8" s="17" t="s">
        <v>51</v>
      </c>
      <c r="G8" s="16"/>
      <c r="H8" s="18" t="s">
        <v>52</v>
      </c>
      <c r="I8" s="19" t="s">
        <v>53</v>
      </c>
      <c r="J8" s="19"/>
      <c r="K8" s="20" t="s">
        <v>54</v>
      </c>
      <c r="L8" s="20"/>
      <c r="M8" s="21">
        <v>1</v>
      </c>
      <c r="N8" s="21"/>
      <c r="O8" s="47" t="s">
        <v>55</v>
      </c>
      <c r="P8" s="45"/>
      <c r="Q8" s="45" t="s">
        <v>231</v>
      </c>
    </row>
    <row r="9" spans="1:17" s="4" customFormat="1" ht="30" customHeight="1" x14ac:dyDescent="0.25">
      <c r="A9" s="21">
        <f t="shared" si="0"/>
        <v>2</v>
      </c>
      <c r="B9" s="14" t="s">
        <v>56</v>
      </c>
      <c r="C9" s="14" t="s">
        <v>56</v>
      </c>
      <c r="D9" s="15" t="s">
        <v>57</v>
      </c>
      <c r="E9" s="16" t="s">
        <v>50</v>
      </c>
      <c r="F9" s="17" t="s">
        <v>51</v>
      </c>
      <c r="G9" s="16"/>
      <c r="H9" s="18" t="s">
        <v>52</v>
      </c>
      <c r="I9" s="19" t="s">
        <v>53</v>
      </c>
      <c r="J9" s="19"/>
      <c r="K9" s="20" t="s">
        <v>54</v>
      </c>
      <c r="L9" s="20"/>
      <c r="M9" s="21">
        <v>1</v>
      </c>
      <c r="N9" s="21"/>
      <c r="O9" s="47" t="s">
        <v>55</v>
      </c>
      <c r="P9" s="45"/>
      <c r="Q9" s="45" t="s">
        <v>231</v>
      </c>
    </row>
    <row r="10" spans="1:17" s="4" customFormat="1" ht="30" customHeight="1" x14ac:dyDescent="0.25">
      <c r="A10" s="21">
        <f t="shared" si="0"/>
        <v>3</v>
      </c>
      <c r="B10" s="14" t="s">
        <v>58</v>
      </c>
      <c r="C10" s="14" t="s">
        <v>58</v>
      </c>
      <c r="D10" s="15" t="s">
        <v>59</v>
      </c>
      <c r="E10" s="16" t="s">
        <v>50</v>
      </c>
      <c r="F10" s="17" t="s">
        <v>51</v>
      </c>
      <c r="G10" s="16"/>
      <c r="H10" s="18" t="s">
        <v>52</v>
      </c>
      <c r="I10" s="19" t="s">
        <v>53</v>
      </c>
      <c r="J10" s="19"/>
      <c r="K10" s="20" t="s">
        <v>54</v>
      </c>
      <c r="L10" s="20"/>
      <c r="M10" s="21">
        <v>1</v>
      </c>
      <c r="N10" s="21"/>
      <c r="O10" s="47" t="s">
        <v>55</v>
      </c>
      <c r="P10" s="45"/>
      <c r="Q10" s="45" t="s">
        <v>231</v>
      </c>
    </row>
    <row r="11" spans="1:17" s="4" customFormat="1" ht="30" customHeight="1" x14ac:dyDescent="0.25">
      <c r="A11" s="21">
        <f t="shared" si="0"/>
        <v>4</v>
      </c>
      <c r="B11" s="14" t="s">
        <v>60</v>
      </c>
      <c r="C11" s="14" t="s">
        <v>60</v>
      </c>
      <c r="D11" s="15" t="s">
        <v>61</v>
      </c>
      <c r="E11" s="16" t="s">
        <v>50</v>
      </c>
      <c r="F11" s="17" t="s">
        <v>51</v>
      </c>
      <c r="G11" s="16"/>
      <c r="H11" s="18" t="s">
        <v>62</v>
      </c>
      <c r="I11" s="19" t="s">
        <v>53</v>
      </c>
      <c r="J11" s="19"/>
      <c r="K11" s="20" t="s">
        <v>54</v>
      </c>
      <c r="L11" s="20"/>
      <c r="M11" s="21">
        <v>1</v>
      </c>
      <c r="N11" s="21"/>
      <c r="O11" s="47" t="s">
        <v>55</v>
      </c>
      <c r="P11" s="45"/>
      <c r="Q11" s="45" t="s">
        <v>231</v>
      </c>
    </row>
    <row r="12" spans="1:17" s="4" customFormat="1" ht="30" customHeight="1" x14ac:dyDescent="0.25">
      <c r="A12" s="21">
        <f t="shared" si="0"/>
        <v>5</v>
      </c>
      <c r="B12" s="14" t="s">
        <v>63</v>
      </c>
      <c r="C12" s="14" t="s">
        <v>63</v>
      </c>
      <c r="D12" s="15" t="s">
        <v>64</v>
      </c>
      <c r="E12" s="16" t="s">
        <v>50</v>
      </c>
      <c r="F12" s="17" t="s">
        <v>51</v>
      </c>
      <c r="G12" s="16"/>
      <c r="H12" s="18" t="s">
        <v>62</v>
      </c>
      <c r="I12" s="19" t="s">
        <v>53</v>
      </c>
      <c r="J12" s="19"/>
      <c r="K12" s="20" t="s">
        <v>54</v>
      </c>
      <c r="L12" s="20"/>
      <c r="M12" s="21">
        <v>1</v>
      </c>
      <c r="N12" s="21"/>
      <c r="O12" s="47" t="s">
        <v>55</v>
      </c>
      <c r="P12" s="45"/>
      <c r="Q12" s="45" t="s">
        <v>231</v>
      </c>
    </row>
    <row r="13" spans="1:17" s="4" customFormat="1" ht="30" customHeight="1" x14ac:dyDescent="0.25">
      <c r="A13" s="21">
        <f t="shared" si="0"/>
        <v>6</v>
      </c>
      <c r="B13" s="14" t="s">
        <v>65</v>
      </c>
      <c r="C13" s="14" t="s">
        <v>65</v>
      </c>
      <c r="D13" s="15" t="s">
        <v>66</v>
      </c>
      <c r="E13" s="16" t="s">
        <v>50</v>
      </c>
      <c r="F13" s="17" t="s">
        <v>51</v>
      </c>
      <c r="G13" s="16"/>
      <c r="H13" s="18" t="s">
        <v>62</v>
      </c>
      <c r="I13" s="19" t="s">
        <v>53</v>
      </c>
      <c r="J13" s="19"/>
      <c r="K13" s="20" t="s">
        <v>54</v>
      </c>
      <c r="L13" s="20"/>
      <c r="M13" s="21">
        <v>1</v>
      </c>
      <c r="N13" s="21"/>
      <c r="O13" s="47" t="s">
        <v>55</v>
      </c>
      <c r="P13" s="45"/>
      <c r="Q13" s="45" t="s">
        <v>231</v>
      </c>
    </row>
    <row r="14" spans="1:17" s="4" customFormat="1" ht="30" customHeight="1" x14ac:dyDescent="0.25">
      <c r="A14" s="23">
        <f t="shared" si="0"/>
        <v>7</v>
      </c>
      <c r="B14" s="24" t="s">
        <v>67</v>
      </c>
      <c r="C14" s="24" t="s">
        <v>67</v>
      </c>
      <c r="D14" s="25" t="s">
        <v>68</v>
      </c>
      <c r="E14" s="26"/>
      <c r="F14" s="27" t="s">
        <v>51</v>
      </c>
      <c r="G14" s="26"/>
      <c r="H14" s="28" t="s">
        <v>69</v>
      </c>
      <c r="I14" s="29" t="s">
        <v>53</v>
      </c>
      <c r="J14" s="29"/>
      <c r="K14" s="30" t="s">
        <v>54</v>
      </c>
      <c r="L14" s="30"/>
      <c r="M14" s="23">
        <v>1</v>
      </c>
      <c r="N14" s="23"/>
      <c r="O14" s="48" t="s">
        <v>70</v>
      </c>
      <c r="P14" s="45" t="s">
        <v>233</v>
      </c>
      <c r="Q14" s="45" t="s">
        <v>231</v>
      </c>
    </row>
    <row r="15" spans="1:17" s="4" customFormat="1" ht="30" customHeight="1" x14ac:dyDescent="0.25">
      <c r="A15" s="23">
        <f t="shared" si="0"/>
        <v>8</v>
      </c>
      <c r="B15" s="24" t="s">
        <v>71</v>
      </c>
      <c r="C15" s="24" t="s">
        <v>71</v>
      </c>
      <c r="D15" s="25" t="s">
        <v>72</v>
      </c>
      <c r="E15" s="26"/>
      <c r="F15" s="27" t="s">
        <v>51</v>
      </c>
      <c r="G15" s="26"/>
      <c r="H15" s="28" t="s">
        <v>69</v>
      </c>
      <c r="I15" s="29" t="s">
        <v>53</v>
      </c>
      <c r="J15" s="29"/>
      <c r="K15" s="30" t="s">
        <v>54</v>
      </c>
      <c r="L15" s="30"/>
      <c r="M15" s="23">
        <v>1</v>
      </c>
      <c r="N15" s="23"/>
      <c r="O15" s="48" t="s">
        <v>70</v>
      </c>
      <c r="P15" s="45" t="s">
        <v>233</v>
      </c>
      <c r="Q15" s="45" t="s">
        <v>231</v>
      </c>
    </row>
    <row r="16" spans="1:17" s="4" customFormat="1" ht="30" customHeight="1" x14ac:dyDescent="0.25">
      <c r="A16" s="23">
        <f t="shared" si="0"/>
        <v>9</v>
      </c>
      <c r="B16" s="24" t="s">
        <v>73</v>
      </c>
      <c r="C16" s="24" t="s">
        <v>73</v>
      </c>
      <c r="D16" s="25" t="s">
        <v>74</v>
      </c>
      <c r="E16" s="26"/>
      <c r="F16" s="27" t="s">
        <v>51</v>
      </c>
      <c r="G16" s="26"/>
      <c r="H16" s="28" t="s">
        <v>69</v>
      </c>
      <c r="I16" s="29" t="s">
        <v>53</v>
      </c>
      <c r="J16" s="29"/>
      <c r="K16" s="30" t="s">
        <v>54</v>
      </c>
      <c r="L16" s="30"/>
      <c r="M16" s="23">
        <v>1</v>
      </c>
      <c r="N16" s="23"/>
      <c r="O16" s="48" t="s">
        <v>70</v>
      </c>
      <c r="P16" s="45" t="s">
        <v>233</v>
      </c>
      <c r="Q16" s="45" t="s">
        <v>231</v>
      </c>
    </row>
    <row r="17" spans="1:17" s="4" customFormat="1" ht="30" customHeight="1" x14ac:dyDescent="0.25">
      <c r="A17" s="23">
        <f>ROW()-7</f>
        <v>10</v>
      </c>
      <c r="B17" s="24" t="s">
        <v>75</v>
      </c>
      <c r="C17" s="24" t="s">
        <v>75</v>
      </c>
      <c r="D17" s="25" t="s">
        <v>76</v>
      </c>
      <c r="E17" s="26"/>
      <c r="F17" s="27" t="s">
        <v>51</v>
      </c>
      <c r="G17" s="26"/>
      <c r="H17" s="28" t="s">
        <v>69</v>
      </c>
      <c r="I17" s="29" t="s">
        <v>53</v>
      </c>
      <c r="J17" s="29"/>
      <c r="K17" s="30" t="s">
        <v>54</v>
      </c>
      <c r="L17" s="30"/>
      <c r="M17" s="23">
        <v>1</v>
      </c>
      <c r="N17" s="23"/>
      <c r="O17" s="48" t="s">
        <v>70</v>
      </c>
      <c r="P17" s="45" t="s">
        <v>233</v>
      </c>
      <c r="Q17" s="45" t="s">
        <v>231</v>
      </c>
    </row>
    <row r="18" spans="1:17" s="4" customFormat="1" ht="30" customHeight="1" x14ac:dyDescent="0.25">
      <c r="A18" s="21">
        <f>ROW()-7</f>
        <v>11</v>
      </c>
      <c r="B18" s="14" t="s">
        <v>77</v>
      </c>
      <c r="C18" s="14" t="s">
        <v>77</v>
      </c>
      <c r="D18" s="15" t="s">
        <v>78</v>
      </c>
      <c r="E18" s="16"/>
      <c r="F18" s="17" t="s">
        <v>51</v>
      </c>
      <c r="G18" s="16"/>
      <c r="H18" s="18" t="s">
        <v>79</v>
      </c>
      <c r="I18" s="19" t="s">
        <v>53</v>
      </c>
      <c r="J18" s="19"/>
      <c r="K18" s="20" t="s">
        <v>54</v>
      </c>
      <c r="L18" s="20"/>
      <c r="M18" s="21">
        <v>1</v>
      </c>
      <c r="N18" s="21"/>
      <c r="O18" s="47" t="s">
        <v>80</v>
      </c>
      <c r="P18" s="45" t="s">
        <v>234</v>
      </c>
      <c r="Q18" s="45" t="s">
        <v>235</v>
      </c>
    </row>
    <row r="19" spans="1:17" s="4" customFormat="1" ht="30" customHeight="1" x14ac:dyDescent="0.25">
      <c r="A19" s="21">
        <f>ROW()-7</f>
        <v>12</v>
      </c>
      <c r="B19" s="14" t="s">
        <v>81</v>
      </c>
      <c r="C19" s="14" t="s">
        <v>81</v>
      </c>
      <c r="D19" s="15" t="s">
        <v>82</v>
      </c>
      <c r="E19" s="16"/>
      <c r="F19" s="17" t="s">
        <v>51</v>
      </c>
      <c r="G19" s="16"/>
      <c r="H19" s="18" t="s">
        <v>83</v>
      </c>
      <c r="I19" s="19" t="s">
        <v>84</v>
      </c>
      <c r="J19" s="19" t="s">
        <v>85</v>
      </c>
      <c r="K19" s="20" t="s">
        <v>86</v>
      </c>
      <c r="L19" s="20"/>
      <c r="M19" s="21">
        <v>1</v>
      </c>
      <c r="N19" s="21"/>
      <c r="O19" s="47" t="s">
        <v>80</v>
      </c>
      <c r="P19" s="45"/>
      <c r="Q19" s="45" t="s">
        <v>236</v>
      </c>
    </row>
    <row r="20" spans="1:17" s="4" customFormat="1" ht="30" customHeight="1" x14ac:dyDescent="0.25">
      <c r="A20" s="21">
        <f>ROW()-7</f>
        <v>13</v>
      </c>
      <c r="B20" s="14" t="s">
        <v>87</v>
      </c>
      <c r="C20" s="14" t="s">
        <v>87</v>
      </c>
      <c r="D20" s="15" t="s">
        <v>88</v>
      </c>
      <c r="E20" s="16"/>
      <c r="F20" s="17" t="s">
        <v>51</v>
      </c>
      <c r="G20" s="16"/>
      <c r="H20" s="18" t="s">
        <v>83</v>
      </c>
      <c r="I20" s="19" t="s">
        <v>89</v>
      </c>
      <c r="J20" s="19" t="s">
        <v>85</v>
      </c>
      <c r="K20" s="20" t="s">
        <v>86</v>
      </c>
      <c r="L20" s="20"/>
      <c r="M20" s="21">
        <v>1</v>
      </c>
      <c r="N20" s="21"/>
      <c r="O20" s="47" t="s">
        <v>80</v>
      </c>
      <c r="P20" s="45"/>
      <c r="Q20" s="45" t="s">
        <v>236</v>
      </c>
    </row>
    <row r="21" spans="1:17" s="4" customFormat="1" ht="30" customHeight="1" x14ac:dyDescent="0.25">
      <c r="A21" s="21">
        <f>ROW()-7</f>
        <v>14</v>
      </c>
      <c r="B21" s="14" t="s">
        <v>90</v>
      </c>
      <c r="C21" s="14" t="s">
        <v>90</v>
      </c>
      <c r="D21" s="15" t="s">
        <v>91</v>
      </c>
      <c r="E21" s="16"/>
      <c r="F21" s="17" t="s">
        <v>51</v>
      </c>
      <c r="G21" s="16"/>
      <c r="H21" s="18" t="s">
        <v>92</v>
      </c>
      <c r="I21" s="19"/>
      <c r="J21" s="19"/>
      <c r="K21" s="20" t="s">
        <v>54</v>
      </c>
      <c r="L21" s="20"/>
      <c r="M21" s="21">
        <v>1</v>
      </c>
      <c r="N21" s="21"/>
      <c r="O21" s="47" t="s">
        <v>55</v>
      </c>
      <c r="P21" s="45"/>
      <c r="Q21" s="45" t="s">
        <v>237</v>
      </c>
    </row>
    <row r="22" spans="1:17" s="4" customFormat="1" ht="30" customHeight="1" x14ac:dyDescent="0.25">
      <c r="A22" s="21">
        <f t="shared" ref="A22:A31" si="1">ROW()-7</f>
        <v>15</v>
      </c>
      <c r="B22" s="14" t="s">
        <v>93</v>
      </c>
      <c r="C22" s="14" t="s">
        <v>93</v>
      </c>
      <c r="D22" s="15" t="s">
        <v>94</v>
      </c>
      <c r="E22" s="16"/>
      <c r="F22" s="17" t="s">
        <v>51</v>
      </c>
      <c r="G22" s="16"/>
      <c r="H22" s="18" t="s">
        <v>92</v>
      </c>
      <c r="I22" s="19" t="s">
        <v>95</v>
      </c>
      <c r="J22" s="19"/>
      <c r="K22" s="20" t="s">
        <v>54</v>
      </c>
      <c r="L22" s="20"/>
      <c r="M22" s="21">
        <v>1</v>
      </c>
      <c r="N22" s="21"/>
      <c r="O22" s="47" t="s">
        <v>55</v>
      </c>
      <c r="P22" s="45"/>
      <c r="Q22" s="45" t="s">
        <v>238</v>
      </c>
    </row>
    <row r="23" spans="1:17" s="4" customFormat="1" ht="30" customHeight="1" x14ac:dyDescent="0.25">
      <c r="A23" s="21">
        <f t="shared" si="1"/>
        <v>16</v>
      </c>
      <c r="B23" s="14" t="s">
        <v>96</v>
      </c>
      <c r="C23" s="14" t="s">
        <v>96</v>
      </c>
      <c r="D23" s="15" t="s">
        <v>97</v>
      </c>
      <c r="E23" s="16"/>
      <c r="F23" s="17" t="s">
        <v>51</v>
      </c>
      <c r="G23" s="16"/>
      <c r="H23" s="18" t="s">
        <v>92</v>
      </c>
      <c r="I23" s="19" t="s">
        <v>95</v>
      </c>
      <c r="J23" s="19"/>
      <c r="K23" s="20" t="s">
        <v>54</v>
      </c>
      <c r="L23" s="20"/>
      <c r="M23" s="21">
        <v>1</v>
      </c>
      <c r="N23" s="21"/>
      <c r="O23" s="47" t="s">
        <v>55</v>
      </c>
      <c r="P23" s="45"/>
      <c r="Q23" s="45" t="s">
        <v>238</v>
      </c>
    </row>
    <row r="24" spans="1:17" s="4" customFormat="1" ht="30" customHeight="1" x14ac:dyDescent="0.25">
      <c r="A24" s="21">
        <f t="shared" si="1"/>
        <v>17</v>
      </c>
      <c r="B24" s="14" t="s">
        <v>98</v>
      </c>
      <c r="C24" s="14" t="s">
        <v>98</v>
      </c>
      <c r="D24" s="15" t="s">
        <v>99</v>
      </c>
      <c r="E24" s="16"/>
      <c r="F24" s="17" t="s">
        <v>51</v>
      </c>
      <c r="G24" s="16"/>
      <c r="H24" s="18" t="s">
        <v>100</v>
      </c>
      <c r="I24" s="19" t="s">
        <v>101</v>
      </c>
      <c r="J24" s="19"/>
      <c r="K24" s="20" t="s">
        <v>54</v>
      </c>
      <c r="L24" s="20"/>
      <c r="M24" s="21">
        <v>1</v>
      </c>
      <c r="N24" s="21">
        <f>30000*M24</f>
        <v>30000</v>
      </c>
      <c r="O24" s="47" t="s">
        <v>55</v>
      </c>
      <c r="P24" s="45"/>
      <c r="Q24" s="45" t="s">
        <v>239</v>
      </c>
    </row>
    <row r="25" spans="1:17" s="4" customFormat="1" ht="30" customHeight="1" x14ac:dyDescent="0.25">
      <c r="A25" s="21">
        <f t="shared" si="1"/>
        <v>18</v>
      </c>
      <c r="B25" s="14" t="s">
        <v>102</v>
      </c>
      <c r="C25" s="14" t="s">
        <v>102</v>
      </c>
      <c r="D25" s="15" t="s">
        <v>103</v>
      </c>
      <c r="E25" s="16"/>
      <c r="F25" s="17" t="s">
        <v>51</v>
      </c>
      <c r="G25" s="16"/>
      <c r="H25" s="18" t="s">
        <v>100</v>
      </c>
      <c r="I25" s="19" t="s">
        <v>101</v>
      </c>
      <c r="J25" s="19"/>
      <c r="K25" s="20" t="s">
        <v>54</v>
      </c>
      <c r="L25" s="20"/>
      <c r="M25" s="21">
        <v>2</v>
      </c>
      <c r="N25" s="21">
        <f t="shared" ref="N25:N29" si="2">30000*M25</f>
        <v>60000</v>
      </c>
      <c r="O25" s="47" t="s">
        <v>55</v>
      </c>
      <c r="P25" s="45"/>
      <c r="Q25" s="45" t="s">
        <v>239</v>
      </c>
    </row>
    <row r="26" spans="1:17" s="4" customFormat="1" ht="30" customHeight="1" x14ac:dyDescent="0.25">
      <c r="A26" s="21">
        <f t="shared" si="1"/>
        <v>19</v>
      </c>
      <c r="B26" s="14" t="s">
        <v>104</v>
      </c>
      <c r="C26" s="14" t="s">
        <v>104</v>
      </c>
      <c r="D26" s="15" t="s">
        <v>105</v>
      </c>
      <c r="E26" s="16"/>
      <c r="F26" s="17" t="s">
        <v>51</v>
      </c>
      <c r="G26" s="16"/>
      <c r="H26" s="18" t="s">
        <v>100</v>
      </c>
      <c r="I26" s="19" t="s">
        <v>101</v>
      </c>
      <c r="J26" s="19"/>
      <c r="K26" s="20" t="s">
        <v>54</v>
      </c>
      <c r="L26" s="20"/>
      <c r="M26" s="21">
        <v>2</v>
      </c>
      <c r="N26" s="21">
        <f t="shared" si="2"/>
        <v>60000</v>
      </c>
      <c r="O26" s="47" t="s">
        <v>55</v>
      </c>
      <c r="P26" s="45"/>
      <c r="Q26" s="45" t="s">
        <v>239</v>
      </c>
    </row>
    <row r="27" spans="1:17" s="4" customFormat="1" ht="30" customHeight="1" x14ac:dyDescent="0.25">
      <c r="A27" s="21">
        <f t="shared" si="1"/>
        <v>20</v>
      </c>
      <c r="B27" s="14" t="s">
        <v>106</v>
      </c>
      <c r="C27" s="14" t="s">
        <v>106</v>
      </c>
      <c r="D27" s="15" t="s">
        <v>107</v>
      </c>
      <c r="E27" s="16"/>
      <c r="F27" s="17" t="s">
        <v>51</v>
      </c>
      <c r="G27" s="16"/>
      <c r="H27" s="18" t="s">
        <v>100</v>
      </c>
      <c r="I27" s="19" t="s">
        <v>101</v>
      </c>
      <c r="J27" s="19"/>
      <c r="K27" s="20" t="s">
        <v>54</v>
      </c>
      <c r="L27" s="20"/>
      <c r="M27" s="21">
        <v>1</v>
      </c>
      <c r="N27" s="21">
        <f t="shared" si="2"/>
        <v>30000</v>
      </c>
      <c r="O27" s="47" t="s">
        <v>55</v>
      </c>
      <c r="P27" s="45"/>
      <c r="Q27" s="45" t="s">
        <v>239</v>
      </c>
    </row>
    <row r="28" spans="1:17" s="4" customFormat="1" ht="30" customHeight="1" x14ac:dyDescent="0.25">
      <c r="A28" s="21">
        <f t="shared" si="1"/>
        <v>21</v>
      </c>
      <c r="B28" s="14" t="s">
        <v>108</v>
      </c>
      <c r="C28" s="14" t="s">
        <v>108</v>
      </c>
      <c r="D28" s="15" t="s">
        <v>109</v>
      </c>
      <c r="E28" s="16"/>
      <c r="F28" s="17" t="s">
        <v>51</v>
      </c>
      <c r="G28" s="16"/>
      <c r="H28" s="18" t="s">
        <v>100</v>
      </c>
      <c r="I28" s="19" t="s">
        <v>101</v>
      </c>
      <c r="J28" s="19"/>
      <c r="K28" s="20" t="s">
        <v>54</v>
      </c>
      <c r="L28" s="20"/>
      <c r="M28" s="21">
        <v>2</v>
      </c>
      <c r="N28" s="21">
        <f t="shared" si="2"/>
        <v>60000</v>
      </c>
      <c r="O28" s="47" t="s">
        <v>55</v>
      </c>
      <c r="P28" s="45"/>
      <c r="Q28" s="45" t="s">
        <v>239</v>
      </c>
    </row>
    <row r="29" spans="1:17" s="4" customFormat="1" ht="30" customHeight="1" x14ac:dyDescent="0.25">
      <c r="A29" s="21">
        <f t="shared" si="1"/>
        <v>22</v>
      </c>
      <c r="B29" s="14" t="s">
        <v>110</v>
      </c>
      <c r="C29" s="14" t="s">
        <v>110</v>
      </c>
      <c r="D29" s="15" t="s">
        <v>111</v>
      </c>
      <c r="E29" s="16"/>
      <c r="F29" s="17" t="s">
        <v>51</v>
      </c>
      <c r="G29" s="16"/>
      <c r="H29" s="18" t="s">
        <v>100</v>
      </c>
      <c r="I29" s="19" t="s">
        <v>101</v>
      </c>
      <c r="J29" s="19"/>
      <c r="K29" s="20" t="s">
        <v>54</v>
      </c>
      <c r="L29" s="20"/>
      <c r="M29" s="21">
        <v>1</v>
      </c>
      <c r="N29" s="21">
        <f t="shared" si="2"/>
        <v>30000</v>
      </c>
      <c r="O29" s="47" t="s">
        <v>55</v>
      </c>
      <c r="P29" s="45"/>
      <c r="Q29" s="45" t="s">
        <v>239</v>
      </c>
    </row>
    <row r="30" spans="1:17" s="4" customFormat="1" ht="30" customHeight="1" x14ac:dyDescent="0.25">
      <c r="A30" s="21">
        <f t="shared" si="1"/>
        <v>23</v>
      </c>
      <c r="B30" s="14" t="s">
        <v>112</v>
      </c>
      <c r="C30" s="14" t="s">
        <v>112</v>
      </c>
      <c r="D30" s="15" t="s">
        <v>113</v>
      </c>
      <c r="E30" s="16"/>
      <c r="F30" s="17" t="s">
        <v>51</v>
      </c>
      <c r="G30" s="16"/>
      <c r="H30" s="18" t="s">
        <v>52</v>
      </c>
      <c r="I30" s="19" t="s">
        <v>53</v>
      </c>
      <c r="J30" s="19"/>
      <c r="K30" s="20" t="s">
        <v>54</v>
      </c>
      <c r="L30" s="20"/>
      <c r="M30" s="21">
        <v>1</v>
      </c>
      <c r="N30" s="21"/>
      <c r="O30" s="47" t="s">
        <v>55</v>
      </c>
      <c r="P30" s="45"/>
      <c r="Q30" s="45" t="s">
        <v>240</v>
      </c>
    </row>
    <row r="31" spans="1:17" s="4" customFormat="1" ht="30" customHeight="1" x14ac:dyDescent="0.25">
      <c r="A31" s="21">
        <f t="shared" si="1"/>
        <v>24</v>
      </c>
      <c r="B31" s="14" t="s">
        <v>114</v>
      </c>
      <c r="C31" s="14" t="s">
        <v>114</v>
      </c>
      <c r="D31" s="15" t="s">
        <v>115</v>
      </c>
      <c r="E31" s="16"/>
      <c r="F31" s="17" t="s">
        <v>51</v>
      </c>
      <c r="G31" s="16"/>
      <c r="H31" s="18" t="s">
        <v>52</v>
      </c>
      <c r="I31" s="19" t="s">
        <v>53</v>
      </c>
      <c r="J31" s="19"/>
      <c r="K31" s="20" t="s">
        <v>54</v>
      </c>
      <c r="L31" s="20"/>
      <c r="M31" s="21">
        <v>1</v>
      </c>
      <c r="N31" s="21"/>
      <c r="O31" s="47" t="s">
        <v>55</v>
      </c>
      <c r="P31" s="45"/>
      <c r="Q31" s="45" t="s">
        <v>240</v>
      </c>
    </row>
    <row r="32" spans="1:17" s="4" customFormat="1" ht="30" customHeight="1" x14ac:dyDescent="0.25">
      <c r="A32" s="21">
        <f t="shared" ref="A32:A35" si="3">ROW()-7</f>
        <v>25</v>
      </c>
      <c r="B32" s="14" t="s">
        <v>116</v>
      </c>
      <c r="C32" s="14" t="s">
        <v>116</v>
      </c>
      <c r="D32" s="15" t="s">
        <v>117</v>
      </c>
      <c r="E32" s="16"/>
      <c r="F32" s="17" t="s">
        <v>51</v>
      </c>
      <c r="G32" s="16"/>
      <c r="H32" s="18" t="s">
        <v>52</v>
      </c>
      <c r="I32" s="19" t="s">
        <v>53</v>
      </c>
      <c r="J32" s="19"/>
      <c r="K32" s="20" t="s">
        <v>54</v>
      </c>
      <c r="L32" s="20"/>
      <c r="M32" s="21">
        <v>1</v>
      </c>
      <c r="N32" s="21"/>
      <c r="O32" s="47" t="s">
        <v>55</v>
      </c>
      <c r="P32" s="45"/>
      <c r="Q32" s="45" t="s">
        <v>240</v>
      </c>
    </row>
    <row r="33" spans="1:17" s="4" customFormat="1" ht="30" customHeight="1" x14ac:dyDescent="0.25">
      <c r="A33" s="21">
        <f t="shared" si="3"/>
        <v>26</v>
      </c>
      <c r="B33" s="14" t="s">
        <v>118</v>
      </c>
      <c r="C33" s="14" t="s">
        <v>118</v>
      </c>
      <c r="D33" s="15" t="s">
        <v>119</v>
      </c>
      <c r="E33" s="16"/>
      <c r="F33" s="17" t="s">
        <v>51</v>
      </c>
      <c r="G33" s="16"/>
      <c r="H33" s="18" t="s">
        <v>100</v>
      </c>
      <c r="I33" s="19" t="s">
        <v>120</v>
      </c>
      <c r="J33" s="19"/>
      <c r="K33" s="20" t="s">
        <v>54</v>
      </c>
      <c r="L33" s="20"/>
      <c r="M33" s="21">
        <v>1</v>
      </c>
      <c r="N33" s="21">
        <f t="shared" ref="N33:N36" si="4">30000*M33</f>
        <v>30000</v>
      </c>
      <c r="O33" s="47" t="s">
        <v>55</v>
      </c>
      <c r="P33" s="45"/>
      <c r="Q33" s="45" t="s">
        <v>239</v>
      </c>
    </row>
    <row r="34" spans="1:17" s="4" customFormat="1" ht="30" customHeight="1" x14ac:dyDescent="0.25">
      <c r="A34" s="21">
        <f t="shared" si="3"/>
        <v>27</v>
      </c>
      <c r="B34" s="14" t="s">
        <v>121</v>
      </c>
      <c r="C34" s="14" t="s">
        <v>121</v>
      </c>
      <c r="D34" s="15" t="s">
        <v>122</v>
      </c>
      <c r="E34" s="16"/>
      <c r="F34" s="17" t="s">
        <v>51</v>
      </c>
      <c r="G34" s="16"/>
      <c r="H34" s="18" t="s">
        <v>123</v>
      </c>
      <c r="I34" s="19" t="s">
        <v>53</v>
      </c>
      <c r="J34" s="19"/>
      <c r="K34" s="20" t="s">
        <v>54</v>
      </c>
      <c r="L34" s="20"/>
      <c r="M34" s="21">
        <v>1</v>
      </c>
      <c r="N34" s="21">
        <f t="shared" si="4"/>
        <v>30000</v>
      </c>
      <c r="O34" s="47" t="s">
        <v>55</v>
      </c>
      <c r="P34" s="45"/>
      <c r="Q34" s="45" t="s">
        <v>239</v>
      </c>
    </row>
    <row r="35" spans="1:17" s="4" customFormat="1" ht="30" customHeight="1" x14ac:dyDescent="0.25">
      <c r="A35" s="21">
        <f t="shared" si="3"/>
        <v>28</v>
      </c>
      <c r="B35" s="14" t="s">
        <v>124</v>
      </c>
      <c r="C35" s="14" t="s">
        <v>124</v>
      </c>
      <c r="D35" s="15" t="s">
        <v>125</v>
      </c>
      <c r="E35" s="16"/>
      <c r="F35" s="17" t="s">
        <v>51</v>
      </c>
      <c r="G35" s="16"/>
      <c r="H35" s="18" t="s">
        <v>126</v>
      </c>
      <c r="I35" s="19" t="s">
        <v>127</v>
      </c>
      <c r="J35" s="19"/>
      <c r="K35" s="20" t="s">
        <v>54</v>
      </c>
      <c r="L35" s="20"/>
      <c r="M35" s="21">
        <v>1</v>
      </c>
      <c r="N35" s="21">
        <f t="shared" si="4"/>
        <v>30000</v>
      </c>
      <c r="O35" s="47" t="s">
        <v>55</v>
      </c>
      <c r="P35" s="45"/>
      <c r="Q35" s="45" t="s">
        <v>239</v>
      </c>
    </row>
    <row r="36" spans="1:17" s="4" customFormat="1" ht="30" customHeight="1" x14ac:dyDescent="0.25">
      <c r="A36" s="21">
        <f t="shared" ref="A36:A40" si="5">ROW()-7</f>
        <v>29</v>
      </c>
      <c r="B36" s="14" t="s">
        <v>128</v>
      </c>
      <c r="C36" s="14" t="s">
        <v>128</v>
      </c>
      <c r="D36" s="15" t="s">
        <v>129</v>
      </c>
      <c r="E36" s="16"/>
      <c r="F36" s="17" t="s">
        <v>51</v>
      </c>
      <c r="G36" s="16"/>
      <c r="H36" s="18" t="s">
        <v>126</v>
      </c>
      <c r="I36" s="19" t="s">
        <v>130</v>
      </c>
      <c r="J36" s="19"/>
      <c r="K36" s="20" t="s">
        <v>54</v>
      </c>
      <c r="L36" s="20"/>
      <c r="M36" s="21">
        <v>2</v>
      </c>
      <c r="N36" s="21">
        <f t="shared" si="4"/>
        <v>60000</v>
      </c>
      <c r="O36" s="47" t="s">
        <v>55</v>
      </c>
      <c r="P36" s="45"/>
      <c r="Q36" s="45" t="s">
        <v>239</v>
      </c>
    </row>
    <row r="37" spans="1:17" s="4" customFormat="1" ht="30" customHeight="1" x14ac:dyDescent="0.25">
      <c r="A37" s="21">
        <f t="shared" si="5"/>
        <v>30</v>
      </c>
      <c r="B37" s="14" t="s">
        <v>131</v>
      </c>
      <c r="C37" s="14" t="s">
        <v>131</v>
      </c>
      <c r="D37" s="15" t="s">
        <v>132</v>
      </c>
      <c r="E37" s="16"/>
      <c r="F37" s="17" t="s">
        <v>51</v>
      </c>
      <c r="G37" s="16"/>
      <c r="H37" s="18" t="s">
        <v>133</v>
      </c>
      <c r="I37" s="19" t="s">
        <v>53</v>
      </c>
      <c r="J37" s="19"/>
      <c r="K37" s="20" t="s">
        <v>54</v>
      </c>
      <c r="L37" s="20"/>
      <c r="M37" s="21">
        <v>1</v>
      </c>
      <c r="N37" s="21"/>
      <c r="O37" s="47" t="s">
        <v>55</v>
      </c>
      <c r="P37" s="45"/>
      <c r="Q37" s="45" t="s">
        <v>241</v>
      </c>
    </row>
    <row r="38" spans="1:17" s="4" customFormat="1" ht="30" customHeight="1" x14ac:dyDescent="0.25">
      <c r="A38" s="21">
        <f t="shared" si="5"/>
        <v>31</v>
      </c>
      <c r="B38" s="14" t="s">
        <v>134</v>
      </c>
      <c r="C38" s="14" t="s">
        <v>134</v>
      </c>
      <c r="D38" s="15" t="s">
        <v>135</v>
      </c>
      <c r="E38" s="16"/>
      <c r="F38" s="17" t="s">
        <v>51</v>
      </c>
      <c r="G38" s="16"/>
      <c r="H38" s="18" t="s">
        <v>136</v>
      </c>
      <c r="I38" s="19" t="s">
        <v>53</v>
      </c>
      <c r="J38" s="19"/>
      <c r="K38" s="20" t="s">
        <v>54</v>
      </c>
      <c r="L38" s="20"/>
      <c r="M38" s="21">
        <v>1</v>
      </c>
      <c r="N38" s="21"/>
      <c r="O38" s="47" t="s">
        <v>55</v>
      </c>
      <c r="P38" s="45"/>
      <c r="Q38" s="45" t="s">
        <v>242</v>
      </c>
    </row>
    <row r="39" spans="1:17" s="4" customFormat="1" ht="30" customHeight="1" x14ac:dyDescent="0.25">
      <c r="A39" s="21">
        <f t="shared" si="5"/>
        <v>32</v>
      </c>
      <c r="B39" s="14" t="s">
        <v>137</v>
      </c>
      <c r="C39" s="14" t="s">
        <v>137</v>
      </c>
      <c r="D39" s="15" t="s">
        <v>138</v>
      </c>
      <c r="E39" s="16"/>
      <c r="F39" s="17" t="s">
        <v>51</v>
      </c>
      <c r="G39" s="16"/>
      <c r="H39" s="18" t="s">
        <v>136</v>
      </c>
      <c r="I39" s="19" t="s">
        <v>53</v>
      </c>
      <c r="J39" s="19"/>
      <c r="K39" s="20" t="s">
        <v>54</v>
      </c>
      <c r="L39" s="20"/>
      <c r="M39" s="21">
        <v>1</v>
      </c>
      <c r="N39" s="21"/>
      <c r="O39" s="47" t="s">
        <v>55</v>
      </c>
      <c r="P39" s="45"/>
      <c r="Q39" s="45" t="s">
        <v>242</v>
      </c>
    </row>
    <row r="40" spans="1:17" s="4" customFormat="1" ht="30" customHeight="1" x14ac:dyDescent="0.25">
      <c r="A40" s="21">
        <f t="shared" si="5"/>
        <v>33</v>
      </c>
      <c r="B40" s="14" t="s">
        <v>139</v>
      </c>
      <c r="C40" s="14" t="s">
        <v>139</v>
      </c>
      <c r="D40" s="15" t="s">
        <v>140</v>
      </c>
      <c r="E40" s="16"/>
      <c r="F40" s="17" t="s">
        <v>51</v>
      </c>
      <c r="G40" s="16"/>
      <c r="H40" s="18" t="s">
        <v>126</v>
      </c>
      <c r="I40" s="19" t="s">
        <v>141</v>
      </c>
      <c r="J40" s="19"/>
      <c r="K40" s="20" t="s">
        <v>54</v>
      </c>
      <c r="L40" s="20"/>
      <c r="M40" s="21">
        <v>1</v>
      </c>
      <c r="N40" s="21">
        <f>30000*M40</f>
        <v>30000</v>
      </c>
      <c r="O40" s="47" t="s">
        <v>55</v>
      </c>
      <c r="P40" s="45"/>
      <c r="Q40" s="45" t="s">
        <v>239</v>
      </c>
    </row>
    <row r="41" spans="1:17" s="4" customFormat="1" ht="30" customHeight="1" x14ac:dyDescent="0.25">
      <c r="A41" s="21"/>
      <c r="B41" s="14"/>
      <c r="C41" s="14"/>
      <c r="D41" s="15"/>
      <c r="E41" s="16"/>
      <c r="F41" s="17"/>
      <c r="G41" s="16"/>
      <c r="H41" s="18"/>
      <c r="I41" s="19"/>
      <c r="J41" s="19"/>
      <c r="K41" s="20"/>
      <c r="L41" s="20"/>
      <c r="M41" s="21"/>
      <c r="N41" s="21"/>
      <c r="O41" s="47"/>
      <c r="P41" s="45"/>
      <c r="Q41" s="45"/>
    </row>
  </sheetData>
  <autoFilter ref="A7:Q40" xr:uid="{00000000-0009-0000-0000-000002000000}"/>
  <mergeCells count="31">
    <mergeCell ref="C1:K4"/>
    <mergeCell ref="A1:B4"/>
    <mergeCell ref="P6:P7"/>
    <mergeCell ref="K6:K7"/>
    <mergeCell ref="L6:L7"/>
    <mergeCell ref="M6:M7"/>
    <mergeCell ref="L1:M1"/>
    <mergeCell ref="N1:Q1"/>
    <mergeCell ref="L2:M2"/>
    <mergeCell ref="N2:Q2"/>
    <mergeCell ref="L3:M3"/>
    <mergeCell ref="N3:Q3"/>
    <mergeCell ref="L4:M4"/>
    <mergeCell ref="N4:Q4"/>
    <mergeCell ref="A5:E5"/>
    <mergeCell ref="F5:K5"/>
    <mergeCell ref="L5:M5"/>
    <mergeCell ref="N5:Q5"/>
    <mergeCell ref="A6:A7"/>
    <mergeCell ref="B6:B7"/>
    <mergeCell ref="N6:N7"/>
    <mergeCell ref="O6:O7"/>
    <mergeCell ref="F6:F7"/>
    <mergeCell ref="G6:G7"/>
    <mergeCell ref="H6:H7"/>
    <mergeCell ref="I6:I7"/>
    <mergeCell ref="J6:J7"/>
    <mergeCell ref="C6:C7"/>
    <mergeCell ref="D6:D7"/>
    <mergeCell ref="E6:E7"/>
    <mergeCell ref="Q6:Q7"/>
  </mergeCells>
  <phoneticPr fontId="26" type="noConversion"/>
  <conditionalFormatting sqref="B35">
    <cfRule type="duplicateValues" dxfId="10" priority="2"/>
  </conditionalFormatting>
  <conditionalFormatting sqref="B40">
    <cfRule type="duplicateValues" dxfId="9" priority="1"/>
  </conditionalFormatting>
  <conditionalFormatting sqref="C1:C1048576">
    <cfRule type="duplicateValues" dxfId="8" priority="4"/>
  </conditionalFormatting>
  <conditionalFormatting sqref="B22:B34 B36:B39">
    <cfRule type="duplicateValues" dxfId="7" priority="3"/>
  </conditionalFormatting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'C:\02-2021年新项目\06-H4-2021款\H4-3.0平台-2021款\H4-3.0-外购件申请单\H4-2021款(3.0平台)-外购件申请单-A0-2021.05.06\[H4-2021款(3.0平台)-外购件申请单-A0-2021.05.06.xlsx]零件类型'!#REF!</xm:f>
          </x14:formula1>
          <xm:sqref>H8:H23</xm:sqref>
        </x14:dataValidation>
        <x14:dataValidation type="list" allowBlank="1" showInputMessage="1" showErrorMessage="1" xr:uid="{00000000-0002-0000-0200-000001000000}">
          <x14:formula1>
            <xm:f>零件类型!$A$1:$A$29</xm:f>
          </x14:formula1>
          <xm:sqref>H24:H41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C7437-F740-414B-BE58-2B6B54A1C877}">
  <sheetPr>
    <outlinePr summaryBelow="0"/>
  </sheetPr>
  <dimension ref="A1:R10"/>
  <sheetViews>
    <sheetView showGridLines="0" view="pageBreakPreview" zoomScale="130" zoomScaleNormal="100" zoomScaleSheetLayoutView="130" workbookViewId="0">
      <pane xSplit="5" ySplit="3" topLeftCell="F4" activePane="bottomRight" state="frozen"/>
      <selection pane="topRight"/>
      <selection pane="bottomLeft"/>
      <selection pane="bottomRight" activeCell="T8" sqref="T8"/>
    </sheetView>
  </sheetViews>
  <sheetFormatPr defaultColWidth="9" defaultRowHeight="12" x14ac:dyDescent="0.25"/>
  <cols>
    <col min="1" max="1" width="4.6640625" style="5" customWidth="1"/>
    <col min="2" max="3" width="10.6640625" style="5" customWidth="1"/>
    <col min="4" max="4" width="18.5546875" style="5" customWidth="1"/>
    <col min="5" max="5" width="6.5546875" style="5" hidden="1" customWidth="1"/>
    <col min="6" max="6" width="4.6640625" style="5" customWidth="1"/>
    <col min="7" max="7" width="7.6640625" style="5" customWidth="1"/>
    <col min="8" max="8" width="6.6640625" style="6" customWidth="1"/>
    <col min="9" max="9" width="9.6640625" style="6" customWidth="1"/>
    <col min="10" max="11" width="6.6640625" style="5" customWidth="1"/>
    <col min="12" max="12" width="6.6640625" style="5" hidden="1" customWidth="1"/>
    <col min="13" max="13" width="6.6640625" style="5" customWidth="1"/>
    <col min="14" max="14" width="7.6640625" style="5" customWidth="1"/>
    <col min="15" max="15" width="7.6640625" style="49" customWidth="1"/>
    <col min="16" max="16" width="7.6640625" style="46" customWidth="1"/>
    <col min="17" max="17" width="10.77734375" style="46" customWidth="1"/>
    <col min="18" max="16384" width="9" style="5"/>
  </cols>
  <sheetData>
    <row r="1" spans="1:18" s="2" customFormat="1" ht="19.95" customHeight="1" x14ac:dyDescent="0.25">
      <c r="A1" s="57" t="s">
        <v>30</v>
      </c>
      <c r="B1" s="57"/>
      <c r="C1" s="57"/>
      <c r="D1" s="57"/>
      <c r="E1" s="57"/>
      <c r="F1" s="57" t="s">
        <v>31</v>
      </c>
      <c r="G1" s="57"/>
      <c r="H1" s="57"/>
      <c r="I1" s="57"/>
      <c r="J1" s="57"/>
      <c r="K1" s="57"/>
      <c r="L1" s="58" t="s">
        <v>32</v>
      </c>
      <c r="M1" s="58"/>
      <c r="N1" s="58" t="s">
        <v>20</v>
      </c>
      <c r="O1" s="58"/>
      <c r="P1" s="58"/>
      <c r="Q1" s="58"/>
    </row>
    <row r="2" spans="1:18" s="3" customFormat="1" ht="15" customHeight="1" x14ac:dyDescent="0.25">
      <c r="A2" s="59" t="s">
        <v>33</v>
      </c>
      <c r="B2" s="60" t="s">
        <v>34</v>
      </c>
      <c r="C2" s="60" t="s">
        <v>35</v>
      </c>
      <c r="D2" s="63" t="s">
        <v>36</v>
      </c>
      <c r="E2" s="63" t="s">
        <v>37</v>
      </c>
      <c r="F2" s="63" t="s">
        <v>38</v>
      </c>
      <c r="G2" s="63" t="s">
        <v>39</v>
      </c>
      <c r="H2" s="64" t="s">
        <v>40</v>
      </c>
      <c r="I2" s="64" t="s">
        <v>41</v>
      </c>
      <c r="J2" s="63" t="s">
        <v>42</v>
      </c>
      <c r="K2" s="70" t="s">
        <v>43</v>
      </c>
      <c r="L2" s="70" t="s">
        <v>44</v>
      </c>
      <c r="M2" s="70" t="s">
        <v>45</v>
      </c>
      <c r="N2" s="61" t="s">
        <v>46</v>
      </c>
      <c r="O2" s="62" t="s">
        <v>47</v>
      </c>
      <c r="P2" s="68" t="s">
        <v>232</v>
      </c>
      <c r="Q2" s="65" t="s">
        <v>230</v>
      </c>
      <c r="R2" s="72" t="s">
        <v>243</v>
      </c>
    </row>
    <row r="3" spans="1:18" s="4" customFormat="1" ht="15" customHeight="1" x14ac:dyDescent="0.25">
      <c r="A3" s="59"/>
      <c r="B3" s="60"/>
      <c r="C3" s="60"/>
      <c r="D3" s="63"/>
      <c r="E3" s="63"/>
      <c r="F3" s="63"/>
      <c r="G3" s="63"/>
      <c r="H3" s="64"/>
      <c r="I3" s="64"/>
      <c r="J3" s="63"/>
      <c r="K3" s="70"/>
      <c r="L3" s="70"/>
      <c r="M3" s="70"/>
      <c r="N3" s="61"/>
      <c r="O3" s="62"/>
      <c r="P3" s="69"/>
      <c r="Q3" s="65"/>
      <c r="R3" s="72"/>
    </row>
    <row r="4" spans="1:18" s="4" customFormat="1" ht="30" customHeight="1" x14ac:dyDescent="0.25">
      <c r="A4" s="21">
        <f t="shared" ref="A4:A10" si="0">ROW()-7</f>
        <v>-3</v>
      </c>
      <c r="B4" s="14" t="s">
        <v>98</v>
      </c>
      <c r="C4" s="14" t="s">
        <v>98</v>
      </c>
      <c r="D4" s="15" t="s">
        <v>99</v>
      </c>
      <c r="E4" s="16"/>
      <c r="F4" s="17" t="s">
        <v>51</v>
      </c>
      <c r="G4" s="16"/>
      <c r="H4" s="18" t="s">
        <v>100</v>
      </c>
      <c r="I4" s="19" t="s">
        <v>101</v>
      </c>
      <c r="J4" s="19"/>
      <c r="K4" s="20" t="s">
        <v>54</v>
      </c>
      <c r="L4" s="20"/>
      <c r="M4" s="21">
        <v>1</v>
      </c>
      <c r="N4" s="21">
        <f>30000*M4</f>
        <v>30000</v>
      </c>
      <c r="O4" s="47" t="s">
        <v>55</v>
      </c>
      <c r="P4" s="45"/>
      <c r="Q4" s="45" t="s">
        <v>239</v>
      </c>
      <c r="R4" s="50"/>
    </row>
    <row r="5" spans="1:18" s="4" customFormat="1" ht="30" customHeight="1" x14ac:dyDescent="0.25">
      <c r="A5" s="21">
        <f t="shared" si="0"/>
        <v>-2</v>
      </c>
      <c r="B5" s="14" t="s">
        <v>102</v>
      </c>
      <c r="C5" s="14" t="s">
        <v>102</v>
      </c>
      <c r="D5" s="15" t="s">
        <v>103</v>
      </c>
      <c r="E5" s="16"/>
      <c r="F5" s="17" t="s">
        <v>51</v>
      </c>
      <c r="G5" s="16"/>
      <c r="H5" s="18" t="s">
        <v>100</v>
      </c>
      <c r="I5" s="19" t="s">
        <v>101</v>
      </c>
      <c r="J5" s="19"/>
      <c r="K5" s="20" t="s">
        <v>54</v>
      </c>
      <c r="L5" s="20"/>
      <c r="M5" s="21">
        <v>2</v>
      </c>
      <c r="N5" s="21">
        <f t="shared" ref="N5:N10" si="1">30000*M5</f>
        <v>60000</v>
      </c>
      <c r="O5" s="47" t="s">
        <v>55</v>
      </c>
      <c r="P5" s="45"/>
      <c r="Q5" s="45" t="s">
        <v>239</v>
      </c>
      <c r="R5" s="50"/>
    </row>
    <row r="6" spans="1:18" s="4" customFormat="1" ht="30" customHeight="1" x14ac:dyDescent="0.25">
      <c r="A6" s="21">
        <f t="shared" si="0"/>
        <v>-1</v>
      </c>
      <c r="B6" s="14" t="s">
        <v>104</v>
      </c>
      <c r="C6" s="14" t="s">
        <v>104</v>
      </c>
      <c r="D6" s="15" t="s">
        <v>105</v>
      </c>
      <c r="E6" s="16"/>
      <c r="F6" s="17" t="s">
        <v>51</v>
      </c>
      <c r="G6" s="16"/>
      <c r="H6" s="18" t="s">
        <v>100</v>
      </c>
      <c r="I6" s="19" t="s">
        <v>101</v>
      </c>
      <c r="J6" s="19"/>
      <c r="K6" s="20" t="s">
        <v>54</v>
      </c>
      <c r="L6" s="20"/>
      <c r="M6" s="21">
        <v>2</v>
      </c>
      <c r="N6" s="21">
        <f t="shared" si="1"/>
        <v>60000</v>
      </c>
      <c r="O6" s="47" t="s">
        <v>55</v>
      </c>
      <c r="P6" s="45"/>
      <c r="Q6" s="45" t="s">
        <v>239</v>
      </c>
      <c r="R6" s="50"/>
    </row>
    <row r="7" spans="1:18" s="4" customFormat="1" ht="30" customHeight="1" x14ac:dyDescent="0.25">
      <c r="A7" s="21">
        <f t="shared" si="0"/>
        <v>0</v>
      </c>
      <c r="B7" s="14" t="s">
        <v>106</v>
      </c>
      <c r="C7" s="14" t="s">
        <v>106</v>
      </c>
      <c r="D7" s="15" t="s">
        <v>107</v>
      </c>
      <c r="E7" s="16"/>
      <c r="F7" s="17" t="s">
        <v>51</v>
      </c>
      <c r="G7" s="16"/>
      <c r="H7" s="18" t="s">
        <v>100</v>
      </c>
      <c r="I7" s="19" t="s">
        <v>101</v>
      </c>
      <c r="J7" s="19"/>
      <c r="K7" s="20" t="s">
        <v>54</v>
      </c>
      <c r="L7" s="20"/>
      <c r="M7" s="21">
        <v>1</v>
      </c>
      <c r="N7" s="21">
        <f t="shared" si="1"/>
        <v>30000</v>
      </c>
      <c r="O7" s="47" t="s">
        <v>55</v>
      </c>
      <c r="P7" s="45"/>
      <c r="Q7" s="45" t="s">
        <v>239</v>
      </c>
      <c r="R7" s="50"/>
    </row>
    <row r="8" spans="1:18" s="4" customFormat="1" ht="30" customHeight="1" x14ac:dyDescent="0.25">
      <c r="A8" s="21">
        <f t="shared" si="0"/>
        <v>1</v>
      </c>
      <c r="B8" s="14" t="s">
        <v>108</v>
      </c>
      <c r="C8" s="14" t="s">
        <v>108</v>
      </c>
      <c r="D8" s="15" t="s">
        <v>109</v>
      </c>
      <c r="E8" s="16"/>
      <c r="F8" s="17" t="s">
        <v>51</v>
      </c>
      <c r="G8" s="16"/>
      <c r="H8" s="18" t="s">
        <v>100</v>
      </c>
      <c r="I8" s="19" t="s">
        <v>101</v>
      </c>
      <c r="J8" s="19"/>
      <c r="K8" s="20" t="s">
        <v>54</v>
      </c>
      <c r="L8" s="20"/>
      <c r="M8" s="21">
        <v>2</v>
      </c>
      <c r="N8" s="21">
        <f t="shared" si="1"/>
        <v>60000</v>
      </c>
      <c r="O8" s="47" t="s">
        <v>55</v>
      </c>
      <c r="P8" s="45"/>
      <c r="Q8" s="45" t="s">
        <v>239</v>
      </c>
      <c r="R8" s="50"/>
    </row>
    <row r="9" spans="1:18" s="4" customFormat="1" ht="30" customHeight="1" x14ac:dyDescent="0.25">
      <c r="A9" s="21">
        <f t="shared" si="0"/>
        <v>2</v>
      </c>
      <c r="B9" s="14" t="s">
        <v>110</v>
      </c>
      <c r="C9" s="14" t="s">
        <v>110</v>
      </c>
      <c r="D9" s="15" t="s">
        <v>111</v>
      </c>
      <c r="E9" s="16"/>
      <c r="F9" s="17" t="s">
        <v>51</v>
      </c>
      <c r="G9" s="16"/>
      <c r="H9" s="18" t="s">
        <v>100</v>
      </c>
      <c r="I9" s="19" t="s">
        <v>101</v>
      </c>
      <c r="J9" s="19"/>
      <c r="K9" s="20" t="s">
        <v>54</v>
      </c>
      <c r="L9" s="20"/>
      <c r="M9" s="21">
        <v>1</v>
      </c>
      <c r="N9" s="21">
        <f t="shared" si="1"/>
        <v>30000</v>
      </c>
      <c r="O9" s="47" t="s">
        <v>55</v>
      </c>
      <c r="P9" s="45"/>
      <c r="Q9" s="45" t="s">
        <v>239</v>
      </c>
      <c r="R9" s="50"/>
    </row>
    <row r="10" spans="1:18" s="4" customFormat="1" ht="30" customHeight="1" x14ac:dyDescent="0.25">
      <c r="A10" s="21">
        <f t="shared" si="0"/>
        <v>3</v>
      </c>
      <c r="B10" s="14" t="s">
        <v>118</v>
      </c>
      <c r="C10" s="14" t="s">
        <v>118</v>
      </c>
      <c r="D10" s="15" t="s">
        <v>119</v>
      </c>
      <c r="E10" s="16"/>
      <c r="F10" s="17" t="s">
        <v>51</v>
      </c>
      <c r="G10" s="16"/>
      <c r="H10" s="18" t="s">
        <v>100</v>
      </c>
      <c r="I10" s="19" t="s">
        <v>120</v>
      </c>
      <c r="J10" s="19"/>
      <c r="K10" s="20" t="s">
        <v>54</v>
      </c>
      <c r="L10" s="20"/>
      <c r="M10" s="21">
        <v>1</v>
      </c>
      <c r="N10" s="21">
        <f t="shared" si="1"/>
        <v>30000</v>
      </c>
      <c r="O10" s="47" t="s">
        <v>55</v>
      </c>
      <c r="P10" s="45"/>
      <c r="Q10" s="45" t="s">
        <v>239</v>
      </c>
      <c r="R10" s="51" t="s">
        <v>244</v>
      </c>
    </row>
  </sheetData>
  <autoFilter ref="A3:Q10" xr:uid="{00000000-0009-0000-0000-000002000000}"/>
  <mergeCells count="22">
    <mergeCell ref="A1:E1"/>
    <mergeCell ref="F1:K1"/>
    <mergeCell ref="L1:M1"/>
    <mergeCell ref="N1:Q1"/>
    <mergeCell ref="A2:A3"/>
    <mergeCell ref="B2:B3"/>
    <mergeCell ref="C2:C3"/>
    <mergeCell ref="D2:D3"/>
    <mergeCell ref="E2:E3"/>
    <mergeCell ref="F2:F3"/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</mergeCells>
  <phoneticPr fontId="26" type="noConversion"/>
  <conditionalFormatting sqref="C1:C1048576">
    <cfRule type="duplicateValues" dxfId="6" priority="3"/>
  </conditionalFormatting>
  <conditionalFormatting sqref="B4:B10">
    <cfRule type="duplicateValues" dxfId="5" priority="12"/>
  </conditionalFormatting>
  <printOptions horizontalCentered="1"/>
  <pageMargins left="0.31458333333333299" right="0.27500000000000002" top="0.59027777777777801" bottom="0.59027777777777801" header="0.31458333333333299" footer="0.31458333333333299"/>
  <pageSetup paperSize="9" scale="96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76AA64-1B2F-4379-A38D-62C52DED47B1}">
          <x14:formula1>
            <xm:f>零件类型!$A$1:$A$29</xm:f>
          </x14:formula1>
          <xm:sqref>H4:H10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1FF1E-C28E-4CB7-8ED6-E404F93A0624}">
  <sheetPr>
    <outlinePr summaryBelow="0"/>
  </sheetPr>
  <dimension ref="A1:V8"/>
  <sheetViews>
    <sheetView showGridLines="0" tabSelected="1" view="pageBreakPreview" zoomScale="130" zoomScaleNormal="100" zoomScaleSheetLayoutView="130" workbookViewId="0">
      <pane xSplit="5" ySplit="3" topLeftCell="F4" activePane="bottomRight" state="frozen"/>
      <selection pane="topRight"/>
      <selection pane="bottomLeft"/>
      <selection pane="bottomRight" activeCell="I7" sqref="I7"/>
    </sheetView>
  </sheetViews>
  <sheetFormatPr defaultColWidth="9" defaultRowHeight="12" x14ac:dyDescent="0.25"/>
  <cols>
    <col min="1" max="1" width="4.6640625" style="5" customWidth="1"/>
    <col min="2" max="3" width="10.6640625" style="5" customWidth="1"/>
    <col min="4" max="4" width="14.6640625" style="5" customWidth="1"/>
    <col min="5" max="5" width="7.77734375" style="5" hidden="1" customWidth="1"/>
    <col min="6" max="6" width="4.6640625" style="5" customWidth="1"/>
    <col min="7" max="7" width="7.6640625" style="5" customWidth="1"/>
    <col min="8" max="8" width="6.6640625" style="6" customWidth="1"/>
    <col min="9" max="9" width="9.6640625" style="6" customWidth="1"/>
    <col min="10" max="13" width="6.6640625" style="5" customWidth="1"/>
    <col min="14" max="14" width="7.6640625" style="5" customWidth="1"/>
    <col min="15" max="15" width="7.6640625" style="49" customWidth="1"/>
    <col min="16" max="16" width="7.6640625" style="46" customWidth="1"/>
    <col min="17" max="17" width="12.6640625" style="46" customWidth="1"/>
    <col min="18" max="20" width="9.5546875" style="46" customWidth="1"/>
    <col min="21" max="21" width="11.44140625" style="5" customWidth="1"/>
    <col min="22" max="16384" width="9" style="5"/>
  </cols>
  <sheetData>
    <row r="1" spans="1:22" s="2" customFormat="1" ht="19.95" customHeight="1" x14ac:dyDescent="0.25">
      <c r="A1" s="57" t="s">
        <v>30</v>
      </c>
      <c r="B1" s="57"/>
      <c r="C1" s="57"/>
      <c r="D1" s="57"/>
      <c r="E1" s="57"/>
      <c r="F1" s="57" t="s">
        <v>31</v>
      </c>
      <c r="G1" s="57"/>
      <c r="H1" s="57"/>
      <c r="I1" s="57"/>
      <c r="J1" s="57"/>
      <c r="K1" s="57"/>
      <c r="L1" s="58" t="s">
        <v>32</v>
      </c>
      <c r="M1" s="58"/>
      <c r="N1" s="58" t="s">
        <v>20</v>
      </c>
      <c r="O1" s="58"/>
      <c r="P1" s="58"/>
      <c r="Q1" s="58"/>
      <c r="R1" s="73"/>
      <c r="S1" s="74"/>
      <c r="T1" s="74"/>
    </row>
    <row r="2" spans="1:22" s="3" customFormat="1" ht="15" customHeight="1" x14ac:dyDescent="0.25">
      <c r="A2" s="59" t="s">
        <v>33</v>
      </c>
      <c r="B2" s="60" t="s">
        <v>34</v>
      </c>
      <c r="C2" s="60" t="s">
        <v>35</v>
      </c>
      <c r="D2" s="63" t="s">
        <v>36</v>
      </c>
      <c r="E2" s="63" t="s">
        <v>37</v>
      </c>
      <c r="F2" s="63" t="s">
        <v>38</v>
      </c>
      <c r="G2" s="63" t="s">
        <v>39</v>
      </c>
      <c r="H2" s="64" t="s">
        <v>40</v>
      </c>
      <c r="I2" s="64" t="s">
        <v>41</v>
      </c>
      <c r="J2" s="63" t="s">
        <v>42</v>
      </c>
      <c r="K2" s="70" t="s">
        <v>43</v>
      </c>
      <c r="L2" s="70" t="s">
        <v>44</v>
      </c>
      <c r="M2" s="70" t="s">
        <v>45</v>
      </c>
      <c r="N2" s="61" t="s">
        <v>46</v>
      </c>
      <c r="O2" s="62" t="s">
        <v>47</v>
      </c>
      <c r="P2" s="68" t="s">
        <v>232</v>
      </c>
      <c r="Q2" s="65" t="s">
        <v>230</v>
      </c>
      <c r="R2" s="77" t="s">
        <v>248</v>
      </c>
      <c r="S2" s="77" t="s">
        <v>249</v>
      </c>
      <c r="T2" s="77" t="s">
        <v>250</v>
      </c>
      <c r="U2" s="75" t="s">
        <v>243</v>
      </c>
    </row>
    <row r="3" spans="1:22" s="4" customFormat="1" ht="15" customHeight="1" x14ac:dyDescent="0.25">
      <c r="A3" s="59"/>
      <c r="B3" s="60"/>
      <c r="C3" s="60"/>
      <c r="D3" s="63"/>
      <c r="E3" s="63"/>
      <c r="F3" s="63"/>
      <c r="G3" s="63"/>
      <c r="H3" s="64"/>
      <c r="I3" s="64"/>
      <c r="J3" s="63"/>
      <c r="K3" s="70"/>
      <c r="L3" s="70"/>
      <c r="M3" s="70"/>
      <c r="N3" s="61"/>
      <c r="O3" s="62"/>
      <c r="P3" s="69"/>
      <c r="Q3" s="65"/>
      <c r="R3" s="69"/>
      <c r="S3" s="69"/>
      <c r="T3" s="69"/>
      <c r="U3" s="76"/>
    </row>
    <row r="4" spans="1:22" s="4" customFormat="1" ht="30" customHeight="1" x14ac:dyDescent="0.25">
      <c r="A4" s="21">
        <f t="shared" ref="A4:A7" si="0">ROW()-7</f>
        <v>-3</v>
      </c>
      <c r="B4" s="14" t="s">
        <v>121</v>
      </c>
      <c r="C4" s="14" t="s">
        <v>251</v>
      </c>
      <c r="D4" s="15" t="s">
        <v>252</v>
      </c>
      <c r="E4" s="16"/>
      <c r="F4" s="17" t="s">
        <v>51</v>
      </c>
      <c r="G4" s="16"/>
      <c r="H4" s="18" t="s">
        <v>123</v>
      </c>
      <c r="I4" s="19" t="s">
        <v>53</v>
      </c>
      <c r="J4" s="19"/>
      <c r="K4" s="20" t="s">
        <v>54</v>
      </c>
      <c r="L4" s="20"/>
      <c r="M4" s="21">
        <v>1</v>
      </c>
      <c r="N4" s="21">
        <f>30000*M4</f>
        <v>30000</v>
      </c>
      <c r="O4" s="47" t="s">
        <v>55</v>
      </c>
      <c r="P4" s="45"/>
      <c r="Q4" s="45" t="s">
        <v>239</v>
      </c>
      <c r="R4" s="52"/>
      <c r="S4" s="52"/>
      <c r="T4" s="52"/>
      <c r="U4" s="50"/>
    </row>
    <row r="5" spans="1:22" s="4" customFormat="1" ht="30" customHeight="1" x14ac:dyDescent="0.25">
      <c r="A5" s="21">
        <f t="shared" si="0"/>
        <v>-2</v>
      </c>
      <c r="B5" s="14" t="s">
        <v>124</v>
      </c>
      <c r="C5" s="14" t="s">
        <v>253</v>
      </c>
      <c r="D5" s="15" t="s">
        <v>254</v>
      </c>
      <c r="E5" s="16"/>
      <c r="F5" s="17" t="s">
        <v>51</v>
      </c>
      <c r="G5" s="16"/>
      <c r="H5" s="18" t="s">
        <v>126</v>
      </c>
      <c r="I5" s="19" t="s">
        <v>127</v>
      </c>
      <c r="J5" s="19"/>
      <c r="K5" s="20" t="s">
        <v>54</v>
      </c>
      <c r="L5" s="20"/>
      <c r="M5" s="21">
        <v>1</v>
      </c>
      <c r="N5" s="21">
        <f t="shared" ref="N5:N7" si="1">30000*M5</f>
        <v>30000</v>
      </c>
      <c r="O5" s="47" t="s">
        <v>55</v>
      </c>
      <c r="P5" s="45"/>
      <c r="Q5" s="45" t="s">
        <v>239</v>
      </c>
      <c r="R5" s="52"/>
      <c r="S5" s="52"/>
      <c r="T5" s="52"/>
      <c r="U5" s="51" t="s">
        <v>244</v>
      </c>
    </row>
    <row r="6" spans="1:22" s="4" customFormat="1" ht="30" customHeight="1" x14ac:dyDescent="0.25">
      <c r="A6" s="21">
        <f t="shared" si="0"/>
        <v>-1</v>
      </c>
      <c r="B6" s="14" t="s">
        <v>128</v>
      </c>
      <c r="C6" s="14" t="s">
        <v>247</v>
      </c>
      <c r="D6" s="15" t="s">
        <v>246</v>
      </c>
      <c r="E6" s="16"/>
      <c r="F6" s="17" t="s">
        <v>51</v>
      </c>
      <c r="G6" s="16"/>
      <c r="H6" s="18" t="s">
        <v>126</v>
      </c>
      <c r="I6" s="19" t="s">
        <v>130</v>
      </c>
      <c r="J6" s="19"/>
      <c r="K6" s="20" t="s">
        <v>54</v>
      </c>
      <c r="L6" s="20"/>
      <c r="M6" s="21">
        <v>2</v>
      </c>
      <c r="N6" s="21">
        <f t="shared" si="1"/>
        <v>60000</v>
      </c>
      <c r="O6" s="47" t="s">
        <v>55</v>
      </c>
      <c r="P6" s="45"/>
      <c r="Q6" s="45" t="s">
        <v>239</v>
      </c>
      <c r="R6" s="52"/>
      <c r="S6" s="52"/>
      <c r="T6" s="52"/>
      <c r="U6" s="51" t="s">
        <v>244</v>
      </c>
      <c r="V6" s="4" t="s">
        <v>245</v>
      </c>
    </row>
    <row r="7" spans="1:22" s="4" customFormat="1" ht="30" customHeight="1" x14ac:dyDescent="0.25">
      <c r="A7" s="21">
        <f t="shared" si="0"/>
        <v>0</v>
      </c>
      <c r="B7" s="14" t="s">
        <v>139</v>
      </c>
      <c r="C7" s="14" t="s">
        <v>255</v>
      </c>
      <c r="D7" s="15" t="s">
        <v>256</v>
      </c>
      <c r="E7" s="16"/>
      <c r="F7" s="17" t="s">
        <v>51</v>
      </c>
      <c r="G7" s="16"/>
      <c r="H7" s="18" t="s">
        <v>126</v>
      </c>
      <c r="I7" s="19" t="s">
        <v>141</v>
      </c>
      <c r="J7" s="19"/>
      <c r="K7" s="20" t="s">
        <v>54</v>
      </c>
      <c r="L7" s="20"/>
      <c r="M7" s="21">
        <v>1</v>
      </c>
      <c r="N7" s="21">
        <f t="shared" si="1"/>
        <v>30000</v>
      </c>
      <c r="O7" s="47" t="s">
        <v>55</v>
      </c>
      <c r="P7" s="45"/>
      <c r="Q7" s="45" t="s">
        <v>239</v>
      </c>
      <c r="R7" s="52"/>
      <c r="S7" s="52"/>
      <c r="T7" s="52"/>
      <c r="U7" s="51" t="s">
        <v>244</v>
      </c>
    </row>
    <row r="8" spans="1:22" s="4" customFormat="1" ht="30" customHeight="1" x14ac:dyDescent="0.25">
      <c r="A8" s="21"/>
      <c r="B8" s="14"/>
      <c r="C8" s="14"/>
      <c r="D8" s="15"/>
      <c r="E8" s="16"/>
      <c r="F8" s="17"/>
      <c r="G8" s="16"/>
      <c r="H8" s="18"/>
      <c r="I8" s="19"/>
      <c r="J8" s="19"/>
      <c r="K8" s="20"/>
      <c r="L8" s="20"/>
      <c r="M8" s="21"/>
      <c r="N8" s="21"/>
      <c r="O8" s="47"/>
      <c r="P8" s="45"/>
      <c r="Q8" s="45"/>
      <c r="R8" s="52"/>
      <c r="S8" s="52"/>
      <c r="T8" s="52"/>
      <c r="U8" s="50"/>
    </row>
  </sheetData>
  <autoFilter ref="A3:Q7" xr:uid="{00000000-0009-0000-0000-000002000000}"/>
  <mergeCells count="26">
    <mergeCell ref="A1:E1"/>
    <mergeCell ref="F1:K1"/>
    <mergeCell ref="L1:M1"/>
    <mergeCell ref="N1:Q1"/>
    <mergeCell ref="A2:A3"/>
    <mergeCell ref="B2:B3"/>
    <mergeCell ref="C2:C3"/>
    <mergeCell ref="D2:D3"/>
    <mergeCell ref="E2:E3"/>
    <mergeCell ref="F2:F3"/>
    <mergeCell ref="R1:T1"/>
    <mergeCell ref="U2:U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phoneticPr fontId="26" type="noConversion"/>
  <conditionalFormatting sqref="B5">
    <cfRule type="duplicateValues" dxfId="4" priority="2"/>
  </conditionalFormatting>
  <conditionalFormatting sqref="B7">
    <cfRule type="duplicateValues" dxfId="3" priority="1"/>
  </conditionalFormatting>
  <conditionalFormatting sqref="C1:C1048576">
    <cfRule type="duplicateValues" dxfId="2" priority="4"/>
  </conditionalFormatting>
  <conditionalFormatting sqref="B6 B4">
    <cfRule type="duplicateValues" dxfId="1" priority="8"/>
  </conditionalFormatting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450A8F-77D4-4D61-9486-8A2987E1AF91}">
          <x14:formula1>
            <xm:f>零件类型!$A$1:$A$29</xm:f>
          </x14:formula1>
          <xm:sqref>H4:H8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P34"/>
  <sheetViews>
    <sheetView showGridLines="0" view="pageBreakPreview" topLeftCell="A4" zoomScaleNormal="100" workbookViewId="0">
      <selection activeCell="A33" sqref="A17:XFD33"/>
    </sheetView>
  </sheetViews>
  <sheetFormatPr defaultColWidth="9" defaultRowHeight="12" x14ac:dyDescent="0.25"/>
  <cols>
    <col min="1" max="1" width="4.6640625" style="5" customWidth="1"/>
    <col min="2" max="3" width="10.6640625" style="5" customWidth="1"/>
    <col min="4" max="5" width="14.6640625" style="5" customWidth="1"/>
    <col min="6" max="6" width="4.6640625" style="5" customWidth="1"/>
    <col min="7" max="7" width="7.6640625" style="5" customWidth="1"/>
    <col min="8" max="8" width="6.6640625" style="6" customWidth="1"/>
    <col min="9" max="9" width="9.6640625" style="6" customWidth="1"/>
    <col min="10" max="13" width="6.6640625" style="5" customWidth="1"/>
    <col min="14" max="15" width="7.6640625" style="5" customWidth="1"/>
    <col min="16" max="16" width="8.6640625" style="5" customWidth="1"/>
    <col min="17" max="16346" width="8.88671875" style="5"/>
    <col min="16347" max="16384" width="9" style="5"/>
  </cols>
  <sheetData>
    <row r="1" spans="1:16" s="2" customFormat="1" ht="17.25" customHeight="1" x14ac:dyDescent="0.25">
      <c r="A1" s="7"/>
      <c r="B1" s="8"/>
      <c r="C1" s="80" t="s">
        <v>22</v>
      </c>
      <c r="D1" s="81"/>
      <c r="E1" s="81"/>
      <c r="F1" s="81"/>
      <c r="G1" s="81"/>
      <c r="H1" s="81"/>
      <c r="I1" s="81"/>
      <c r="J1" s="81"/>
      <c r="K1" s="81"/>
      <c r="L1" s="95" t="s">
        <v>23</v>
      </c>
      <c r="M1" s="95"/>
      <c r="N1" s="96" t="s">
        <v>24</v>
      </c>
      <c r="O1" s="96"/>
      <c r="P1" s="97"/>
    </row>
    <row r="2" spans="1:16" s="2" customFormat="1" ht="17.25" customHeight="1" x14ac:dyDescent="0.25">
      <c r="A2" s="9"/>
      <c r="B2" s="10"/>
      <c r="C2" s="82"/>
      <c r="D2" s="66"/>
      <c r="E2" s="66"/>
      <c r="F2" s="66"/>
      <c r="G2" s="66"/>
      <c r="H2" s="66"/>
      <c r="I2" s="66"/>
      <c r="J2" s="66"/>
      <c r="K2" s="66"/>
      <c r="L2" s="58" t="s">
        <v>25</v>
      </c>
      <c r="M2" s="58"/>
      <c r="N2" s="71" t="s">
        <v>26</v>
      </c>
      <c r="O2" s="71"/>
      <c r="P2" s="98"/>
    </row>
    <row r="3" spans="1:16" s="2" customFormat="1" ht="17.25" customHeight="1" x14ac:dyDescent="0.25">
      <c r="A3" s="9"/>
      <c r="B3" s="10"/>
      <c r="C3" s="82"/>
      <c r="D3" s="66"/>
      <c r="E3" s="66"/>
      <c r="F3" s="66"/>
      <c r="G3" s="66"/>
      <c r="H3" s="66"/>
      <c r="I3" s="66"/>
      <c r="J3" s="66"/>
      <c r="K3" s="66"/>
      <c r="L3" s="58" t="s">
        <v>27</v>
      </c>
      <c r="M3" s="58"/>
      <c r="N3" s="58" t="s">
        <v>16</v>
      </c>
      <c r="O3" s="58"/>
      <c r="P3" s="87"/>
    </row>
    <row r="4" spans="1:16" s="2" customFormat="1" ht="19.95" customHeight="1" x14ac:dyDescent="0.25">
      <c r="A4" s="11"/>
      <c r="B4" s="12"/>
      <c r="C4" s="82"/>
      <c r="D4" s="66"/>
      <c r="E4" s="66"/>
      <c r="F4" s="66"/>
      <c r="G4" s="66"/>
      <c r="H4" s="66"/>
      <c r="I4" s="66"/>
      <c r="J4" s="66"/>
      <c r="K4" s="66"/>
      <c r="L4" s="58" t="s">
        <v>28</v>
      </c>
      <c r="M4" s="58"/>
      <c r="N4" s="58" t="s">
        <v>29</v>
      </c>
      <c r="O4" s="58"/>
      <c r="P4" s="87"/>
    </row>
    <row r="5" spans="1:16" s="2" customFormat="1" ht="19.95" customHeight="1" x14ac:dyDescent="0.25">
      <c r="A5" s="88" t="s">
        <v>142</v>
      </c>
      <c r="B5" s="89"/>
      <c r="C5" s="89"/>
      <c r="D5" s="89"/>
      <c r="E5" s="89"/>
      <c r="F5" s="89" t="s">
        <v>143</v>
      </c>
      <c r="G5" s="89"/>
      <c r="H5" s="89"/>
      <c r="I5" s="89"/>
      <c r="J5" s="89"/>
      <c r="K5" s="89"/>
      <c r="L5" s="93" t="s">
        <v>32</v>
      </c>
      <c r="M5" s="93"/>
      <c r="N5" s="93" t="s">
        <v>144</v>
      </c>
      <c r="O5" s="93"/>
      <c r="P5" s="94"/>
    </row>
    <row r="6" spans="1:16" s="3" customFormat="1" ht="15" customHeight="1" x14ac:dyDescent="0.25">
      <c r="A6" s="90" t="s">
        <v>33</v>
      </c>
      <c r="B6" s="92" t="s">
        <v>34</v>
      </c>
      <c r="C6" s="92" t="s">
        <v>35</v>
      </c>
      <c r="D6" s="85" t="s">
        <v>36</v>
      </c>
      <c r="E6" s="85" t="s">
        <v>37</v>
      </c>
      <c r="F6" s="85" t="s">
        <v>38</v>
      </c>
      <c r="G6" s="85" t="s">
        <v>39</v>
      </c>
      <c r="H6" s="86" t="s">
        <v>40</v>
      </c>
      <c r="I6" s="86" t="s">
        <v>41</v>
      </c>
      <c r="J6" s="85" t="s">
        <v>42</v>
      </c>
      <c r="K6" s="83" t="s">
        <v>43</v>
      </c>
      <c r="L6" s="83" t="s">
        <v>44</v>
      </c>
      <c r="M6" s="83" t="s">
        <v>45</v>
      </c>
      <c r="N6" s="84" t="s">
        <v>46</v>
      </c>
      <c r="O6" s="84" t="s">
        <v>47</v>
      </c>
      <c r="P6" s="78" t="s">
        <v>14</v>
      </c>
    </row>
    <row r="7" spans="1:16" s="4" customFormat="1" ht="15" customHeight="1" x14ac:dyDescent="0.25">
      <c r="A7" s="91"/>
      <c r="B7" s="60"/>
      <c r="C7" s="60"/>
      <c r="D7" s="63"/>
      <c r="E7" s="63"/>
      <c r="F7" s="63"/>
      <c r="G7" s="63"/>
      <c r="H7" s="64"/>
      <c r="I7" s="64"/>
      <c r="J7" s="63"/>
      <c r="K7" s="70"/>
      <c r="L7" s="70"/>
      <c r="M7" s="70"/>
      <c r="N7" s="61"/>
      <c r="O7" s="61"/>
      <c r="P7" s="79"/>
    </row>
    <row r="8" spans="1:16" s="4" customFormat="1" ht="30" customHeight="1" x14ac:dyDescent="0.25">
      <c r="A8" s="13">
        <f>ROW()-7</f>
        <v>1</v>
      </c>
      <c r="B8" s="14" t="s">
        <v>145</v>
      </c>
      <c r="C8" s="14" t="s">
        <v>145</v>
      </c>
      <c r="D8" s="15" t="s">
        <v>146</v>
      </c>
      <c r="E8" s="16"/>
      <c r="F8" s="17" t="s">
        <v>51</v>
      </c>
      <c r="G8" s="16"/>
      <c r="H8" s="18" t="s">
        <v>147</v>
      </c>
      <c r="I8" s="19" t="s">
        <v>53</v>
      </c>
      <c r="J8" s="19"/>
      <c r="K8" s="20" t="s">
        <v>54</v>
      </c>
      <c r="L8" s="20"/>
      <c r="M8" s="21">
        <v>1</v>
      </c>
      <c r="N8" s="21">
        <f t="shared" ref="N8:N16" si="0">M8*40000</f>
        <v>40000</v>
      </c>
      <c r="O8" s="21" t="s">
        <v>148</v>
      </c>
      <c r="P8" s="22"/>
    </row>
    <row r="9" spans="1:16" s="4" customFormat="1" ht="30" customHeight="1" x14ac:dyDescent="0.25">
      <c r="A9" s="13">
        <f>ROW()-7</f>
        <v>2</v>
      </c>
      <c r="B9" s="14" t="s">
        <v>149</v>
      </c>
      <c r="C9" s="14" t="s">
        <v>149</v>
      </c>
      <c r="D9" s="15" t="s">
        <v>150</v>
      </c>
      <c r="E9" s="16"/>
      <c r="F9" s="17" t="s">
        <v>51</v>
      </c>
      <c r="G9" s="16"/>
      <c r="H9" s="18" t="s">
        <v>147</v>
      </c>
      <c r="I9" s="19" t="s">
        <v>53</v>
      </c>
      <c r="J9" s="19"/>
      <c r="K9" s="20" t="s">
        <v>54</v>
      </c>
      <c r="L9" s="20"/>
      <c r="M9" s="21">
        <v>1</v>
      </c>
      <c r="N9" s="21">
        <f t="shared" si="0"/>
        <v>40000</v>
      </c>
      <c r="O9" s="21" t="s">
        <v>148</v>
      </c>
      <c r="P9" s="22"/>
    </row>
    <row r="10" spans="1:16" s="4" customFormat="1" ht="30" customHeight="1" x14ac:dyDescent="0.25">
      <c r="A10" s="13">
        <f>ROW()-7</f>
        <v>3</v>
      </c>
      <c r="B10" s="14" t="s">
        <v>151</v>
      </c>
      <c r="C10" s="14" t="s">
        <v>151</v>
      </c>
      <c r="D10" s="15" t="s">
        <v>152</v>
      </c>
      <c r="E10" s="16"/>
      <c r="F10" s="17" t="s">
        <v>51</v>
      </c>
      <c r="G10" s="16"/>
      <c r="H10" s="18" t="s">
        <v>147</v>
      </c>
      <c r="I10" s="19" t="s">
        <v>53</v>
      </c>
      <c r="J10" s="19"/>
      <c r="K10" s="20" t="s">
        <v>54</v>
      </c>
      <c r="L10" s="20"/>
      <c r="M10" s="21">
        <v>1</v>
      </c>
      <c r="N10" s="21">
        <f t="shared" si="0"/>
        <v>40000</v>
      </c>
      <c r="O10" s="21" t="s">
        <v>148</v>
      </c>
      <c r="P10" s="22"/>
    </row>
    <row r="11" spans="1:16" s="4" customFormat="1" ht="30" customHeight="1" x14ac:dyDescent="0.25">
      <c r="A11" s="13">
        <v>14</v>
      </c>
      <c r="B11" s="14" t="s">
        <v>153</v>
      </c>
      <c r="C11" s="14" t="s">
        <v>153</v>
      </c>
      <c r="D11" s="15" t="s">
        <v>154</v>
      </c>
      <c r="E11" s="16"/>
      <c r="F11" s="17" t="s">
        <v>51</v>
      </c>
      <c r="G11" s="16"/>
      <c r="H11" s="18" t="s">
        <v>147</v>
      </c>
      <c r="I11" s="19" t="s">
        <v>53</v>
      </c>
      <c r="J11" s="19"/>
      <c r="K11" s="20" t="s">
        <v>54</v>
      </c>
      <c r="L11" s="20"/>
      <c r="M11" s="21">
        <v>1</v>
      </c>
      <c r="N11" s="21">
        <f t="shared" si="0"/>
        <v>40000</v>
      </c>
      <c r="O11" s="21" t="s">
        <v>148</v>
      </c>
      <c r="P11" s="22"/>
    </row>
    <row r="12" spans="1:16" s="4" customFormat="1" ht="30" customHeight="1" x14ac:dyDescent="0.25">
      <c r="A12" s="13">
        <v>17</v>
      </c>
      <c r="B12" s="14" t="s">
        <v>155</v>
      </c>
      <c r="C12" s="14" t="s">
        <v>155</v>
      </c>
      <c r="D12" s="15" t="s">
        <v>156</v>
      </c>
      <c r="E12" s="16"/>
      <c r="F12" s="17" t="s">
        <v>51</v>
      </c>
      <c r="G12" s="16"/>
      <c r="H12" s="18" t="s">
        <v>147</v>
      </c>
      <c r="I12" s="19" t="s">
        <v>53</v>
      </c>
      <c r="J12" s="19"/>
      <c r="K12" s="20" t="s">
        <v>54</v>
      </c>
      <c r="L12" s="20"/>
      <c r="M12" s="21">
        <v>1</v>
      </c>
      <c r="N12" s="21">
        <f t="shared" si="0"/>
        <v>40000</v>
      </c>
      <c r="O12" s="21" t="s">
        <v>148</v>
      </c>
      <c r="P12" s="22"/>
    </row>
    <row r="13" spans="1:16" s="4" customFormat="1" ht="30" customHeight="1" x14ac:dyDescent="0.25">
      <c r="A13" s="13">
        <v>16</v>
      </c>
      <c r="B13" s="14" t="s">
        <v>157</v>
      </c>
      <c r="C13" s="14" t="s">
        <v>157</v>
      </c>
      <c r="D13" s="15" t="s">
        <v>158</v>
      </c>
      <c r="E13" s="16"/>
      <c r="F13" s="17" t="s">
        <v>51</v>
      </c>
      <c r="G13" s="16"/>
      <c r="H13" s="18" t="s">
        <v>147</v>
      </c>
      <c r="I13" s="19" t="s">
        <v>53</v>
      </c>
      <c r="J13" s="19"/>
      <c r="K13" s="20" t="s">
        <v>54</v>
      </c>
      <c r="L13" s="20"/>
      <c r="M13" s="21">
        <v>1</v>
      </c>
      <c r="N13" s="21">
        <f t="shared" si="0"/>
        <v>40000</v>
      </c>
      <c r="O13" s="21" t="s">
        <v>148</v>
      </c>
      <c r="P13" s="22"/>
    </row>
    <row r="14" spans="1:16" s="4" customFormat="1" ht="30" customHeight="1" x14ac:dyDescent="0.25">
      <c r="A14" s="13">
        <f>ROW()-7</f>
        <v>7</v>
      </c>
      <c r="B14" s="14" t="s">
        <v>159</v>
      </c>
      <c r="C14" s="14" t="s">
        <v>159</v>
      </c>
      <c r="D14" s="15" t="s">
        <v>160</v>
      </c>
      <c r="E14" s="16"/>
      <c r="F14" s="17" t="s">
        <v>51</v>
      </c>
      <c r="G14" s="16"/>
      <c r="H14" s="19" t="s">
        <v>95</v>
      </c>
      <c r="I14" s="19" t="s">
        <v>161</v>
      </c>
      <c r="J14" s="19"/>
      <c r="K14" s="20" t="s">
        <v>54</v>
      </c>
      <c r="L14" s="20"/>
      <c r="M14" s="21">
        <v>1</v>
      </c>
      <c r="N14" s="21">
        <f t="shared" si="0"/>
        <v>40000</v>
      </c>
      <c r="O14" s="21" t="s">
        <v>148</v>
      </c>
      <c r="P14" s="22"/>
    </row>
    <row r="15" spans="1:16" s="4" customFormat="1" ht="30" customHeight="1" x14ac:dyDescent="0.25">
      <c r="A15" s="13">
        <f>ROW()-7</f>
        <v>8</v>
      </c>
      <c r="B15" s="14" t="s">
        <v>162</v>
      </c>
      <c r="C15" s="14" t="s">
        <v>162</v>
      </c>
      <c r="D15" s="15" t="s">
        <v>163</v>
      </c>
      <c r="E15" s="16"/>
      <c r="F15" s="17" t="s">
        <v>51</v>
      </c>
      <c r="G15" s="16"/>
      <c r="H15" s="19" t="s">
        <v>95</v>
      </c>
      <c r="I15" s="19" t="s">
        <v>161</v>
      </c>
      <c r="J15" s="19"/>
      <c r="K15" s="20" t="s">
        <v>54</v>
      </c>
      <c r="L15" s="20"/>
      <c r="M15" s="21">
        <v>1</v>
      </c>
      <c r="N15" s="21">
        <f t="shared" si="0"/>
        <v>40000</v>
      </c>
      <c r="O15" s="21" t="s">
        <v>148</v>
      </c>
      <c r="P15" s="22"/>
    </row>
    <row r="16" spans="1:16" s="4" customFormat="1" ht="30" customHeight="1" x14ac:dyDescent="0.25">
      <c r="A16" s="13">
        <v>15</v>
      </c>
      <c r="B16" s="14" t="s">
        <v>164</v>
      </c>
      <c r="C16" s="14" t="s">
        <v>164</v>
      </c>
      <c r="D16" s="15" t="s">
        <v>165</v>
      </c>
      <c r="E16" s="16"/>
      <c r="F16" s="17" t="s">
        <v>51</v>
      </c>
      <c r="G16" s="16"/>
      <c r="H16" s="19" t="s">
        <v>95</v>
      </c>
      <c r="I16" s="19" t="s">
        <v>161</v>
      </c>
      <c r="J16" s="19"/>
      <c r="K16" s="20" t="s">
        <v>54</v>
      </c>
      <c r="L16" s="20"/>
      <c r="M16" s="21">
        <v>1</v>
      </c>
      <c r="N16" s="21">
        <f t="shared" si="0"/>
        <v>40000</v>
      </c>
      <c r="O16" s="21" t="s">
        <v>148</v>
      </c>
      <c r="P16" s="22"/>
    </row>
    <row r="17" spans="1:16" s="4" customFormat="1" ht="30" customHeight="1" x14ac:dyDescent="0.25">
      <c r="A17" s="13">
        <f t="shared" ref="A17:A23" si="1">ROW()-7</f>
        <v>10</v>
      </c>
      <c r="B17" s="14" t="s">
        <v>166</v>
      </c>
      <c r="C17" s="14" t="s">
        <v>166</v>
      </c>
      <c r="D17" s="15" t="s">
        <v>167</v>
      </c>
      <c r="E17" s="16"/>
      <c r="F17" s="17" t="s">
        <v>51</v>
      </c>
      <c r="G17" s="16"/>
      <c r="H17" s="18" t="s">
        <v>126</v>
      </c>
      <c r="I17" s="19" t="s">
        <v>168</v>
      </c>
      <c r="J17" s="19"/>
      <c r="K17" s="20" t="s">
        <v>54</v>
      </c>
      <c r="L17" s="20"/>
      <c r="M17" s="21">
        <v>1</v>
      </c>
      <c r="N17" s="21">
        <f t="shared" ref="N17:N27" si="2">M17*40000</f>
        <v>40000</v>
      </c>
      <c r="O17" s="21" t="s">
        <v>169</v>
      </c>
      <c r="P17" s="22"/>
    </row>
    <row r="18" spans="1:16" s="4" customFormat="1" ht="30" customHeight="1" x14ac:dyDescent="0.25">
      <c r="A18" s="13">
        <f t="shared" si="1"/>
        <v>11</v>
      </c>
      <c r="B18" s="14" t="s">
        <v>170</v>
      </c>
      <c r="C18" s="14" t="s">
        <v>170</v>
      </c>
      <c r="D18" s="15" t="s">
        <v>171</v>
      </c>
      <c r="E18" s="16"/>
      <c r="F18" s="17" t="s">
        <v>51</v>
      </c>
      <c r="G18" s="16"/>
      <c r="H18" s="18" t="s">
        <v>172</v>
      </c>
      <c r="I18" s="19" t="s">
        <v>173</v>
      </c>
      <c r="J18" s="19"/>
      <c r="K18" s="20" t="s">
        <v>54</v>
      </c>
      <c r="L18" s="20"/>
      <c r="M18" s="21">
        <v>1</v>
      </c>
      <c r="N18" s="21">
        <f t="shared" si="2"/>
        <v>40000</v>
      </c>
      <c r="O18" s="21" t="s">
        <v>169</v>
      </c>
      <c r="P18" s="22"/>
    </row>
    <row r="19" spans="1:16" s="4" customFormat="1" ht="30" customHeight="1" x14ac:dyDescent="0.25">
      <c r="A19" s="13">
        <f t="shared" si="1"/>
        <v>12</v>
      </c>
      <c r="B19" s="14" t="s">
        <v>174</v>
      </c>
      <c r="C19" s="14" t="s">
        <v>174</v>
      </c>
      <c r="D19" s="15" t="s">
        <v>175</v>
      </c>
      <c r="E19" s="16"/>
      <c r="F19" s="17" t="s">
        <v>51</v>
      </c>
      <c r="G19" s="16"/>
      <c r="H19" s="18" t="s">
        <v>100</v>
      </c>
      <c r="I19" s="19" t="s">
        <v>176</v>
      </c>
      <c r="J19" s="19" t="s">
        <v>177</v>
      </c>
      <c r="K19" s="20" t="s">
        <v>54</v>
      </c>
      <c r="L19" s="20"/>
      <c r="M19" s="21">
        <v>1</v>
      </c>
      <c r="N19" s="21">
        <f t="shared" si="2"/>
        <v>40000</v>
      </c>
      <c r="O19" s="21" t="s">
        <v>169</v>
      </c>
      <c r="P19" s="22"/>
    </row>
    <row r="20" spans="1:16" s="4" customFormat="1" ht="30" customHeight="1" x14ac:dyDescent="0.25">
      <c r="A20" s="13">
        <f t="shared" si="1"/>
        <v>13</v>
      </c>
      <c r="B20" s="14" t="s">
        <v>178</v>
      </c>
      <c r="C20" s="14" t="s">
        <v>178</v>
      </c>
      <c r="D20" s="15" t="s">
        <v>179</v>
      </c>
      <c r="E20" s="16"/>
      <c r="F20" s="17" t="s">
        <v>51</v>
      </c>
      <c r="G20" s="16"/>
      <c r="H20" s="18" t="s">
        <v>100</v>
      </c>
      <c r="I20" s="19" t="s">
        <v>176</v>
      </c>
      <c r="J20" s="19" t="s">
        <v>177</v>
      </c>
      <c r="K20" s="20" t="s">
        <v>54</v>
      </c>
      <c r="L20" s="20"/>
      <c r="M20" s="21">
        <v>1</v>
      </c>
      <c r="N20" s="21">
        <f t="shared" si="2"/>
        <v>40000</v>
      </c>
      <c r="O20" s="21" t="s">
        <v>169</v>
      </c>
      <c r="P20" s="22"/>
    </row>
    <row r="21" spans="1:16" s="4" customFormat="1" ht="30" customHeight="1" x14ac:dyDescent="0.25">
      <c r="A21" s="13">
        <f t="shared" si="1"/>
        <v>14</v>
      </c>
      <c r="B21" s="14" t="s">
        <v>180</v>
      </c>
      <c r="C21" s="14" t="s">
        <v>180</v>
      </c>
      <c r="D21" s="15" t="s">
        <v>181</v>
      </c>
      <c r="E21" s="16"/>
      <c r="F21" s="17" t="s">
        <v>51</v>
      </c>
      <c r="G21" s="16"/>
      <c r="H21" s="18" t="s">
        <v>182</v>
      </c>
      <c r="I21" s="19" t="s">
        <v>53</v>
      </c>
      <c r="J21" s="19"/>
      <c r="K21" s="20" t="s">
        <v>54</v>
      </c>
      <c r="L21" s="20"/>
      <c r="M21" s="21">
        <v>1</v>
      </c>
      <c r="N21" s="21">
        <f t="shared" si="2"/>
        <v>40000</v>
      </c>
      <c r="O21" s="21" t="s">
        <v>169</v>
      </c>
      <c r="P21" s="22"/>
    </row>
    <row r="22" spans="1:16" s="4" customFormat="1" ht="30" customHeight="1" x14ac:dyDescent="0.25">
      <c r="A22" s="13">
        <f t="shared" si="1"/>
        <v>15</v>
      </c>
      <c r="B22" s="14" t="s">
        <v>183</v>
      </c>
      <c r="C22" s="14" t="s">
        <v>183</v>
      </c>
      <c r="D22" s="15" t="s">
        <v>184</v>
      </c>
      <c r="E22" s="16"/>
      <c r="F22" s="17" t="s">
        <v>51</v>
      </c>
      <c r="G22" s="16"/>
      <c r="H22" s="18" t="s">
        <v>100</v>
      </c>
      <c r="I22" s="19" t="s">
        <v>176</v>
      </c>
      <c r="J22" s="19"/>
      <c r="K22" s="20" t="s">
        <v>54</v>
      </c>
      <c r="L22" s="20"/>
      <c r="M22" s="21">
        <v>2</v>
      </c>
      <c r="N22" s="21">
        <f t="shared" si="2"/>
        <v>80000</v>
      </c>
      <c r="O22" s="21" t="s">
        <v>169</v>
      </c>
      <c r="P22" s="22"/>
    </row>
    <row r="23" spans="1:16" s="4" customFormat="1" ht="30" customHeight="1" x14ac:dyDescent="0.25">
      <c r="A23" s="13">
        <f t="shared" si="1"/>
        <v>16</v>
      </c>
      <c r="B23" s="14" t="s">
        <v>185</v>
      </c>
      <c r="C23" s="14" t="s">
        <v>185</v>
      </c>
      <c r="D23" s="15" t="s">
        <v>186</v>
      </c>
      <c r="E23" s="16"/>
      <c r="F23" s="17" t="s">
        <v>51</v>
      </c>
      <c r="G23" s="16"/>
      <c r="H23" s="18" t="s">
        <v>126</v>
      </c>
      <c r="I23" s="19" t="s">
        <v>187</v>
      </c>
      <c r="J23" s="19"/>
      <c r="K23" s="20" t="s">
        <v>54</v>
      </c>
      <c r="L23" s="20"/>
      <c r="M23" s="21">
        <v>1</v>
      </c>
      <c r="N23" s="21">
        <f t="shared" si="2"/>
        <v>40000</v>
      </c>
      <c r="O23" s="21" t="s">
        <v>169</v>
      </c>
      <c r="P23" s="22"/>
    </row>
    <row r="24" spans="1:16" s="4" customFormat="1" ht="30" customHeight="1" x14ac:dyDescent="0.25">
      <c r="A24" s="13">
        <v>13</v>
      </c>
      <c r="B24" s="14" t="s">
        <v>188</v>
      </c>
      <c r="C24" s="14" t="s">
        <v>188</v>
      </c>
      <c r="D24" s="15" t="s">
        <v>189</v>
      </c>
      <c r="E24" s="16"/>
      <c r="F24" s="17" t="s">
        <v>51</v>
      </c>
      <c r="G24" s="16"/>
      <c r="H24" s="18" t="s">
        <v>126</v>
      </c>
      <c r="I24" s="19" t="s">
        <v>187</v>
      </c>
      <c r="J24" s="19"/>
      <c r="K24" s="20" t="s">
        <v>54</v>
      </c>
      <c r="L24" s="20"/>
      <c r="M24" s="21">
        <v>1</v>
      </c>
      <c r="N24" s="21">
        <f t="shared" si="2"/>
        <v>40000</v>
      </c>
      <c r="O24" s="21" t="s">
        <v>169</v>
      </c>
      <c r="P24" s="22"/>
    </row>
    <row r="25" spans="1:16" s="4" customFormat="1" ht="30" customHeight="1" x14ac:dyDescent="0.25">
      <c r="A25" s="13">
        <v>18</v>
      </c>
      <c r="B25" s="14" t="s">
        <v>190</v>
      </c>
      <c r="C25" s="14" t="s">
        <v>190</v>
      </c>
      <c r="D25" s="15" t="s">
        <v>191</v>
      </c>
      <c r="E25" s="16"/>
      <c r="F25" s="17" t="s">
        <v>51</v>
      </c>
      <c r="G25" s="16"/>
      <c r="H25" s="18" t="s">
        <v>133</v>
      </c>
      <c r="I25" s="19" t="s">
        <v>53</v>
      </c>
      <c r="J25" s="19"/>
      <c r="K25" s="20" t="s">
        <v>54</v>
      </c>
      <c r="L25" s="20"/>
      <c r="M25" s="21">
        <v>1</v>
      </c>
      <c r="N25" s="21">
        <f t="shared" si="2"/>
        <v>40000</v>
      </c>
      <c r="O25" s="21" t="s">
        <v>169</v>
      </c>
      <c r="P25" s="22"/>
    </row>
    <row r="26" spans="1:16" s="4" customFormat="1" ht="30" customHeight="1" x14ac:dyDescent="0.25">
      <c r="A26" s="13">
        <v>19</v>
      </c>
      <c r="B26" s="14" t="s">
        <v>192</v>
      </c>
      <c r="C26" s="14" t="s">
        <v>192</v>
      </c>
      <c r="D26" s="15" t="s">
        <v>193</v>
      </c>
      <c r="E26" s="16"/>
      <c r="F26" s="17" t="s">
        <v>51</v>
      </c>
      <c r="G26" s="16"/>
      <c r="H26" s="18" t="s">
        <v>100</v>
      </c>
      <c r="I26" s="19" t="s">
        <v>194</v>
      </c>
      <c r="J26" s="19"/>
      <c r="K26" s="20" t="s">
        <v>54</v>
      </c>
      <c r="L26" s="20"/>
      <c r="M26" s="21">
        <v>1</v>
      </c>
      <c r="N26" s="21">
        <f t="shared" si="2"/>
        <v>40000</v>
      </c>
      <c r="O26" s="21" t="s">
        <v>169</v>
      </c>
      <c r="P26" s="22"/>
    </row>
    <row r="27" spans="1:16" s="4" customFormat="1" ht="30" customHeight="1" x14ac:dyDescent="0.25">
      <c r="A27" s="13">
        <v>20</v>
      </c>
      <c r="B27" s="14" t="s">
        <v>195</v>
      </c>
      <c r="C27" s="14" t="s">
        <v>195</v>
      </c>
      <c r="D27" s="15" t="s">
        <v>196</v>
      </c>
      <c r="E27" s="16"/>
      <c r="F27" s="17" t="s">
        <v>51</v>
      </c>
      <c r="G27" s="16"/>
      <c r="H27" s="18" t="s">
        <v>100</v>
      </c>
      <c r="I27" s="19" t="s">
        <v>197</v>
      </c>
      <c r="J27" s="19"/>
      <c r="K27" s="20" t="s">
        <v>54</v>
      </c>
      <c r="L27" s="20"/>
      <c r="M27" s="21">
        <v>1</v>
      </c>
      <c r="N27" s="21">
        <f t="shared" si="2"/>
        <v>40000</v>
      </c>
      <c r="O27" s="21" t="s">
        <v>169</v>
      </c>
      <c r="P27" s="22"/>
    </row>
    <row r="28" spans="1:16" s="4" customFormat="1" ht="30" customHeight="1" x14ac:dyDescent="0.25">
      <c r="A28" s="13">
        <v>21</v>
      </c>
      <c r="B28" s="14" t="s">
        <v>198</v>
      </c>
      <c r="C28" s="14" t="s">
        <v>198</v>
      </c>
      <c r="D28" s="15" t="s">
        <v>199</v>
      </c>
      <c r="E28" s="16"/>
      <c r="F28" s="17" t="s">
        <v>51</v>
      </c>
      <c r="G28" s="16"/>
      <c r="H28" s="18" t="s">
        <v>133</v>
      </c>
      <c r="I28" s="19" t="s">
        <v>53</v>
      </c>
      <c r="J28" s="19"/>
      <c r="K28" s="20" t="s">
        <v>54</v>
      </c>
      <c r="L28" s="20"/>
      <c r="M28" s="21">
        <v>1</v>
      </c>
      <c r="N28" s="21">
        <f t="shared" ref="N28:N33" si="3">M28*40000</f>
        <v>40000</v>
      </c>
      <c r="O28" s="21" t="s">
        <v>169</v>
      </c>
      <c r="P28" s="22"/>
    </row>
    <row r="29" spans="1:16" s="4" customFormat="1" ht="30" customHeight="1" x14ac:dyDescent="0.25">
      <c r="A29" s="13">
        <v>22</v>
      </c>
      <c r="B29" s="14" t="s">
        <v>200</v>
      </c>
      <c r="C29" s="14" t="s">
        <v>200</v>
      </c>
      <c r="D29" s="15" t="s">
        <v>201</v>
      </c>
      <c r="E29" s="16"/>
      <c r="F29" s="17" t="s">
        <v>51</v>
      </c>
      <c r="G29" s="16"/>
      <c r="H29" s="18" t="s">
        <v>126</v>
      </c>
      <c r="I29" s="19" t="s">
        <v>202</v>
      </c>
      <c r="J29" s="19"/>
      <c r="K29" s="20" t="s">
        <v>54</v>
      </c>
      <c r="L29" s="20"/>
      <c r="M29" s="21">
        <v>2</v>
      </c>
      <c r="N29" s="21">
        <f t="shared" si="3"/>
        <v>80000</v>
      </c>
      <c r="O29" s="21" t="s">
        <v>169</v>
      </c>
      <c r="P29" s="22"/>
    </row>
    <row r="30" spans="1:16" s="4" customFormat="1" ht="30" customHeight="1" x14ac:dyDescent="0.25">
      <c r="A30" s="13">
        <v>23</v>
      </c>
      <c r="B30" s="14" t="s">
        <v>203</v>
      </c>
      <c r="C30" s="14" t="s">
        <v>203</v>
      </c>
      <c r="D30" s="15" t="s">
        <v>204</v>
      </c>
      <c r="E30" s="16"/>
      <c r="F30" s="17" t="s">
        <v>51</v>
      </c>
      <c r="G30" s="16"/>
      <c r="H30" s="18" t="s">
        <v>100</v>
      </c>
      <c r="I30" s="19" t="s">
        <v>205</v>
      </c>
      <c r="J30" s="19"/>
      <c r="K30" s="20" t="s">
        <v>54</v>
      </c>
      <c r="L30" s="20"/>
      <c r="M30" s="21">
        <v>1</v>
      </c>
      <c r="N30" s="21">
        <f t="shared" si="3"/>
        <v>40000</v>
      </c>
      <c r="O30" s="21" t="s">
        <v>169</v>
      </c>
      <c r="P30" s="22"/>
    </row>
    <row r="31" spans="1:16" s="4" customFormat="1" ht="30" customHeight="1" x14ac:dyDescent="0.25">
      <c r="A31" s="13">
        <v>24</v>
      </c>
      <c r="B31" s="14" t="s">
        <v>206</v>
      </c>
      <c r="C31" s="14" t="s">
        <v>206</v>
      </c>
      <c r="D31" s="15" t="s">
        <v>207</v>
      </c>
      <c r="E31" s="16"/>
      <c r="F31" s="17" t="s">
        <v>51</v>
      </c>
      <c r="G31" s="16"/>
      <c r="H31" s="18" t="s">
        <v>126</v>
      </c>
      <c r="I31" s="19" t="s">
        <v>208</v>
      </c>
      <c r="J31" s="19"/>
      <c r="K31" s="20" t="s">
        <v>54</v>
      </c>
      <c r="L31" s="20"/>
      <c r="M31" s="21">
        <v>1</v>
      </c>
      <c r="N31" s="21">
        <f t="shared" si="3"/>
        <v>40000</v>
      </c>
      <c r="O31" s="21" t="s">
        <v>169</v>
      </c>
      <c r="P31" s="22"/>
    </row>
    <row r="32" spans="1:16" s="4" customFormat="1" ht="30" customHeight="1" x14ac:dyDescent="0.25">
      <c r="A32" s="13">
        <v>25</v>
      </c>
      <c r="B32" s="14" t="s">
        <v>209</v>
      </c>
      <c r="C32" s="14" t="s">
        <v>209</v>
      </c>
      <c r="D32" s="15" t="s">
        <v>210</v>
      </c>
      <c r="E32" s="16"/>
      <c r="F32" s="17" t="s">
        <v>51</v>
      </c>
      <c r="G32" s="16"/>
      <c r="H32" s="18" t="s">
        <v>133</v>
      </c>
      <c r="I32" s="19" t="s">
        <v>53</v>
      </c>
      <c r="J32" s="19"/>
      <c r="K32" s="20" t="s">
        <v>54</v>
      </c>
      <c r="L32" s="20"/>
      <c r="M32" s="21">
        <v>2</v>
      </c>
      <c r="N32" s="21">
        <f t="shared" si="3"/>
        <v>80000</v>
      </c>
      <c r="O32" s="21" t="s">
        <v>169</v>
      </c>
      <c r="P32" s="22"/>
    </row>
    <row r="33" spans="1:16" s="4" customFormat="1" ht="30" customHeight="1" x14ac:dyDescent="0.25">
      <c r="A33" s="13">
        <v>26</v>
      </c>
      <c r="B33" s="14" t="s">
        <v>211</v>
      </c>
      <c r="C33" s="14" t="s">
        <v>211</v>
      </c>
      <c r="D33" s="15" t="s">
        <v>212</v>
      </c>
      <c r="E33" s="16"/>
      <c r="F33" s="17" t="s">
        <v>51</v>
      </c>
      <c r="G33" s="16"/>
      <c r="H33" s="18" t="s">
        <v>100</v>
      </c>
      <c r="I33" s="19" t="s">
        <v>213</v>
      </c>
      <c r="J33" s="19"/>
      <c r="K33" s="20" t="s">
        <v>54</v>
      </c>
      <c r="L33" s="20"/>
      <c r="M33" s="21">
        <v>1</v>
      </c>
      <c r="N33" s="21">
        <f t="shared" si="3"/>
        <v>40000</v>
      </c>
      <c r="O33" s="21" t="s">
        <v>169</v>
      </c>
      <c r="P33" s="22"/>
    </row>
    <row r="34" spans="1:16" s="4" customFormat="1" ht="30" customHeight="1" x14ac:dyDescent="0.25">
      <c r="A34" s="13">
        <f>ROW()-7</f>
        <v>27</v>
      </c>
      <c r="B34" s="14"/>
      <c r="C34" s="14"/>
      <c r="D34" s="15"/>
      <c r="E34" s="16"/>
      <c r="F34" s="17"/>
      <c r="G34" s="16"/>
      <c r="H34" s="18"/>
      <c r="I34" s="19"/>
      <c r="J34" s="19"/>
      <c r="K34" s="20"/>
      <c r="L34" s="20"/>
      <c r="M34" s="21"/>
      <c r="N34" s="21"/>
      <c r="O34" s="21"/>
      <c r="P34" s="22"/>
    </row>
  </sheetData>
  <autoFilter ref="A7:P34" xr:uid="{00000000-0009-0000-0000-000003000000}"/>
  <mergeCells count="29">
    <mergeCell ref="L5:M5"/>
    <mergeCell ref="N5:P5"/>
    <mergeCell ref="L1:M1"/>
    <mergeCell ref="N1:P1"/>
    <mergeCell ref="L2:M2"/>
    <mergeCell ref="N2:P2"/>
    <mergeCell ref="L3:M3"/>
    <mergeCell ref="N3:P3"/>
    <mergeCell ref="A6:A7"/>
    <mergeCell ref="B6:B7"/>
    <mergeCell ref="C6:C7"/>
    <mergeCell ref="D6:D7"/>
    <mergeCell ref="E6:E7"/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</mergeCells>
  <phoneticPr fontId="26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9"/>
  <sheetViews>
    <sheetView topLeftCell="A3" workbookViewId="0">
      <selection activeCell="G21" sqref="G21"/>
    </sheetView>
  </sheetViews>
  <sheetFormatPr defaultColWidth="9" defaultRowHeight="14.4" x14ac:dyDescent="0.25"/>
  <sheetData>
    <row r="1" spans="1:1" x14ac:dyDescent="0.25">
      <c r="A1" s="1" t="s">
        <v>214</v>
      </c>
    </row>
    <row r="2" spans="1:1" x14ac:dyDescent="0.25">
      <c r="A2" s="1" t="s">
        <v>215</v>
      </c>
    </row>
    <row r="3" spans="1:1" x14ac:dyDescent="0.25">
      <c r="A3" s="1" t="s">
        <v>147</v>
      </c>
    </row>
    <row r="4" spans="1:1" x14ac:dyDescent="0.25">
      <c r="A4" s="1" t="s">
        <v>216</v>
      </c>
    </row>
    <row r="5" spans="1:1" x14ac:dyDescent="0.25">
      <c r="A5" s="1" t="s">
        <v>133</v>
      </c>
    </row>
    <row r="6" spans="1:1" x14ac:dyDescent="0.25">
      <c r="A6" s="1" t="s">
        <v>182</v>
      </c>
    </row>
    <row r="7" spans="1:1" x14ac:dyDescent="0.25">
      <c r="A7" s="1" t="s">
        <v>123</v>
      </c>
    </row>
    <row r="8" spans="1:1" x14ac:dyDescent="0.25">
      <c r="A8" s="1" t="s">
        <v>52</v>
      </c>
    </row>
    <row r="9" spans="1:1" x14ac:dyDescent="0.25">
      <c r="A9" s="1" t="s">
        <v>217</v>
      </c>
    </row>
    <row r="10" spans="1:1" x14ac:dyDescent="0.25">
      <c r="A10" s="1" t="s">
        <v>92</v>
      </c>
    </row>
    <row r="11" spans="1:1" x14ac:dyDescent="0.25">
      <c r="A11" s="1" t="s">
        <v>218</v>
      </c>
    </row>
    <row r="12" spans="1:1" x14ac:dyDescent="0.25">
      <c r="A12" s="1" t="s">
        <v>79</v>
      </c>
    </row>
    <row r="13" spans="1:1" x14ac:dyDescent="0.25">
      <c r="A13" s="1" t="s">
        <v>219</v>
      </c>
    </row>
    <row r="14" spans="1:1" x14ac:dyDescent="0.25">
      <c r="A14" s="1" t="s">
        <v>220</v>
      </c>
    </row>
    <row r="15" spans="1:1" x14ac:dyDescent="0.25">
      <c r="A15" s="1" t="s">
        <v>83</v>
      </c>
    </row>
    <row r="16" spans="1:1" x14ac:dyDescent="0.25">
      <c r="A16" s="1" t="s">
        <v>69</v>
      </c>
    </row>
    <row r="17" spans="1:1" x14ac:dyDescent="0.25">
      <c r="A17" s="1" t="s">
        <v>136</v>
      </c>
    </row>
    <row r="18" spans="1:1" x14ac:dyDescent="0.25">
      <c r="A18" s="1" t="s">
        <v>221</v>
      </c>
    </row>
    <row r="19" spans="1:1" x14ac:dyDescent="0.25">
      <c r="A19" s="1" t="s">
        <v>222</v>
      </c>
    </row>
    <row r="20" spans="1:1" x14ac:dyDescent="0.25">
      <c r="A20" s="1" t="s">
        <v>223</v>
      </c>
    </row>
    <row r="21" spans="1:1" x14ac:dyDescent="0.25">
      <c r="A21" s="1" t="s">
        <v>224</v>
      </c>
    </row>
    <row r="22" spans="1:1" x14ac:dyDescent="0.25">
      <c r="A22" s="1" t="s">
        <v>100</v>
      </c>
    </row>
    <row r="23" spans="1:1" x14ac:dyDescent="0.25">
      <c r="A23" s="1" t="s">
        <v>225</v>
      </c>
    </row>
    <row r="24" spans="1:1" x14ac:dyDescent="0.25">
      <c r="A24" s="1" t="s">
        <v>126</v>
      </c>
    </row>
    <row r="25" spans="1:1" x14ac:dyDescent="0.25">
      <c r="A25" s="1" t="s">
        <v>226</v>
      </c>
    </row>
    <row r="26" spans="1:1" x14ac:dyDescent="0.25">
      <c r="A26" s="1" t="s">
        <v>227</v>
      </c>
    </row>
    <row r="27" spans="1:1" x14ac:dyDescent="0.25">
      <c r="A27" s="1" t="s">
        <v>172</v>
      </c>
    </row>
    <row r="28" spans="1:1" x14ac:dyDescent="0.25">
      <c r="A28" s="1" t="s">
        <v>228</v>
      </c>
    </row>
    <row r="29" spans="1:1" x14ac:dyDescent="0.25">
      <c r="A29" s="1" t="s">
        <v>229</v>
      </c>
    </row>
  </sheetData>
  <phoneticPr fontId="26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8</vt:i4>
      </vt:variant>
    </vt:vector>
  </HeadingPairs>
  <TitlesOfParts>
    <vt:vector size="15" baseType="lpstr">
      <vt:lpstr>封面 </vt:lpstr>
      <vt:lpstr>文件修改记录表</vt:lpstr>
      <vt:lpstr>外购件开发申请单</vt:lpstr>
      <vt:lpstr>线材</vt:lpstr>
      <vt:lpstr>钣金件</vt:lpstr>
      <vt:lpstr>河北-外购件申请单</vt:lpstr>
      <vt:lpstr>零件类型</vt:lpstr>
      <vt:lpstr>钣金件!Print_Area</vt:lpstr>
      <vt:lpstr>'河北-外购件申请单'!Print_Area</vt:lpstr>
      <vt:lpstr>外购件开发申请单!Print_Area</vt:lpstr>
      <vt:lpstr>线材!Print_Area</vt:lpstr>
      <vt:lpstr>钣金件!Print_Titles</vt:lpstr>
      <vt:lpstr>'河北-外购件申请单'!Print_Titles</vt:lpstr>
      <vt:lpstr>外购件开发申请单!Print_Titles</vt:lpstr>
      <vt:lpstr>线材!Print_Titles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cp:lastPrinted>2020-07-07T00:54:00Z</cp:lastPrinted>
  <dcterms:created xsi:type="dcterms:W3CDTF">2006-09-13T11:21:00Z</dcterms:created>
  <dcterms:modified xsi:type="dcterms:W3CDTF">2021-10-09T09:20:50Z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2052-11.1.0.10397</vt:lpwstr>
  </property>
  <property fmtid="{D5CDD505-2E9C-101B-9397-08002B2CF9AE}" pid="3" name="ICV">
    <vt:lpwstr>7F38DFF3B32B4C3EB45D6B96BB459D45</vt:lpwstr>
  </property>
</Properties>
</file>