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山东转移河北项目\河北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建议!$A$1:$N$110</definedName>
  </definedNames>
  <calcPr calcId="162913"/>
</workbook>
</file>

<file path=xl/calcChain.xml><?xml version="1.0" encoding="utf-8"?>
<calcChain xmlns="http://schemas.openxmlformats.org/spreadsheetml/2006/main">
  <c r="M10" i="9" l="1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M9" i="9"/>
  <c r="L9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" i="9"/>
  <c r="K11" i="9"/>
  <c r="K12" i="9"/>
  <c r="K13" i="9"/>
  <c r="K14" i="9"/>
  <c r="K15" i="9"/>
  <c r="K16" i="9"/>
  <c r="K17" i="9"/>
  <c r="K9" i="9"/>
</calcChain>
</file>

<file path=xl/sharedStrings.xml><?xml version="1.0" encoding="utf-8"?>
<sst xmlns="http://schemas.openxmlformats.org/spreadsheetml/2006/main" count="372" uniqueCount="284">
  <si>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</si>
  <si>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</si>
  <si>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</si>
  <si>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</si>
  <si>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</si>
  <si>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</si>
  <si>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</si>
  <si>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</si>
  <si>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</si>
  <si>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</si>
  <si>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</si>
  <si>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</si>
  <si>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</si>
  <si>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</si>
  <si>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</si>
  <si>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</si>
  <si>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</si>
  <si>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</si>
  <si>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</si>
  <si>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</si>
  <si>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</si>
  <si>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</si>
  <si>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</si>
  <si>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</si>
  <si>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</si>
  <si>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</si>
  <si>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</si>
  <si>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</si>
  <si>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</si>
  <si>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甲方：河北光华荣昌汽车部件有限公司</t>
    <phoneticPr fontId="5" type="noConversion"/>
  </si>
  <si>
    <t xml:space="preserve">                                                协议编号：QQ-HBZYXY-2021-039-02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</si>
  <si>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山东金达汽车部件制造有限公司</t>
    </r>
    <phoneticPr fontId="4" type="noConversion"/>
  </si>
  <si>
    <t>SLT0002573</t>
  </si>
  <si>
    <t>K1头枕（新面料）</t>
  </si>
  <si>
    <t>01.05.07.203</t>
    <phoneticPr fontId="7" type="noConversion"/>
  </si>
  <si>
    <t>件</t>
    <phoneticPr fontId="4" type="noConversion"/>
  </si>
  <si>
    <t>SLT0002572</t>
  </si>
  <si>
    <t>K1司机座</t>
  </si>
  <si>
    <t>SLT0002571</t>
  </si>
  <si>
    <t>K1司机背</t>
  </si>
  <si>
    <t>01.05.07.201</t>
  </si>
  <si>
    <t>SLT0001642</t>
  </si>
  <si>
    <t>标准副司机背</t>
  </si>
  <si>
    <t>01.05.07.202</t>
  </si>
  <si>
    <t>件</t>
    <phoneticPr fontId="4" type="noConversion"/>
  </si>
  <si>
    <t>SLT0002589</t>
  </si>
  <si>
    <t>K1二三排双人上小背</t>
  </si>
  <si>
    <t>SLT0002590</t>
  </si>
  <si>
    <t>K1二三排中间背</t>
  </si>
  <si>
    <t>01.05.07.220</t>
  </si>
  <si>
    <t>SLT0002588</t>
  </si>
  <si>
    <t>K1双人座</t>
  </si>
  <si>
    <t>01.05.07.221</t>
  </si>
  <si>
    <t>SLT0002594</t>
  </si>
  <si>
    <t>K1二三排单人背</t>
  </si>
  <si>
    <t>01.05.07.222</t>
  </si>
  <si>
    <t>SLT0002592</t>
  </si>
  <si>
    <t>K1二排单人座</t>
  </si>
  <si>
    <t>01.05.07.223</t>
  </si>
  <si>
    <t>SLT0002593</t>
  </si>
  <si>
    <t>K1三排单人座</t>
  </si>
  <si>
    <t>01.05.07.224</t>
  </si>
  <si>
    <t>SLT0002581</t>
  </si>
  <si>
    <t>K1左侧翻背</t>
  </si>
  <si>
    <t>01.05.07.225</t>
  </si>
  <si>
    <t>SLT0002582</t>
  </si>
  <si>
    <t>K1左侧翻座</t>
  </si>
  <si>
    <t>01.05.07.226</t>
  </si>
  <si>
    <t>SLT0002583</t>
  </si>
  <si>
    <t>K1右侧翻背</t>
  </si>
  <si>
    <t>01.05.07.227</t>
  </si>
  <si>
    <t>SLT0002584</t>
  </si>
  <si>
    <t>K1右侧翻座</t>
  </si>
  <si>
    <t>01.05.07.228</t>
  </si>
  <si>
    <t>SLT0002609</t>
  </si>
  <si>
    <t>K1跨背布套（新面料）</t>
  </si>
  <si>
    <t>01.05.07.260</t>
    <phoneticPr fontId="7" type="noConversion"/>
  </si>
  <si>
    <t>SLT0002610</t>
  </si>
  <si>
    <t>K1跨坐布套（新面料）</t>
  </si>
  <si>
    <t>SLT0002633</t>
  </si>
  <si>
    <t>K1经济型司机背</t>
  </si>
  <si>
    <t>01.05.07.300</t>
    <phoneticPr fontId="7" type="noConversion"/>
  </si>
  <si>
    <t>SLT0002634</t>
  </si>
  <si>
    <t>K1经济型司机座</t>
  </si>
  <si>
    <t>01.05.07.301</t>
  </si>
  <si>
    <t>SLT0002635</t>
  </si>
  <si>
    <t>K1经济型头枕</t>
  </si>
  <si>
    <t>01.05.07.302</t>
  </si>
  <si>
    <t>SLT0002645</t>
  </si>
  <si>
    <t>K1标准司机座</t>
  </si>
  <si>
    <t>01.05.07.293</t>
    <phoneticPr fontId="7" type="noConversion"/>
  </si>
  <si>
    <t>SLT0002646</t>
  </si>
  <si>
    <t>K1标准司机背</t>
  </si>
  <si>
    <t>01.05.07.294</t>
  </si>
  <si>
    <t>SLT0002647</t>
  </si>
  <si>
    <t>K1标准头枕</t>
  </si>
  <si>
    <t>01.05.07.296</t>
    <phoneticPr fontId="7" type="noConversion"/>
  </si>
  <si>
    <t>SLT0002650</t>
  </si>
  <si>
    <t>K1标准窄车司机座（460）</t>
  </si>
  <si>
    <t>SLT0002648</t>
  </si>
  <si>
    <t>K1标准窄车司机背（460）</t>
  </si>
  <si>
    <t>SLT0002649</t>
  </si>
  <si>
    <t>K1标准窄车副司机背（460）</t>
  </si>
  <si>
    <t>01.05.07.309</t>
  </si>
  <si>
    <t>SLT0002632</t>
  </si>
  <si>
    <t xml:space="preserve">窄车G7前翻二排双人座 </t>
  </si>
  <si>
    <t>SLT0002631</t>
  </si>
  <si>
    <t xml:space="preserve">窄车G7前翻三排双人座 </t>
  </si>
  <si>
    <t>01.05.07.354</t>
  </si>
  <si>
    <t>SLT0002630</t>
  </si>
  <si>
    <t xml:space="preserve">窄车G7前翻双人背 </t>
  </si>
  <si>
    <t>01.05.07.355</t>
  </si>
  <si>
    <t>SLT0002639</t>
  </si>
  <si>
    <t xml:space="preserve">G7前翻一排三人背 </t>
  </si>
  <si>
    <t>SLT0002640</t>
  </si>
  <si>
    <t xml:space="preserve">G7前翻一排三人座 </t>
  </si>
  <si>
    <t>01.05.07.360</t>
  </si>
  <si>
    <t>SLT0002641</t>
  </si>
  <si>
    <t xml:space="preserve">G7前翻三排三人座 </t>
  </si>
  <si>
    <t>01.05.07.361</t>
  </si>
  <si>
    <t>SLT0002636</t>
  </si>
  <si>
    <t>G9前翻双人背</t>
  </si>
  <si>
    <t>SLT0002637</t>
  </si>
  <si>
    <t>G9前翻二排双人座</t>
  </si>
  <si>
    <t>01.05.07.357</t>
  </si>
  <si>
    <t>SLT0002638</t>
  </si>
  <si>
    <t>G9前翻三排双人座</t>
  </si>
  <si>
    <t>01.05.07.358</t>
  </si>
  <si>
    <t>SLT0002642</t>
  </si>
  <si>
    <t xml:space="preserve">G9前翻一排三人背 </t>
  </si>
  <si>
    <t>01.05.07.362</t>
    <phoneticPr fontId="7" type="noConversion"/>
  </si>
  <si>
    <t>SLT0002643</t>
  </si>
  <si>
    <t xml:space="preserve">G9前翻一排三人座 </t>
  </si>
  <si>
    <t>01.05.07.363</t>
  </si>
  <si>
    <t>SLT0002644</t>
  </si>
  <si>
    <t xml:space="preserve">G9前翻三排三人座 </t>
  </si>
  <si>
    <t>01.05.07.364</t>
  </si>
  <si>
    <t>SLT0010154</t>
  </si>
  <si>
    <t>虎V司机头枕布套*2</t>
  </si>
  <si>
    <t>SLT0010162</t>
  </si>
  <si>
    <t>虎V正司机背布套</t>
  </si>
  <si>
    <t>03.03.564</t>
  </si>
  <si>
    <t>SLT0010169</t>
  </si>
  <si>
    <t>虎V正司机座布套</t>
  </si>
  <si>
    <t>03.03.566</t>
    <phoneticPr fontId="7" type="noConversion"/>
  </si>
  <si>
    <t>SLT0010174</t>
  </si>
  <si>
    <t>虎V副司机背布套</t>
  </si>
  <si>
    <t>SLT0010177</t>
  </si>
  <si>
    <t>虎V副中间背布套小背</t>
  </si>
  <si>
    <t>03.03.567</t>
    <phoneticPr fontId="7" type="noConversion"/>
  </si>
  <si>
    <t>SLT0010178</t>
  </si>
  <si>
    <t>虎V副司机座布套</t>
  </si>
  <si>
    <t>03.03.568</t>
    <phoneticPr fontId="7" type="noConversion"/>
  </si>
  <si>
    <t>SLT0002580</t>
  </si>
  <si>
    <t>k1右舵二三排单人背布套</t>
  </si>
  <si>
    <t>01.05.07.257</t>
    <phoneticPr fontId="7" type="noConversion"/>
  </si>
  <si>
    <t>SLT0002576</t>
  </si>
  <si>
    <t>k1右舵二三中间背布套</t>
  </si>
  <si>
    <t>01.05.07.235</t>
    <phoneticPr fontId="7" type="noConversion"/>
  </si>
  <si>
    <t>SLT0002575</t>
  </si>
  <si>
    <t>k1右舵二三上小背布套</t>
  </si>
  <si>
    <t>01.05.07.234</t>
    <phoneticPr fontId="7" type="noConversion"/>
  </si>
  <si>
    <t>SLT0002625</t>
  </si>
  <si>
    <t>K1窄车右舵一排三人背</t>
  </si>
  <si>
    <t>01.05.07.253</t>
    <phoneticPr fontId="7" type="noConversion"/>
  </si>
  <si>
    <t>SLT0002623</t>
  </si>
  <si>
    <t>K1窄车右舵第一排三人座</t>
  </si>
  <si>
    <t>01.05.07.252</t>
    <phoneticPr fontId="7" type="noConversion"/>
  </si>
  <si>
    <t>SLT0000573</t>
  </si>
  <si>
    <t>k1右舵一排三人座布套</t>
  </si>
  <si>
    <t>01.05.07.340</t>
    <phoneticPr fontId="7" type="noConversion"/>
  </si>
  <si>
    <t>SLT0002655</t>
  </si>
  <si>
    <t>K1宽车标准侧翻左背布套</t>
  </si>
  <si>
    <t>01.05.07.337</t>
    <phoneticPr fontId="7" type="noConversion"/>
  </si>
  <si>
    <t xml:space="preserve">SLT0000541 </t>
  </si>
  <si>
    <t>K1宽车标准侧翻右背布套</t>
  </si>
  <si>
    <t>01.05.07.339</t>
    <phoneticPr fontId="7" type="noConversion"/>
  </si>
  <si>
    <t>SLT0002654</t>
  </si>
  <si>
    <t>K1宽车标准侧翻左座布套</t>
  </si>
  <si>
    <t>01.05.07.336</t>
    <phoneticPr fontId="7" type="noConversion"/>
  </si>
  <si>
    <t xml:space="preserve">SLT0000540 </t>
  </si>
  <si>
    <t>K1宽车标准侧翻右座布套</t>
  </si>
  <si>
    <t>SLT0002652</t>
  </si>
  <si>
    <t>K1标准（中间背）布套</t>
  </si>
  <si>
    <t>01.05.07.313</t>
    <phoneticPr fontId="7" type="noConversion"/>
  </si>
  <si>
    <t>SLT0002651</t>
  </si>
  <si>
    <t>K1标准（上小背）布套</t>
  </si>
  <si>
    <t>01.05.07.312</t>
    <phoneticPr fontId="7" type="noConversion"/>
  </si>
  <si>
    <t>SLT0002653</t>
  </si>
  <si>
    <t>K1标准双人座布套</t>
  </si>
  <si>
    <t>01.05.07.321</t>
    <phoneticPr fontId="7" type="noConversion"/>
  </si>
  <si>
    <t>SLT0002595</t>
  </si>
  <si>
    <t>K1四人连体右座（新面料）金达</t>
  </si>
  <si>
    <t>SLT0002596</t>
  </si>
  <si>
    <t>K1四人连体右背（新面料）金达</t>
  </si>
  <si>
    <t>SLT0002597</t>
  </si>
  <si>
    <t>K1四人连体左座（新面料）金达</t>
  </si>
  <si>
    <t>SLT0002598</t>
  </si>
  <si>
    <t>K1四人连体左背（新面料）金达</t>
  </si>
  <si>
    <t>SLT0002611</t>
  </si>
  <si>
    <t>k1四排单人背</t>
  </si>
  <si>
    <t>01.05.07.272</t>
    <phoneticPr fontId="7" type="noConversion"/>
  </si>
  <si>
    <t>SLT0002615</t>
  </si>
  <si>
    <t>K1四排双人中间背布套</t>
  </si>
  <si>
    <t>SLT0002614</t>
  </si>
  <si>
    <t>k1四排双人上小背</t>
  </si>
  <si>
    <t>01.05.07.242</t>
    <phoneticPr fontId="7" type="noConversion"/>
  </si>
  <si>
    <t xml:space="preserve">SLT0002612 </t>
  </si>
  <si>
    <t>一排四人背</t>
  </si>
  <si>
    <t xml:space="preserve">SLT0002613 </t>
  </si>
  <si>
    <t>一排四人座</t>
  </si>
  <si>
    <t>01.05.07.244</t>
    <phoneticPr fontId="7" type="noConversion"/>
  </si>
  <si>
    <t>SLT0000673</t>
  </si>
  <si>
    <t>k1宽车中间背布套新面料</t>
  </si>
  <si>
    <t>01.05.07.214</t>
    <phoneticPr fontId="7" type="noConversion"/>
  </si>
  <si>
    <t xml:space="preserve">SLT0000672 </t>
  </si>
  <si>
    <t>K1中间座</t>
  </si>
  <si>
    <t>01.05.07.215</t>
  </si>
  <si>
    <t>SLT0002600</t>
  </si>
  <si>
    <t>K1窄车正司机背（新面料）</t>
  </si>
  <si>
    <t>SLT0002599</t>
  </si>
  <si>
    <t>K1窄车司机座（新面料）</t>
  </si>
  <si>
    <t>SLT0002601</t>
  </si>
  <si>
    <t>K1窄车副司机背（新面料）</t>
  </si>
  <si>
    <t>01.05.07.200</t>
    <phoneticPr fontId="7" type="noConversion"/>
  </si>
  <si>
    <t>件</t>
    <phoneticPr fontId="4" type="noConversion"/>
  </si>
  <si>
    <t>01.05.07.219</t>
    <phoneticPr fontId="7" type="noConversion"/>
  </si>
  <si>
    <t>01.05.07.259</t>
    <phoneticPr fontId="7" type="noConversion"/>
  </si>
  <si>
    <t>01.05.07.310</t>
    <phoneticPr fontId="7" type="noConversion"/>
  </si>
  <si>
    <t>01.05.07.308</t>
    <phoneticPr fontId="7" type="noConversion"/>
  </si>
  <si>
    <t>01.05.07.353</t>
    <phoneticPr fontId="7" type="noConversion"/>
  </si>
  <si>
    <t>01.05.07.359</t>
    <phoneticPr fontId="7" type="noConversion"/>
  </si>
  <si>
    <t>01.05.07.356</t>
    <phoneticPr fontId="7" type="noConversion"/>
  </si>
  <si>
    <t>03.03.563</t>
    <phoneticPr fontId="7" type="noConversion"/>
  </si>
  <si>
    <t>03.03.572</t>
    <phoneticPr fontId="7" type="noConversion"/>
  </si>
  <si>
    <t>01.05.07.338</t>
    <phoneticPr fontId="7" type="noConversion"/>
  </si>
  <si>
    <t>01.05.07.243</t>
    <phoneticPr fontId="7" type="noConversion"/>
  </si>
  <si>
    <t>01.05.07.245</t>
    <phoneticPr fontId="7" type="noConversion"/>
  </si>
  <si>
    <t>2021年（河北）</t>
    <phoneticPr fontId="7" type="noConversion"/>
  </si>
  <si>
    <t>2021年（潍坊）</t>
    <phoneticPr fontId="7" type="noConversion"/>
  </si>
  <si>
    <t>SLT0000684</t>
  </si>
  <si>
    <t>M3出口80正司机背布套</t>
  </si>
  <si>
    <t>SLT0000685</t>
  </si>
  <si>
    <t>M3出口80正司机座布套</t>
  </si>
  <si>
    <t>SLT0000704</t>
  </si>
  <si>
    <t>M3出口1880副背布套</t>
  </si>
  <si>
    <t>SLT0000705</t>
  </si>
  <si>
    <t>M3出口1880副座布套</t>
  </si>
  <si>
    <t>SLT0000706</t>
  </si>
  <si>
    <t>M3出口1880小背布套</t>
  </si>
  <si>
    <t>SLT0000772</t>
  </si>
  <si>
    <t>M3出口1995卧铺布套</t>
  </si>
  <si>
    <t>SLT0000707</t>
  </si>
  <si>
    <t>M3出口1995副背布套</t>
  </si>
  <si>
    <t>SLT0000708</t>
  </si>
  <si>
    <t>M3出口1995副座布套</t>
  </si>
  <si>
    <t>SLT0000709</t>
  </si>
  <si>
    <t>M3出口1995小背布套</t>
  </si>
  <si>
    <t>SLT0000048</t>
  </si>
  <si>
    <t>M3右舵80司机背布套</t>
  </si>
  <si>
    <t>SLT0000049</t>
  </si>
  <si>
    <t>M3右舵80司机座布套</t>
  </si>
  <si>
    <t>SLT0000138</t>
  </si>
  <si>
    <t>M3右舵1995副背布套</t>
  </si>
  <si>
    <t>SLT0000139</t>
  </si>
  <si>
    <t>M3右舵1995小背布套</t>
  </si>
  <si>
    <t>SLT0000140</t>
  </si>
  <si>
    <t>M3右舵1995副座布套</t>
  </si>
  <si>
    <t>SLT0000165</t>
  </si>
  <si>
    <t>M3右舵1995卧铺座套</t>
  </si>
  <si>
    <t>SLT0002294</t>
  </si>
  <si>
    <t>2019款欧马可升级1995卧铺</t>
  </si>
  <si>
    <t>SLT0000719</t>
  </si>
  <si>
    <t>右舵1695副司机背布套</t>
  </si>
  <si>
    <t>SLT0000720</t>
  </si>
  <si>
    <t>右舵1695副司机座布套</t>
  </si>
  <si>
    <t>SLT0000092</t>
  </si>
  <si>
    <t>M3右舵80小背布套</t>
  </si>
  <si>
    <t>SLT0000091</t>
  </si>
  <si>
    <t>M3右舵80副背布套</t>
  </si>
  <si>
    <t>SLT0000090</t>
  </si>
  <si>
    <t>M3右舵80副垫布套</t>
  </si>
  <si>
    <t>三、含税价格和未税价格发生冲突时，以未税价格为准；执行期从 供货之日起至 2021 年 12 月 31 日(遇市场价格变动经双方协商同意后可调整)。</t>
    <phoneticPr fontId="7" type="noConversion"/>
  </si>
  <si>
    <t>零部件采购价格协议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</si>
</sst>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.0000_ "/>
    <numFmt numFmtId="179" formatCode="0.00_ "/>
    <numFmt numFmtId="180" formatCode="0_);\(0\)"/>
  </numFmts>
  <fonts count="2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8C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1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2" fillId="0" borderId="1" xfId="7" applyFont="1" applyBorder="1" applyAlignment="1">
      <alignment horizontal="center" vertical="center" wrapText="1"/>
    </xf>
    <xf numFmtId="0" fontId="23" fillId="2" borderId="1" xfId="7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/>
    </xf>
    <xf numFmtId="180" fontId="20" fillId="0" borderId="1" xfId="0" applyNumberFormat="1" applyFont="1" applyFill="1" applyBorder="1" applyAlignment="1">
      <alignment horizontal="left" vertical="center" wrapText="1"/>
    </xf>
    <xf numFmtId="180" fontId="24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178" fontId="21" fillId="0" borderId="1" xfId="0" applyNumberFormat="1" applyFont="1" applyFill="1" applyBorder="1" applyAlignment="1">
      <alignment horizontal="center" vertical="center"/>
    </xf>
    <xf numFmtId="180" fontId="24" fillId="0" borderId="3" xfId="0" applyNumberFormat="1" applyFont="1" applyFill="1" applyBorder="1" applyAlignment="1">
      <alignment horizontal="center" vertical="center"/>
    </xf>
    <xf numFmtId="180" fontId="20" fillId="0" borderId="1" xfId="0" applyNumberFormat="1" applyFont="1" applyFill="1" applyBorder="1" applyAlignment="1">
      <alignment horizontal="center" vertical="center"/>
    </xf>
    <xf numFmtId="0" fontId="20" fillId="0" borderId="1" xfId="6" applyNumberFormat="1" applyFont="1" applyFill="1" applyBorder="1" applyAlignment="1">
      <alignment horizontal="left" vertical="center" shrinkToFit="1"/>
    </xf>
    <xf numFmtId="0" fontId="20" fillId="0" borderId="1" xfId="0" applyFont="1" applyFill="1" applyBorder="1" applyAlignment="1">
      <alignment horizontal="center" shrinkToFit="1"/>
    </xf>
    <xf numFmtId="0" fontId="9" fillId="2" borderId="4" xfId="7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/>
    </xf>
    <xf numFmtId="0" fontId="22" fillId="0" borderId="3" xfId="7" applyFont="1" applyBorder="1" applyAlignment="1">
      <alignment horizontal="center" vertical="center" wrapText="1"/>
    </xf>
    <xf numFmtId="0" fontId="23" fillId="2" borderId="3" xfId="7" applyFont="1" applyFill="1" applyBorder="1" applyAlignment="1">
      <alignment horizontal="center" vertical="center" wrapText="1"/>
    </xf>
    <xf numFmtId="178" fontId="20" fillId="0" borderId="3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132"/>
  <sheetViews>
    <sheetView tabSelected="1" zoomScale="85" zoomScaleNormal="85" zoomScaleSheetLayoutView="70" workbookViewId="0">
      <selection activeCell="H13" sqref="H13"/>
    </sheetView>
  </sheetViews>
  <sheetFormatPr defaultRowHeight="14.25" x14ac:dyDescent="0.15"/>
  <cols>
    <col min="1" max="1" width="6.5" style="3" customWidth="1"/>
    <col min="2" max="2" width="12.25" style="36" customWidth="1"/>
    <col min="3" max="3" width="22.125" style="3" customWidth="1"/>
    <col min="4" max="4" width="12.375" style="32" customWidth="1"/>
    <col min="5" max="5" width="5.625" style="33" customWidth="1"/>
    <col min="6" max="6" width="7.875" style="34" customWidth="1"/>
    <col min="7" max="7" width="8.25" style="34" customWidth="1"/>
    <col min="8" max="8" width="9.375" style="34" customWidth="1"/>
    <col min="9" max="9" width="8.5" style="34" customWidth="1"/>
    <col min="10" max="10" width="16" style="34" customWidth="1"/>
    <col min="11" max="11" width="10.5" style="34" customWidth="1"/>
    <col min="12" max="12" width="9.75" style="34" bestFit="1" customWidth="1"/>
    <col min="13" max="13" width="12.75" style="34" bestFit="1" customWidth="1"/>
    <col min="14" max="14" width="15.25" style="35" customWidth="1"/>
    <col min="15" max="15" width="5.875" style="35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65" t="s">
        <v>283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"/>
    </row>
    <row r="2" spans="1:15" ht="16.5" customHeight="1" x14ac:dyDescent="0.15">
      <c r="A2" s="66" t="s">
        <v>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4"/>
    </row>
    <row r="3" spans="1:15" x14ac:dyDescent="0.15">
      <c r="A3" s="67" t="s">
        <v>29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5"/>
    </row>
    <row r="4" spans="1:15" ht="21" customHeight="1" x14ac:dyDescent="0.15">
      <c r="A4" s="67" t="s">
        <v>31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5"/>
    </row>
    <row r="5" spans="1:15" x14ac:dyDescent="0.15">
      <c r="A5" s="68" t="s">
        <v>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"/>
    </row>
    <row r="6" spans="1:15" x14ac:dyDescent="0.15">
      <c r="A6" s="72" t="s">
        <v>19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"/>
    </row>
    <row r="7" spans="1:15" ht="60" customHeight="1" x14ac:dyDescent="0.15">
      <c r="A7" s="76" t="s">
        <v>0</v>
      </c>
      <c r="B7" s="77" t="s">
        <v>1</v>
      </c>
      <c r="C7" s="78" t="s">
        <v>2</v>
      </c>
      <c r="D7" s="78" t="s">
        <v>3</v>
      </c>
      <c r="E7" s="79" t="s">
        <v>4</v>
      </c>
      <c r="F7" s="80" t="s">
        <v>7</v>
      </c>
      <c r="G7" s="80"/>
      <c r="H7" s="74" t="s">
        <v>8</v>
      </c>
      <c r="I7" s="74"/>
      <c r="J7" s="74"/>
      <c r="K7" s="37" t="s">
        <v>9</v>
      </c>
      <c r="L7" s="37" t="s">
        <v>10</v>
      </c>
      <c r="M7" s="37" t="s">
        <v>11</v>
      </c>
      <c r="N7" s="75" t="s">
        <v>5</v>
      </c>
      <c r="O7" s="8"/>
    </row>
    <row r="8" spans="1:15" ht="28.5" customHeight="1" x14ac:dyDescent="0.15">
      <c r="A8" s="76"/>
      <c r="B8" s="77"/>
      <c r="C8" s="78"/>
      <c r="D8" s="78"/>
      <c r="E8" s="79"/>
      <c r="F8" s="9" t="s">
        <v>239</v>
      </c>
      <c r="G8" s="9" t="s">
        <v>238</v>
      </c>
      <c r="H8" s="38" t="s">
        <v>13</v>
      </c>
      <c r="I8" s="38" t="s">
        <v>14</v>
      </c>
      <c r="J8" s="38" t="s">
        <v>15</v>
      </c>
      <c r="K8" s="71" t="s">
        <v>12</v>
      </c>
      <c r="L8" s="71"/>
      <c r="M8" s="71"/>
      <c r="N8" s="75"/>
      <c r="O8" s="8"/>
    </row>
    <row r="9" spans="1:15" ht="21.75" customHeight="1" x14ac:dyDescent="0.15">
      <c r="A9" s="40">
        <v>1</v>
      </c>
      <c r="B9" s="43" t="s">
        <v>32</v>
      </c>
      <c r="C9" s="44" t="s">
        <v>33</v>
      </c>
      <c r="D9" s="45" t="s">
        <v>34</v>
      </c>
      <c r="E9" s="46" t="s">
        <v>35</v>
      </c>
      <c r="F9" s="47">
        <v>5.1893750000000001</v>
      </c>
      <c r="G9" s="47">
        <v>5.1893750000000001</v>
      </c>
      <c r="H9" s="38">
        <v>0</v>
      </c>
      <c r="I9" s="38">
        <v>0</v>
      </c>
      <c r="J9" s="38">
        <v>0</v>
      </c>
      <c r="K9" s="42">
        <f>G9</f>
        <v>5.1893750000000001</v>
      </c>
      <c r="L9" s="42">
        <f>K9*0.13</f>
        <v>0.67461875000000004</v>
      </c>
      <c r="M9" s="42">
        <f>K9*1.13</f>
        <v>5.8639937499999997</v>
      </c>
      <c r="N9" s="39"/>
      <c r="O9" s="8"/>
    </row>
    <row r="10" spans="1:15" ht="21.75" customHeight="1" x14ac:dyDescent="0.15">
      <c r="A10" s="40">
        <v>2</v>
      </c>
      <c r="B10" s="43" t="s">
        <v>36</v>
      </c>
      <c r="C10" s="44" t="s">
        <v>37</v>
      </c>
      <c r="D10" s="45" t="s">
        <v>224</v>
      </c>
      <c r="E10" s="46" t="s">
        <v>35</v>
      </c>
      <c r="F10" s="47">
        <v>18.323125000000001</v>
      </c>
      <c r="G10" s="47">
        <v>18.323125000000001</v>
      </c>
      <c r="H10" s="38">
        <v>0</v>
      </c>
      <c r="I10" s="38">
        <v>0</v>
      </c>
      <c r="J10" s="38">
        <v>0</v>
      </c>
      <c r="K10" s="42">
        <f t="shared" ref="K10:K73" si="0">G10</f>
        <v>18.323125000000001</v>
      </c>
      <c r="L10" s="42">
        <f t="shared" ref="L10:L73" si="1">K10*0.13</f>
        <v>2.3820062500000003</v>
      </c>
      <c r="M10" s="42">
        <f t="shared" ref="M10:M73" si="2">K10*1.13</f>
        <v>20.705131250000001</v>
      </c>
      <c r="N10" s="39"/>
      <c r="O10" s="8"/>
    </row>
    <row r="11" spans="1:15" ht="21.75" customHeight="1" x14ac:dyDescent="0.15">
      <c r="A11" s="40">
        <v>3</v>
      </c>
      <c r="B11" s="43" t="s">
        <v>38</v>
      </c>
      <c r="C11" s="44" t="s">
        <v>39</v>
      </c>
      <c r="D11" s="45" t="s">
        <v>40</v>
      </c>
      <c r="E11" s="46" t="s">
        <v>225</v>
      </c>
      <c r="F11" s="47">
        <v>24.51</v>
      </c>
      <c r="G11" s="47">
        <v>24.51</v>
      </c>
      <c r="H11" s="38">
        <v>0</v>
      </c>
      <c r="I11" s="38">
        <v>0</v>
      </c>
      <c r="J11" s="38">
        <v>0</v>
      </c>
      <c r="K11" s="42">
        <f t="shared" si="0"/>
        <v>24.51</v>
      </c>
      <c r="L11" s="42">
        <f t="shared" si="1"/>
        <v>3.1863000000000001</v>
      </c>
      <c r="M11" s="42">
        <f t="shared" si="2"/>
        <v>27.696300000000001</v>
      </c>
      <c r="N11" s="39"/>
      <c r="O11" s="8"/>
    </row>
    <row r="12" spans="1:15" ht="21.75" customHeight="1" x14ac:dyDescent="0.15">
      <c r="A12" s="40">
        <v>4</v>
      </c>
      <c r="B12" s="43" t="s">
        <v>41</v>
      </c>
      <c r="C12" s="44" t="s">
        <v>42</v>
      </c>
      <c r="D12" s="45" t="s">
        <v>43</v>
      </c>
      <c r="E12" s="46" t="s">
        <v>44</v>
      </c>
      <c r="F12" s="47">
        <v>28.646775000000002</v>
      </c>
      <c r="G12" s="47">
        <v>28.646775000000002</v>
      </c>
      <c r="H12" s="38">
        <v>0</v>
      </c>
      <c r="I12" s="38">
        <v>0</v>
      </c>
      <c r="J12" s="38">
        <v>0</v>
      </c>
      <c r="K12" s="42">
        <f t="shared" si="0"/>
        <v>28.646775000000002</v>
      </c>
      <c r="L12" s="42">
        <f t="shared" si="1"/>
        <v>3.7240807500000002</v>
      </c>
      <c r="M12" s="42">
        <f t="shared" si="2"/>
        <v>32.370855749999997</v>
      </c>
      <c r="N12" s="39"/>
      <c r="O12" s="8"/>
    </row>
    <row r="13" spans="1:15" ht="21.75" customHeight="1" x14ac:dyDescent="0.15">
      <c r="A13" s="40">
        <v>5</v>
      </c>
      <c r="B13" s="43" t="s">
        <v>45</v>
      </c>
      <c r="C13" s="44" t="s">
        <v>46</v>
      </c>
      <c r="D13" s="45" t="s">
        <v>226</v>
      </c>
      <c r="E13" s="46" t="s">
        <v>44</v>
      </c>
      <c r="F13" s="47">
        <v>23.785625</v>
      </c>
      <c r="G13" s="47">
        <v>23.785625</v>
      </c>
      <c r="H13" s="38">
        <v>0</v>
      </c>
      <c r="I13" s="38">
        <v>0</v>
      </c>
      <c r="J13" s="38">
        <v>0</v>
      </c>
      <c r="K13" s="42">
        <f t="shared" si="0"/>
        <v>23.785625</v>
      </c>
      <c r="L13" s="42">
        <f t="shared" si="1"/>
        <v>3.09213125</v>
      </c>
      <c r="M13" s="42">
        <f t="shared" si="2"/>
        <v>26.877756249999997</v>
      </c>
      <c r="N13" s="39"/>
      <c r="O13" s="8"/>
    </row>
    <row r="14" spans="1:15" ht="21.75" customHeight="1" x14ac:dyDescent="0.15">
      <c r="A14" s="40">
        <v>6</v>
      </c>
      <c r="B14" s="43" t="s">
        <v>47</v>
      </c>
      <c r="C14" s="44" t="s">
        <v>48</v>
      </c>
      <c r="D14" s="45" t="s">
        <v>49</v>
      </c>
      <c r="E14" s="46" t="s">
        <v>44</v>
      </c>
      <c r="F14" s="47">
        <v>23.785625</v>
      </c>
      <c r="G14" s="47">
        <v>23.785625</v>
      </c>
      <c r="H14" s="38">
        <v>0</v>
      </c>
      <c r="I14" s="38">
        <v>0</v>
      </c>
      <c r="J14" s="38">
        <v>0</v>
      </c>
      <c r="K14" s="42">
        <f t="shared" si="0"/>
        <v>23.785625</v>
      </c>
      <c r="L14" s="42">
        <f t="shared" si="1"/>
        <v>3.09213125</v>
      </c>
      <c r="M14" s="42">
        <f t="shared" si="2"/>
        <v>26.877756249999997</v>
      </c>
      <c r="N14" s="39"/>
      <c r="O14" s="8"/>
    </row>
    <row r="15" spans="1:15" ht="21.75" customHeight="1" x14ac:dyDescent="0.15">
      <c r="A15" s="40">
        <v>7</v>
      </c>
      <c r="B15" s="43" t="s">
        <v>50</v>
      </c>
      <c r="C15" s="44" t="s">
        <v>51</v>
      </c>
      <c r="D15" s="45" t="s">
        <v>52</v>
      </c>
      <c r="E15" s="46" t="s">
        <v>44</v>
      </c>
      <c r="F15" s="48">
        <v>32.965000000000003</v>
      </c>
      <c r="G15" s="48">
        <v>32.965000000000003</v>
      </c>
      <c r="H15" s="38">
        <v>0</v>
      </c>
      <c r="I15" s="38">
        <v>0</v>
      </c>
      <c r="J15" s="38">
        <v>0</v>
      </c>
      <c r="K15" s="42">
        <f t="shared" si="0"/>
        <v>32.965000000000003</v>
      </c>
      <c r="L15" s="42">
        <f t="shared" si="1"/>
        <v>4.2854500000000009</v>
      </c>
      <c r="M15" s="42">
        <f t="shared" si="2"/>
        <v>37.250450000000001</v>
      </c>
      <c r="N15" s="39"/>
      <c r="O15" s="8"/>
    </row>
    <row r="16" spans="1:15" ht="21.75" customHeight="1" x14ac:dyDescent="0.15">
      <c r="A16" s="40">
        <v>8</v>
      </c>
      <c r="B16" s="43" t="s">
        <v>53</v>
      </c>
      <c r="C16" s="44" t="s">
        <v>54</v>
      </c>
      <c r="D16" s="45" t="s">
        <v>55</v>
      </c>
      <c r="E16" s="46" t="s">
        <v>44</v>
      </c>
      <c r="F16" s="47">
        <v>21.814374999999998</v>
      </c>
      <c r="G16" s="47">
        <v>21.814374999999998</v>
      </c>
      <c r="H16" s="38">
        <v>0</v>
      </c>
      <c r="I16" s="38">
        <v>0</v>
      </c>
      <c r="J16" s="38">
        <v>0</v>
      </c>
      <c r="K16" s="42">
        <f t="shared" si="0"/>
        <v>21.814374999999998</v>
      </c>
      <c r="L16" s="42">
        <f t="shared" si="1"/>
        <v>2.8358687499999999</v>
      </c>
      <c r="M16" s="42">
        <f t="shared" si="2"/>
        <v>24.650243749999994</v>
      </c>
      <c r="N16" s="39"/>
      <c r="O16" s="8"/>
    </row>
    <row r="17" spans="1:15" ht="21.75" customHeight="1" x14ac:dyDescent="0.15">
      <c r="A17" s="40">
        <v>9</v>
      </c>
      <c r="B17" s="43" t="s">
        <v>56</v>
      </c>
      <c r="C17" s="44" t="s">
        <v>57</v>
      </c>
      <c r="D17" s="45" t="s">
        <v>58</v>
      </c>
      <c r="E17" s="46" t="s">
        <v>35</v>
      </c>
      <c r="F17" s="47">
        <v>16.221250000000001</v>
      </c>
      <c r="G17" s="47">
        <v>16.221250000000001</v>
      </c>
      <c r="H17" s="38">
        <v>0</v>
      </c>
      <c r="I17" s="38">
        <v>0</v>
      </c>
      <c r="J17" s="38">
        <v>0</v>
      </c>
      <c r="K17" s="42">
        <f t="shared" si="0"/>
        <v>16.221250000000001</v>
      </c>
      <c r="L17" s="42">
        <f t="shared" si="1"/>
        <v>2.1087625000000001</v>
      </c>
      <c r="M17" s="42">
        <f t="shared" si="2"/>
        <v>18.330012499999999</v>
      </c>
      <c r="N17" s="39"/>
      <c r="O17" s="8"/>
    </row>
    <row r="18" spans="1:15" ht="21.75" customHeight="1" x14ac:dyDescent="0.15">
      <c r="A18" s="40">
        <v>10</v>
      </c>
      <c r="B18" s="43" t="s">
        <v>59</v>
      </c>
      <c r="C18" s="44" t="s">
        <v>60</v>
      </c>
      <c r="D18" s="45" t="s">
        <v>61</v>
      </c>
      <c r="E18" s="46" t="s">
        <v>44</v>
      </c>
      <c r="F18" s="47">
        <v>16.31625</v>
      </c>
      <c r="G18" s="47">
        <v>16.31625</v>
      </c>
      <c r="H18" s="38">
        <v>0</v>
      </c>
      <c r="I18" s="38">
        <v>0</v>
      </c>
      <c r="J18" s="38">
        <v>0</v>
      </c>
      <c r="K18" s="42">
        <f t="shared" si="0"/>
        <v>16.31625</v>
      </c>
      <c r="L18" s="42">
        <f t="shared" si="1"/>
        <v>2.1211125000000002</v>
      </c>
      <c r="M18" s="42">
        <f t="shared" si="2"/>
        <v>18.437362499999999</v>
      </c>
      <c r="N18" s="39"/>
      <c r="O18" s="8"/>
    </row>
    <row r="19" spans="1:15" ht="21.75" customHeight="1" x14ac:dyDescent="0.15">
      <c r="A19" s="40">
        <v>11</v>
      </c>
      <c r="B19" s="43" t="s">
        <v>62</v>
      </c>
      <c r="C19" s="44" t="s">
        <v>63</v>
      </c>
      <c r="D19" s="45" t="s">
        <v>64</v>
      </c>
      <c r="E19" s="46" t="s">
        <v>225</v>
      </c>
      <c r="F19" s="47">
        <v>35.03125</v>
      </c>
      <c r="G19" s="47">
        <v>35.03125</v>
      </c>
      <c r="H19" s="38">
        <v>0</v>
      </c>
      <c r="I19" s="38">
        <v>0</v>
      </c>
      <c r="J19" s="38">
        <v>0</v>
      </c>
      <c r="K19" s="42">
        <f t="shared" si="0"/>
        <v>35.03125</v>
      </c>
      <c r="L19" s="42">
        <f t="shared" si="1"/>
        <v>4.5540625000000006</v>
      </c>
      <c r="M19" s="42">
        <f t="shared" si="2"/>
        <v>39.585312499999993</v>
      </c>
      <c r="N19" s="39"/>
      <c r="O19" s="8"/>
    </row>
    <row r="20" spans="1:15" ht="21.75" customHeight="1" x14ac:dyDescent="0.15">
      <c r="A20" s="40">
        <v>12</v>
      </c>
      <c r="B20" s="43" t="s">
        <v>65</v>
      </c>
      <c r="C20" s="44" t="s">
        <v>66</v>
      </c>
      <c r="D20" s="45" t="s">
        <v>67</v>
      </c>
      <c r="E20" s="46" t="s">
        <v>44</v>
      </c>
      <c r="F20" s="47">
        <v>25.151250000000001</v>
      </c>
      <c r="G20" s="47">
        <v>25.151250000000001</v>
      </c>
      <c r="H20" s="38">
        <v>0</v>
      </c>
      <c r="I20" s="38">
        <v>0</v>
      </c>
      <c r="J20" s="38">
        <v>0</v>
      </c>
      <c r="K20" s="42">
        <f t="shared" si="0"/>
        <v>25.151250000000001</v>
      </c>
      <c r="L20" s="42">
        <f t="shared" si="1"/>
        <v>3.2696625000000004</v>
      </c>
      <c r="M20" s="42">
        <f t="shared" si="2"/>
        <v>28.4209125</v>
      </c>
      <c r="N20" s="39"/>
      <c r="O20" s="8"/>
    </row>
    <row r="21" spans="1:15" ht="21.75" customHeight="1" x14ac:dyDescent="0.15">
      <c r="A21" s="40">
        <v>13</v>
      </c>
      <c r="B21" s="43" t="s">
        <v>68</v>
      </c>
      <c r="C21" s="44" t="s">
        <v>69</v>
      </c>
      <c r="D21" s="45" t="s">
        <v>70</v>
      </c>
      <c r="E21" s="46" t="s">
        <v>44</v>
      </c>
      <c r="F21" s="47">
        <v>35.03125</v>
      </c>
      <c r="G21" s="47">
        <v>35.03125</v>
      </c>
      <c r="H21" s="38">
        <v>0</v>
      </c>
      <c r="I21" s="38">
        <v>0</v>
      </c>
      <c r="J21" s="38">
        <v>0</v>
      </c>
      <c r="K21" s="42">
        <f t="shared" si="0"/>
        <v>35.03125</v>
      </c>
      <c r="L21" s="42">
        <f t="shared" si="1"/>
        <v>4.5540625000000006</v>
      </c>
      <c r="M21" s="42">
        <f t="shared" si="2"/>
        <v>39.585312499999993</v>
      </c>
      <c r="N21" s="39"/>
      <c r="O21" s="8"/>
    </row>
    <row r="22" spans="1:15" ht="21.75" customHeight="1" x14ac:dyDescent="0.15">
      <c r="A22" s="40">
        <v>14</v>
      </c>
      <c r="B22" s="43" t="s">
        <v>71</v>
      </c>
      <c r="C22" s="44" t="s">
        <v>72</v>
      </c>
      <c r="D22" s="45" t="s">
        <v>73</v>
      </c>
      <c r="E22" s="46" t="s">
        <v>35</v>
      </c>
      <c r="F22" s="47">
        <v>25.151250000000001</v>
      </c>
      <c r="G22" s="47">
        <v>25.151250000000001</v>
      </c>
      <c r="H22" s="38">
        <v>0</v>
      </c>
      <c r="I22" s="38">
        <v>0</v>
      </c>
      <c r="J22" s="38">
        <v>0</v>
      </c>
      <c r="K22" s="42">
        <f t="shared" si="0"/>
        <v>25.151250000000001</v>
      </c>
      <c r="L22" s="42">
        <f t="shared" si="1"/>
        <v>3.2696625000000004</v>
      </c>
      <c r="M22" s="42">
        <f t="shared" si="2"/>
        <v>28.4209125</v>
      </c>
      <c r="N22" s="39"/>
      <c r="O22" s="8"/>
    </row>
    <row r="23" spans="1:15" ht="21.75" customHeight="1" x14ac:dyDescent="0.15">
      <c r="A23" s="40">
        <v>15</v>
      </c>
      <c r="B23" s="43" t="s">
        <v>74</v>
      </c>
      <c r="C23" s="44" t="s">
        <v>75</v>
      </c>
      <c r="D23" s="45" t="s">
        <v>76</v>
      </c>
      <c r="E23" s="46" t="s">
        <v>44</v>
      </c>
      <c r="F23" s="47">
        <v>9.0843749999999996</v>
      </c>
      <c r="G23" s="47">
        <v>9.0843749999999996</v>
      </c>
      <c r="H23" s="38">
        <v>0</v>
      </c>
      <c r="I23" s="38">
        <v>0</v>
      </c>
      <c r="J23" s="38">
        <v>0</v>
      </c>
      <c r="K23" s="42">
        <f t="shared" si="0"/>
        <v>9.0843749999999996</v>
      </c>
      <c r="L23" s="42">
        <f t="shared" si="1"/>
        <v>1.1809687499999999</v>
      </c>
      <c r="M23" s="42">
        <f t="shared" si="2"/>
        <v>10.265343749999998</v>
      </c>
      <c r="N23" s="39"/>
      <c r="O23" s="8"/>
    </row>
    <row r="24" spans="1:15" ht="21.75" customHeight="1" x14ac:dyDescent="0.15">
      <c r="A24" s="40">
        <v>16</v>
      </c>
      <c r="B24" s="43" t="s">
        <v>77</v>
      </c>
      <c r="C24" s="44" t="s">
        <v>78</v>
      </c>
      <c r="D24" s="45" t="s">
        <v>227</v>
      </c>
      <c r="E24" s="46" t="s">
        <v>44</v>
      </c>
      <c r="F24" s="47">
        <v>13.87</v>
      </c>
      <c r="G24" s="47">
        <v>13.87</v>
      </c>
      <c r="H24" s="38">
        <v>0</v>
      </c>
      <c r="I24" s="38">
        <v>0</v>
      </c>
      <c r="J24" s="38">
        <v>0</v>
      </c>
      <c r="K24" s="42">
        <f t="shared" si="0"/>
        <v>13.87</v>
      </c>
      <c r="L24" s="42">
        <f t="shared" si="1"/>
        <v>1.8030999999999999</v>
      </c>
      <c r="M24" s="42">
        <f t="shared" si="2"/>
        <v>15.673099999999998</v>
      </c>
      <c r="N24" s="39"/>
      <c r="O24" s="8"/>
    </row>
    <row r="25" spans="1:15" ht="21.75" customHeight="1" x14ac:dyDescent="0.15">
      <c r="A25" s="40">
        <v>17</v>
      </c>
      <c r="B25" s="43" t="s">
        <v>79</v>
      </c>
      <c r="C25" s="44" t="s">
        <v>80</v>
      </c>
      <c r="D25" s="45" t="s">
        <v>81</v>
      </c>
      <c r="E25" s="46" t="s">
        <v>44</v>
      </c>
      <c r="F25" s="47">
        <v>14.048125000000001</v>
      </c>
      <c r="G25" s="47">
        <v>14.048125000000001</v>
      </c>
      <c r="H25" s="38">
        <v>0</v>
      </c>
      <c r="I25" s="38">
        <v>0</v>
      </c>
      <c r="J25" s="38">
        <v>0</v>
      </c>
      <c r="K25" s="42">
        <f t="shared" si="0"/>
        <v>14.048125000000001</v>
      </c>
      <c r="L25" s="42">
        <f t="shared" si="1"/>
        <v>1.8262562500000001</v>
      </c>
      <c r="M25" s="42">
        <f t="shared" si="2"/>
        <v>15.874381249999999</v>
      </c>
      <c r="N25" s="39"/>
      <c r="O25" s="8"/>
    </row>
    <row r="26" spans="1:15" ht="21.75" customHeight="1" x14ac:dyDescent="0.15">
      <c r="A26" s="40">
        <v>18</v>
      </c>
      <c r="B26" s="43" t="s">
        <v>82</v>
      </c>
      <c r="C26" s="44" t="s">
        <v>83</v>
      </c>
      <c r="D26" s="45" t="s">
        <v>84</v>
      </c>
      <c r="E26" s="46" t="s">
        <v>44</v>
      </c>
      <c r="F26" s="47">
        <v>12.373749999999999</v>
      </c>
      <c r="G26" s="47">
        <v>12.373749999999999</v>
      </c>
      <c r="H26" s="38">
        <v>0</v>
      </c>
      <c r="I26" s="38">
        <v>0</v>
      </c>
      <c r="J26" s="38">
        <v>0</v>
      </c>
      <c r="K26" s="42">
        <f t="shared" si="0"/>
        <v>12.373749999999999</v>
      </c>
      <c r="L26" s="42">
        <f t="shared" si="1"/>
        <v>1.6085875000000001</v>
      </c>
      <c r="M26" s="42">
        <f t="shared" si="2"/>
        <v>13.982337499999998</v>
      </c>
      <c r="N26" s="39"/>
      <c r="O26" s="8"/>
    </row>
    <row r="27" spans="1:15" ht="21.75" customHeight="1" x14ac:dyDescent="0.15">
      <c r="A27" s="40">
        <v>19</v>
      </c>
      <c r="B27" s="43" t="s">
        <v>85</v>
      </c>
      <c r="C27" s="44" t="s">
        <v>86</v>
      </c>
      <c r="D27" s="45" t="s">
        <v>87</v>
      </c>
      <c r="E27" s="46" t="s">
        <v>44</v>
      </c>
      <c r="F27" s="47">
        <v>3.9187500000000002</v>
      </c>
      <c r="G27" s="47">
        <v>3.9187500000000002</v>
      </c>
      <c r="H27" s="38">
        <v>0</v>
      </c>
      <c r="I27" s="38">
        <v>0</v>
      </c>
      <c r="J27" s="38">
        <v>0</v>
      </c>
      <c r="K27" s="42">
        <f t="shared" si="0"/>
        <v>3.9187500000000002</v>
      </c>
      <c r="L27" s="42">
        <f t="shared" si="1"/>
        <v>0.50943749999999999</v>
      </c>
      <c r="M27" s="42">
        <f t="shared" si="2"/>
        <v>4.4281874999999999</v>
      </c>
      <c r="N27" s="39"/>
      <c r="O27" s="8"/>
    </row>
    <row r="28" spans="1:15" ht="21.75" customHeight="1" x14ac:dyDescent="0.15">
      <c r="A28" s="40">
        <v>20</v>
      </c>
      <c r="B28" s="43" t="s">
        <v>88</v>
      </c>
      <c r="C28" s="44" t="s">
        <v>89</v>
      </c>
      <c r="D28" s="45" t="s">
        <v>90</v>
      </c>
      <c r="E28" s="46" t="s">
        <v>44</v>
      </c>
      <c r="F28" s="47">
        <v>14.36875</v>
      </c>
      <c r="G28" s="47">
        <v>14.36875</v>
      </c>
      <c r="H28" s="38">
        <v>0</v>
      </c>
      <c r="I28" s="38">
        <v>0</v>
      </c>
      <c r="J28" s="38">
        <v>0</v>
      </c>
      <c r="K28" s="42">
        <f t="shared" si="0"/>
        <v>14.36875</v>
      </c>
      <c r="L28" s="42">
        <f t="shared" si="1"/>
        <v>1.8679375</v>
      </c>
      <c r="M28" s="42">
        <f t="shared" si="2"/>
        <v>16.236687499999999</v>
      </c>
      <c r="N28" s="39"/>
      <c r="O28" s="8"/>
    </row>
    <row r="29" spans="1:15" ht="21.75" customHeight="1" x14ac:dyDescent="0.15">
      <c r="A29" s="40">
        <v>21</v>
      </c>
      <c r="B29" s="43" t="s">
        <v>91</v>
      </c>
      <c r="C29" s="44" t="s">
        <v>92</v>
      </c>
      <c r="D29" s="45" t="s">
        <v>93</v>
      </c>
      <c r="E29" s="46" t="s">
        <v>44</v>
      </c>
      <c r="F29" s="47">
        <v>18.809999999999999</v>
      </c>
      <c r="G29" s="47">
        <v>18.809999999999999</v>
      </c>
      <c r="H29" s="38">
        <v>0</v>
      </c>
      <c r="I29" s="38">
        <v>0</v>
      </c>
      <c r="J29" s="38">
        <v>0</v>
      </c>
      <c r="K29" s="42">
        <f t="shared" si="0"/>
        <v>18.809999999999999</v>
      </c>
      <c r="L29" s="42">
        <f t="shared" si="1"/>
        <v>2.4453</v>
      </c>
      <c r="M29" s="42">
        <f t="shared" si="2"/>
        <v>21.255299999999998</v>
      </c>
      <c r="N29" s="39"/>
      <c r="O29" s="8"/>
    </row>
    <row r="30" spans="1:15" ht="21.75" customHeight="1" x14ac:dyDescent="0.15">
      <c r="A30" s="40">
        <v>22</v>
      </c>
      <c r="B30" s="43" t="s">
        <v>94</v>
      </c>
      <c r="C30" s="44" t="s">
        <v>95</v>
      </c>
      <c r="D30" s="45" t="s">
        <v>96</v>
      </c>
      <c r="E30" s="46" t="s">
        <v>225</v>
      </c>
      <c r="F30" s="47">
        <v>4.2750000000000004</v>
      </c>
      <c r="G30" s="47">
        <v>4.2750000000000004</v>
      </c>
      <c r="H30" s="38">
        <v>0</v>
      </c>
      <c r="I30" s="38">
        <v>0</v>
      </c>
      <c r="J30" s="38">
        <v>0</v>
      </c>
      <c r="K30" s="42">
        <f t="shared" si="0"/>
        <v>4.2750000000000004</v>
      </c>
      <c r="L30" s="42">
        <f t="shared" si="1"/>
        <v>0.55575000000000008</v>
      </c>
      <c r="M30" s="42">
        <f t="shared" si="2"/>
        <v>4.8307500000000001</v>
      </c>
      <c r="N30" s="39"/>
      <c r="O30" s="8"/>
    </row>
    <row r="31" spans="1:15" ht="21.75" customHeight="1" x14ac:dyDescent="0.15">
      <c r="A31" s="40">
        <v>23</v>
      </c>
      <c r="B31" s="43" t="s">
        <v>97</v>
      </c>
      <c r="C31" s="44" t="s">
        <v>98</v>
      </c>
      <c r="D31" s="45" t="s">
        <v>228</v>
      </c>
      <c r="E31" s="46" t="s">
        <v>44</v>
      </c>
      <c r="F31" s="47">
        <v>13.573124999999999</v>
      </c>
      <c r="G31" s="47">
        <v>13.573124999999999</v>
      </c>
      <c r="H31" s="38">
        <v>0</v>
      </c>
      <c r="I31" s="38">
        <v>0</v>
      </c>
      <c r="J31" s="38">
        <v>0</v>
      </c>
      <c r="K31" s="42">
        <f t="shared" si="0"/>
        <v>13.573124999999999</v>
      </c>
      <c r="L31" s="42">
        <f t="shared" si="1"/>
        <v>1.7645062499999999</v>
      </c>
      <c r="M31" s="42">
        <f t="shared" si="2"/>
        <v>15.337631249999998</v>
      </c>
      <c r="N31" s="39"/>
      <c r="O31" s="8"/>
    </row>
    <row r="32" spans="1:15" ht="21.75" customHeight="1" x14ac:dyDescent="0.15">
      <c r="A32" s="40">
        <v>24</v>
      </c>
      <c r="B32" s="43" t="s">
        <v>99</v>
      </c>
      <c r="C32" s="49" t="s">
        <v>100</v>
      </c>
      <c r="D32" s="45" t="s">
        <v>229</v>
      </c>
      <c r="E32" s="46" t="s">
        <v>44</v>
      </c>
      <c r="F32" s="47">
        <v>17.50375</v>
      </c>
      <c r="G32" s="47">
        <v>17.50375</v>
      </c>
      <c r="H32" s="38">
        <v>0</v>
      </c>
      <c r="I32" s="38">
        <v>0</v>
      </c>
      <c r="J32" s="38">
        <v>0</v>
      </c>
      <c r="K32" s="42">
        <f t="shared" si="0"/>
        <v>17.50375</v>
      </c>
      <c r="L32" s="42">
        <f t="shared" si="1"/>
        <v>2.2754875000000001</v>
      </c>
      <c r="M32" s="42">
        <f t="shared" si="2"/>
        <v>19.779237499999997</v>
      </c>
      <c r="N32" s="39"/>
      <c r="O32" s="8"/>
    </row>
    <row r="33" spans="1:15" ht="21.75" customHeight="1" x14ac:dyDescent="0.15">
      <c r="A33" s="40">
        <v>25</v>
      </c>
      <c r="B33" s="43" t="s">
        <v>101</v>
      </c>
      <c r="C33" s="44" t="s">
        <v>102</v>
      </c>
      <c r="D33" s="45" t="s">
        <v>103</v>
      </c>
      <c r="E33" s="46" t="s">
        <v>44</v>
      </c>
      <c r="F33" s="47">
        <v>20.234999999999999</v>
      </c>
      <c r="G33" s="47">
        <v>20.234999999999999</v>
      </c>
      <c r="H33" s="38">
        <v>0</v>
      </c>
      <c r="I33" s="38">
        <v>0</v>
      </c>
      <c r="J33" s="38">
        <v>0</v>
      </c>
      <c r="K33" s="42">
        <f t="shared" si="0"/>
        <v>20.234999999999999</v>
      </c>
      <c r="L33" s="42">
        <f t="shared" si="1"/>
        <v>2.6305499999999999</v>
      </c>
      <c r="M33" s="42">
        <f t="shared" si="2"/>
        <v>22.865549999999999</v>
      </c>
      <c r="N33" s="39"/>
      <c r="O33" s="8"/>
    </row>
    <row r="34" spans="1:15" ht="21.75" customHeight="1" x14ac:dyDescent="0.15">
      <c r="A34" s="40">
        <v>26</v>
      </c>
      <c r="B34" s="43" t="s">
        <v>104</v>
      </c>
      <c r="C34" s="44" t="s">
        <v>105</v>
      </c>
      <c r="D34" s="45" t="s">
        <v>230</v>
      </c>
      <c r="E34" s="46" t="s">
        <v>44</v>
      </c>
      <c r="F34" s="47">
        <v>31.551874999999999</v>
      </c>
      <c r="G34" s="47">
        <v>31.551874999999999</v>
      </c>
      <c r="H34" s="38">
        <v>0</v>
      </c>
      <c r="I34" s="38">
        <v>0</v>
      </c>
      <c r="J34" s="38">
        <v>0</v>
      </c>
      <c r="K34" s="42">
        <f t="shared" si="0"/>
        <v>31.551874999999999</v>
      </c>
      <c r="L34" s="42">
        <f t="shared" si="1"/>
        <v>4.1017437499999998</v>
      </c>
      <c r="M34" s="42">
        <f t="shared" si="2"/>
        <v>35.653618749999993</v>
      </c>
      <c r="N34" s="39"/>
      <c r="O34" s="8"/>
    </row>
    <row r="35" spans="1:15" ht="21.75" customHeight="1" x14ac:dyDescent="0.15">
      <c r="A35" s="40">
        <v>27</v>
      </c>
      <c r="B35" s="43" t="s">
        <v>106</v>
      </c>
      <c r="C35" s="44" t="s">
        <v>107</v>
      </c>
      <c r="D35" s="45" t="s">
        <v>108</v>
      </c>
      <c r="E35" s="46" t="s">
        <v>44</v>
      </c>
      <c r="F35" s="47">
        <v>31.551874999999999</v>
      </c>
      <c r="G35" s="47">
        <v>31.551874999999999</v>
      </c>
      <c r="H35" s="38">
        <v>0</v>
      </c>
      <c r="I35" s="38">
        <v>0</v>
      </c>
      <c r="J35" s="38">
        <v>0</v>
      </c>
      <c r="K35" s="42">
        <f t="shared" si="0"/>
        <v>31.551874999999999</v>
      </c>
      <c r="L35" s="42">
        <f t="shared" si="1"/>
        <v>4.1017437499999998</v>
      </c>
      <c r="M35" s="42">
        <f t="shared" si="2"/>
        <v>35.653618749999993</v>
      </c>
      <c r="N35" s="39"/>
      <c r="O35" s="8"/>
    </row>
    <row r="36" spans="1:15" ht="21.75" customHeight="1" x14ac:dyDescent="0.15">
      <c r="A36" s="40">
        <v>28</v>
      </c>
      <c r="B36" s="43" t="s">
        <v>109</v>
      </c>
      <c r="C36" s="44" t="s">
        <v>110</v>
      </c>
      <c r="D36" s="45" t="s">
        <v>111</v>
      </c>
      <c r="E36" s="46" t="s">
        <v>44</v>
      </c>
      <c r="F36" s="47">
        <v>35.981250000000003</v>
      </c>
      <c r="G36" s="47">
        <v>35.981250000000003</v>
      </c>
      <c r="H36" s="38">
        <v>0</v>
      </c>
      <c r="I36" s="38">
        <v>0</v>
      </c>
      <c r="J36" s="38">
        <v>0</v>
      </c>
      <c r="K36" s="42">
        <f t="shared" si="0"/>
        <v>35.981250000000003</v>
      </c>
      <c r="L36" s="42">
        <f t="shared" si="1"/>
        <v>4.6775625000000005</v>
      </c>
      <c r="M36" s="42">
        <f t="shared" si="2"/>
        <v>40.658812499999996</v>
      </c>
      <c r="N36" s="39"/>
      <c r="O36" s="8"/>
    </row>
    <row r="37" spans="1:15" ht="21.75" customHeight="1" x14ac:dyDescent="0.15">
      <c r="A37" s="40">
        <v>29</v>
      </c>
      <c r="B37" s="43" t="s">
        <v>112</v>
      </c>
      <c r="C37" s="44" t="s">
        <v>113</v>
      </c>
      <c r="D37" s="45" t="s">
        <v>231</v>
      </c>
      <c r="E37" s="46" t="s">
        <v>44</v>
      </c>
      <c r="F37" s="47">
        <v>36.67</v>
      </c>
      <c r="G37" s="47">
        <v>36.67</v>
      </c>
      <c r="H37" s="38">
        <v>0</v>
      </c>
      <c r="I37" s="38">
        <v>0</v>
      </c>
      <c r="J37" s="38">
        <v>0</v>
      </c>
      <c r="K37" s="42">
        <f t="shared" si="0"/>
        <v>36.67</v>
      </c>
      <c r="L37" s="42">
        <f t="shared" si="1"/>
        <v>4.7671000000000001</v>
      </c>
      <c r="M37" s="42">
        <f t="shared" si="2"/>
        <v>41.437100000000001</v>
      </c>
      <c r="N37" s="39"/>
      <c r="O37" s="8"/>
    </row>
    <row r="38" spans="1:15" ht="21.75" customHeight="1" x14ac:dyDescent="0.15">
      <c r="A38" s="40">
        <v>30</v>
      </c>
      <c r="B38" s="43" t="s">
        <v>114</v>
      </c>
      <c r="C38" s="44" t="s">
        <v>115</v>
      </c>
      <c r="D38" s="45" t="s">
        <v>116</v>
      </c>
      <c r="E38" s="46" t="s">
        <v>44</v>
      </c>
      <c r="F38" s="47">
        <v>33.428125000000001</v>
      </c>
      <c r="G38" s="47">
        <v>33.428125000000001</v>
      </c>
      <c r="H38" s="38">
        <v>0</v>
      </c>
      <c r="I38" s="38">
        <v>0</v>
      </c>
      <c r="J38" s="38">
        <v>0</v>
      </c>
      <c r="K38" s="42">
        <f t="shared" si="0"/>
        <v>33.428125000000001</v>
      </c>
      <c r="L38" s="42">
        <f t="shared" si="1"/>
        <v>4.3456562500000002</v>
      </c>
      <c r="M38" s="42">
        <f t="shared" si="2"/>
        <v>37.773781249999999</v>
      </c>
      <c r="N38" s="39"/>
      <c r="O38" s="8"/>
    </row>
    <row r="39" spans="1:15" ht="21.75" customHeight="1" x14ac:dyDescent="0.15">
      <c r="A39" s="40">
        <v>31</v>
      </c>
      <c r="B39" s="43" t="s">
        <v>117</v>
      </c>
      <c r="C39" s="44" t="s">
        <v>118</v>
      </c>
      <c r="D39" s="45" t="s">
        <v>119</v>
      </c>
      <c r="E39" s="46" t="s">
        <v>44</v>
      </c>
      <c r="F39" s="47">
        <v>33.428125000000001</v>
      </c>
      <c r="G39" s="47">
        <v>33.428125000000001</v>
      </c>
      <c r="H39" s="38">
        <v>0</v>
      </c>
      <c r="I39" s="38">
        <v>0</v>
      </c>
      <c r="J39" s="38">
        <v>0</v>
      </c>
      <c r="K39" s="42">
        <f t="shared" si="0"/>
        <v>33.428125000000001</v>
      </c>
      <c r="L39" s="42">
        <f t="shared" si="1"/>
        <v>4.3456562500000002</v>
      </c>
      <c r="M39" s="42">
        <f t="shared" si="2"/>
        <v>37.773781249999999</v>
      </c>
      <c r="N39" s="39"/>
      <c r="O39" s="8"/>
    </row>
    <row r="40" spans="1:15" ht="21.75" customHeight="1" x14ac:dyDescent="0.15">
      <c r="A40" s="40">
        <v>32</v>
      </c>
      <c r="B40" s="43" t="s">
        <v>120</v>
      </c>
      <c r="C40" s="44" t="s">
        <v>121</v>
      </c>
      <c r="D40" s="45" t="s">
        <v>232</v>
      </c>
      <c r="E40" s="46" t="s">
        <v>225</v>
      </c>
      <c r="F40" s="47">
        <v>35.981250000000003</v>
      </c>
      <c r="G40" s="47">
        <v>35.981250000000003</v>
      </c>
      <c r="H40" s="38">
        <v>0</v>
      </c>
      <c r="I40" s="38">
        <v>0</v>
      </c>
      <c r="J40" s="38">
        <v>0</v>
      </c>
      <c r="K40" s="42">
        <f t="shared" si="0"/>
        <v>35.981250000000003</v>
      </c>
      <c r="L40" s="42">
        <f t="shared" si="1"/>
        <v>4.6775625000000005</v>
      </c>
      <c r="M40" s="42">
        <f t="shared" si="2"/>
        <v>40.658812499999996</v>
      </c>
      <c r="N40" s="39"/>
      <c r="O40" s="8"/>
    </row>
    <row r="41" spans="1:15" ht="21.75" customHeight="1" x14ac:dyDescent="0.15">
      <c r="A41" s="40">
        <v>33</v>
      </c>
      <c r="B41" s="43" t="s">
        <v>122</v>
      </c>
      <c r="C41" s="44" t="s">
        <v>123</v>
      </c>
      <c r="D41" s="45" t="s">
        <v>124</v>
      </c>
      <c r="E41" s="46" t="s">
        <v>44</v>
      </c>
      <c r="F41" s="47">
        <v>31.551874999999999</v>
      </c>
      <c r="G41" s="47">
        <v>31.551874999999999</v>
      </c>
      <c r="H41" s="38">
        <v>0</v>
      </c>
      <c r="I41" s="38">
        <v>0</v>
      </c>
      <c r="J41" s="38">
        <v>0</v>
      </c>
      <c r="K41" s="42">
        <f t="shared" si="0"/>
        <v>31.551874999999999</v>
      </c>
      <c r="L41" s="42">
        <f t="shared" si="1"/>
        <v>4.1017437499999998</v>
      </c>
      <c r="M41" s="42">
        <f t="shared" si="2"/>
        <v>35.653618749999993</v>
      </c>
      <c r="N41" s="39"/>
      <c r="O41" s="8"/>
    </row>
    <row r="42" spans="1:15" ht="21.75" customHeight="1" x14ac:dyDescent="0.15">
      <c r="A42" s="40">
        <v>34</v>
      </c>
      <c r="B42" s="43" t="s">
        <v>125</v>
      </c>
      <c r="C42" s="44" t="s">
        <v>126</v>
      </c>
      <c r="D42" s="45" t="s">
        <v>127</v>
      </c>
      <c r="E42" s="46" t="s">
        <v>225</v>
      </c>
      <c r="F42" s="47">
        <v>31.551874999999999</v>
      </c>
      <c r="G42" s="47">
        <v>31.551874999999999</v>
      </c>
      <c r="H42" s="38">
        <v>0</v>
      </c>
      <c r="I42" s="38">
        <v>0</v>
      </c>
      <c r="J42" s="38">
        <v>0</v>
      </c>
      <c r="K42" s="42">
        <f t="shared" si="0"/>
        <v>31.551874999999999</v>
      </c>
      <c r="L42" s="42">
        <f t="shared" si="1"/>
        <v>4.1017437499999998</v>
      </c>
      <c r="M42" s="42">
        <f t="shared" si="2"/>
        <v>35.653618749999993</v>
      </c>
      <c r="N42" s="39"/>
      <c r="O42" s="8"/>
    </row>
    <row r="43" spans="1:15" ht="21.75" customHeight="1" x14ac:dyDescent="0.15">
      <c r="A43" s="40">
        <v>35</v>
      </c>
      <c r="B43" s="43" t="s">
        <v>128</v>
      </c>
      <c r="C43" s="44" t="s">
        <v>129</v>
      </c>
      <c r="D43" s="45" t="s">
        <v>130</v>
      </c>
      <c r="E43" s="46" t="s">
        <v>44</v>
      </c>
      <c r="F43" s="47">
        <v>36.67</v>
      </c>
      <c r="G43" s="47">
        <v>36.67</v>
      </c>
      <c r="H43" s="38">
        <v>0</v>
      </c>
      <c r="I43" s="38">
        <v>0</v>
      </c>
      <c r="J43" s="38">
        <v>0</v>
      </c>
      <c r="K43" s="42">
        <f t="shared" si="0"/>
        <v>36.67</v>
      </c>
      <c r="L43" s="42">
        <f t="shared" si="1"/>
        <v>4.7671000000000001</v>
      </c>
      <c r="M43" s="42">
        <f t="shared" si="2"/>
        <v>41.437100000000001</v>
      </c>
      <c r="N43" s="39"/>
      <c r="O43" s="8"/>
    </row>
    <row r="44" spans="1:15" ht="21.75" customHeight="1" x14ac:dyDescent="0.15">
      <c r="A44" s="40">
        <v>36</v>
      </c>
      <c r="B44" s="43" t="s">
        <v>131</v>
      </c>
      <c r="C44" s="44" t="s">
        <v>132</v>
      </c>
      <c r="D44" s="45" t="s">
        <v>133</v>
      </c>
      <c r="E44" s="46" t="s">
        <v>44</v>
      </c>
      <c r="F44" s="47">
        <v>33.428125000000001</v>
      </c>
      <c r="G44" s="47">
        <v>33.428125000000001</v>
      </c>
      <c r="H44" s="38">
        <v>0</v>
      </c>
      <c r="I44" s="38">
        <v>0</v>
      </c>
      <c r="J44" s="38">
        <v>0</v>
      </c>
      <c r="K44" s="42">
        <f t="shared" si="0"/>
        <v>33.428125000000001</v>
      </c>
      <c r="L44" s="42">
        <f t="shared" si="1"/>
        <v>4.3456562500000002</v>
      </c>
      <c r="M44" s="42">
        <f t="shared" si="2"/>
        <v>37.773781249999999</v>
      </c>
      <c r="N44" s="39"/>
      <c r="O44" s="8"/>
    </row>
    <row r="45" spans="1:15" ht="21.75" customHeight="1" x14ac:dyDescent="0.15">
      <c r="A45" s="40">
        <v>37</v>
      </c>
      <c r="B45" s="43" t="s">
        <v>134</v>
      </c>
      <c r="C45" s="44" t="s">
        <v>135</v>
      </c>
      <c r="D45" s="45" t="s">
        <v>136</v>
      </c>
      <c r="E45" s="46" t="s">
        <v>44</v>
      </c>
      <c r="F45" s="47">
        <v>33.428125000000001</v>
      </c>
      <c r="G45" s="47">
        <v>33.428125000000001</v>
      </c>
      <c r="H45" s="38">
        <v>0</v>
      </c>
      <c r="I45" s="38">
        <v>0</v>
      </c>
      <c r="J45" s="38">
        <v>0</v>
      </c>
      <c r="K45" s="42">
        <f t="shared" si="0"/>
        <v>33.428125000000001</v>
      </c>
      <c r="L45" s="42">
        <f t="shared" si="1"/>
        <v>4.3456562500000002</v>
      </c>
      <c r="M45" s="42">
        <f t="shared" si="2"/>
        <v>37.773781249999999</v>
      </c>
      <c r="N45" s="39"/>
      <c r="O45" s="8"/>
    </row>
    <row r="46" spans="1:15" ht="21.75" customHeight="1" x14ac:dyDescent="0.15">
      <c r="A46" s="40">
        <v>38</v>
      </c>
      <c r="B46" s="50" t="s">
        <v>137</v>
      </c>
      <c r="C46" s="51" t="s">
        <v>138</v>
      </c>
      <c r="D46" s="45" t="s">
        <v>233</v>
      </c>
      <c r="E46" s="46" t="s">
        <v>44</v>
      </c>
      <c r="F46" s="52">
        <v>5.84</v>
      </c>
      <c r="G46" s="52">
        <v>5.84</v>
      </c>
      <c r="H46" s="38">
        <v>0</v>
      </c>
      <c r="I46" s="38">
        <v>0</v>
      </c>
      <c r="J46" s="38">
        <v>0</v>
      </c>
      <c r="K46" s="42">
        <f t="shared" si="0"/>
        <v>5.84</v>
      </c>
      <c r="L46" s="42">
        <f t="shared" si="1"/>
        <v>0.75919999999999999</v>
      </c>
      <c r="M46" s="42">
        <f t="shared" si="2"/>
        <v>6.5991999999999988</v>
      </c>
      <c r="N46" s="39"/>
      <c r="O46" s="8"/>
    </row>
    <row r="47" spans="1:15" ht="21.75" customHeight="1" x14ac:dyDescent="0.15">
      <c r="A47" s="40">
        <v>39</v>
      </c>
      <c r="B47" s="50" t="s">
        <v>139</v>
      </c>
      <c r="C47" s="51" t="s">
        <v>140</v>
      </c>
      <c r="D47" s="45" t="s">
        <v>141</v>
      </c>
      <c r="E47" s="46" t="s">
        <v>44</v>
      </c>
      <c r="F47" s="52">
        <v>13.96</v>
      </c>
      <c r="G47" s="52">
        <v>13.96</v>
      </c>
      <c r="H47" s="38">
        <v>0</v>
      </c>
      <c r="I47" s="38">
        <v>0</v>
      </c>
      <c r="J47" s="38">
        <v>0</v>
      </c>
      <c r="K47" s="42">
        <f t="shared" si="0"/>
        <v>13.96</v>
      </c>
      <c r="L47" s="42">
        <f t="shared" si="1"/>
        <v>1.8148000000000002</v>
      </c>
      <c r="M47" s="42">
        <f t="shared" si="2"/>
        <v>15.774799999999999</v>
      </c>
      <c r="N47" s="39"/>
      <c r="O47" s="8"/>
    </row>
    <row r="48" spans="1:15" ht="21.75" customHeight="1" x14ac:dyDescent="0.15">
      <c r="A48" s="40">
        <v>40</v>
      </c>
      <c r="B48" s="53" t="s">
        <v>142</v>
      </c>
      <c r="C48" s="51" t="s">
        <v>143</v>
      </c>
      <c r="D48" s="45" t="s">
        <v>144</v>
      </c>
      <c r="E48" s="46" t="s">
        <v>44</v>
      </c>
      <c r="F48" s="52">
        <v>8.39</v>
      </c>
      <c r="G48" s="52">
        <v>8.39</v>
      </c>
      <c r="H48" s="38">
        <v>0</v>
      </c>
      <c r="I48" s="38">
        <v>0</v>
      </c>
      <c r="J48" s="38">
        <v>0</v>
      </c>
      <c r="K48" s="42">
        <f t="shared" si="0"/>
        <v>8.39</v>
      </c>
      <c r="L48" s="42">
        <f t="shared" si="1"/>
        <v>1.0907</v>
      </c>
      <c r="M48" s="42">
        <f t="shared" si="2"/>
        <v>9.4807000000000006</v>
      </c>
      <c r="N48" s="39"/>
      <c r="O48" s="8"/>
    </row>
    <row r="49" spans="1:15" ht="21.75" customHeight="1" x14ac:dyDescent="0.15">
      <c r="A49" s="40">
        <v>41</v>
      </c>
      <c r="B49" s="53" t="s">
        <v>145</v>
      </c>
      <c r="C49" s="51" t="s">
        <v>146</v>
      </c>
      <c r="D49" s="45" t="s">
        <v>234</v>
      </c>
      <c r="E49" s="46" t="s">
        <v>44</v>
      </c>
      <c r="F49" s="52">
        <v>11.1</v>
      </c>
      <c r="G49" s="52">
        <v>11.1</v>
      </c>
      <c r="H49" s="38">
        <v>0</v>
      </c>
      <c r="I49" s="38">
        <v>0</v>
      </c>
      <c r="J49" s="38">
        <v>0</v>
      </c>
      <c r="K49" s="42">
        <f t="shared" si="0"/>
        <v>11.1</v>
      </c>
      <c r="L49" s="42">
        <f t="shared" si="1"/>
        <v>1.4430000000000001</v>
      </c>
      <c r="M49" s="42">
        <f t="shared" si="2"/>
        <v>12.542999999999999</v>
      </c>
      <c r="N49" s="39"/>
      <c r="O49" s="8"/>
    </row>
    <row r="50" spans="1:15" ht="21.75" customHeight="1" x14ac:dyDescent="0.15">
      <c r="A50" s="40">
        <v>42</v>
      </c>
      <c r="B50" s="50" t="s">
        <v>147</v>
      </c>
      <c r="C50" s="51" t="s">
        <v>148</v>
      </c>
      <c r="D50" s="45" t="s">
        <v>149</v>
      </c>
      <c r="E50" s="46" t="s">
        <v>225</v>
      </c>
      <c r="F50" s="52">
        <v>5.4</v>
      </c>
      <c r="G50" s="52">
        <v>5.4</v>
      </c>
      <c r="H50" s="38">
        <v>0</v>
      </c>
      <c r="I50" s="38">
        <v>0</v>
      </c>
      <c r="J50" s="38">
        <v>0</v>
      </c>
      <c r="K50" s="42">
        <f t="shared" si="0"/>
        <v>5.4</v>
      </c>
      <c r="L50" s="42">
        <f t="shared" si="1"/>
        <v>0.70200000000000007</v>
      </c>
      <c r="M50" s="42">
        <f t="shared" si="2"/>
        <v>6.1019999999999994</v>
      </c>
      <c r="N50" s="39"/>
      <c r="O50" s="8"/>
    </row>
    <row r="51" spans="1:15" ht="21.75" customHeight="1" x14ac:dyDescent="0.15">
      <c r="A51" s="40">
        <v>43</v>
      </c>
      <c r="B51" s="50" t="s">
        <v>150</v>
      </c>
      <c r="C51" s="51" t="s">
        <v>151</v>
      </c>
      <c r="D51" s="45" t="s">
        <v>152</v>
      </c>
      <c r="E51" s="46" t="s">
        <v>44</v>
      </c>
      <c r="F51" s="52">
        <v>12.84</v>
      </c>
      <c r="G51" s="52">
        <v>12.84</v>
      </c>
      <c r="H51" s="38">
        <v>0</v>
      </c>
      <c r="I51" s="38">
        <v>0</v>
      </c>
      <c r="J51" s="38">
        <v>0</v>
      </c>
      <c r="K51" s="42">
        <f t="shared" si="0"/>
        <v>12.84</v>
      </c>
      <c r="L51" s="42">
        <f t="shared" si="1"/>
        <v>1.6692</v>
      </c>
      <c r="M51" s="42">
        <f t="shared" si="2"/>
        <v>14.509199999999998</v>
      </c>
      <c r="N51" s="39"/>
      <c r="O51" s="8"/>
    </row>
    <row r="52" spans="1:15" ht="21.75" customHeight="1" x14ac:dyDescent="0.15">
      <c r="A52" s="40">
        <v>44</v>
      </c>
      <c r="B52" s="43" t="s">
        <v>153</v>
      </c>
      <c r="C52" s="51" t="s">
        <v>154</v>
      </c>
      <c r="D52" s="45" t="s">
        <v>155</v>
      </c>
      <c r="E52" s="46" t="s">
        <v>44</v>
      </c>
      <c r="F52" s="47">
        <v>21.796500000000002</v>
      </c>
      <c r="G52" s="47">
        <v>21.796500000000002</v>
      </c>
      <c r="H52" s="38">
        <v>0</v>
      </c>
      <c r="I52" s="38">
        <v>0</v>
      </c>
      <c r="J52" s="38">
        <v>0</v>
      </c>
      <c r="K52" s="42">
        <f t="shared" si="0"/>
        <v>21.796500000000002</v>
      </c>
      <c r="L52" s="42">
        <f t="shared" si="1"/>
        <v>2.8335450000000004</v>
      </c>
      <c r="M52" s="42">
        <f t="shared" si="2"/>
        <v>24.630044999999999</v>
      </c>
      <c r="N52" s="39"/>
      <c r="O52" s="8"/>
    </row>
    <row r="53" spans="1:15" ht="21.75" customHeight="1" x14ac:dyDescent="0.15">
      <c r="A53" s="40">
        <v>45</v>
      </c>
      <c r="B53" s="43" t="s">
        <v>156</v>
      </c>
      <c r="C53" s="51" t="s">
        <v>157</v>
      </c>
      <c r="D53" s="45" t="s">
        <v>158</v>
      </c>
      <c r="E53" s="46" t="s">
        <v>44</v>
      </c>
      <c r="F53" s="47">
        <v>23.840699999999998</v>
      </c>
      <c r="G53" s="47">
        <v>23.840699999999998</v>
      </c>
      <c r="H53" s="38">
        <v>0</v>
      </c>
      <c r="I53" s="38">
        <v>0</v>
      </c>
      <c r="J53" s="38">
        <v>0</v>
      </c>
      <c r="K53" s="42">
        <f t="shared" si="0"/>
        <v>23.840699999999998</v>
      </c>
      <c r="L53" s="42">
        <f t="shared" si="1"/>
        <v>3.099291</v>
      </c>
      <c r="M53" s="42">
        <f t="shared" si="2"/>
        <v>26.939990999999996</v>
      </c>
      <c r="N53" s="39"/>
      <c r="O53" s="8"/>
    </row>
    <row r="54" spans="1:15" ht="21.75" customHeight="1" x14ac:dyDescent="0.15">
      <c r="A54" s="40">
        <v>46</v>
      </c>
      <c r="B54" s="43" t="s">
        <v>159</v>
      </c>
      <c r="C54" s="51" t="s">
        <v>160</v>
      </c>
      <c r="D54" s="45" t="s">
        <v>161</v>
      </c>
      <c r="E54" s="46" t="s">
        <v>44</v>
      </c>
      <c r="F54" s="47">
        <v>23.805299999999999</v>
      </c>
      <c r="G54" s="47">
        <v>23.805299999999999</v>
      </c>
      <c r="H54" s="38">
        <v>0</v>
      </c>
      <c r="I54" s="38">
        <v>0</v>
      </c>
      <c r="J54" s="38">
        <v>0</v>
      </c>
      <c r="K54" s="42">
        <f t="shared" si="0"/>
        <v>23.805299999999999</v>
      </c>
      <c r="L54" s="42">
        <f t="shared" si="1"/>
        <v>3.0946889999999998</v>
      </c>
      <c r="M54" s="42">
        <f t="shared" si="2"/>
        <v>26.899988999999998</v>
      </c>
      <c r="N54" s="39"/>
      <c r="O54" s="8"/>
    </row>
    <row r="55" spans="1:15" ht="21.75" customHeight="1" x14ac:dyDescent="0.15">
      <c r="A55" s="40">
        <v>47</v>
      </c>
      <c r="B55" s="43" t="s">
        <v>162</v>
      </c>
      <c r="C55" s="51" t="s">
        <v>163</v>
      </c>
      <c r="D55" s="45" t="s">
        <v>164</v>
      </c>
      <c r="E55" s="46" t="s">
        <v>44</v>
      </c>
      <c r="F55" s="47">
        <v>41.734499999999997</v>
      </c>
      <c r="G55" s="47">
        <v>41.734499999999997</v>
      </c>
      <c r="H55" s="38">
        <v>0</v>
      </c>
      <c r="I55" s="38">
        <v>0</v>
      </c>
      <c r="J55" s="38">
        <v>0</v>
      </c>
      <c r="K55" s="42">
        <f t="shared" si="0"/>
        <v>41.734499999999997</v>
      </c>
      <c r="L55" s="42">
        <f t="shared" si="1"/>
        <v>5.4254850000000001</v>
      </c>
      <c r="M55" s="42">
        <f t="shared" si="2"/>
        <v>47.159984999999992</v>
      </c>
      <c r="N55" s="39"/>
      <c r="O55" s="8"/>
    </row>
    <row r="56" spans="1:15" ht="21.75" customHeight="1" x14ac:dyDescent="0.15">
      <c r="A56" s="40">
        <v>48</v>
      </c>
      <c r="B56" s="43" t="s">
        <v>165</v>
      </c>
      <c r="C56" s="51" t="s">
        <v>166</v>
      </c>
      <c r="D56" s="45" t="s">
        <v>167</v>
      </c>
      <c r="E56" s="46" t="s">
        <v>44</v>
      </c>
      <c r="F56" s="47">
        <v>43.504399999999997</v>
      </c>
      <c r="G56" s="47">
        <v>43.504399999999997</v>
      </c>
      <c r="H56" s="38">
        <v>0</v>
      </c>
      <c r="I56" s="38">
        <v>0</v>
      </c>
      <c r="J56" s="38">
        <v>0</v>
      </c>
      <c r="K56" s="42">
        <f t="shared" si="0"/>
        <v>43.504399999999997</v>
      </c>
      <c r="L56" s="42">
        <f t="shared" si="1"/>
        <v>5.6555719999999994</v>
      </c>
      <c r="M56" s="42">
        <f t="shared" si="2"/>
        <v>49.159971999999989</v>
      </c>
      <c r="N56" s="39"/>
      <c r="O56" s="8"/>
    </row>
    <row r="57" spans="1:15" ht="21.75" customHeight="1" x14ac:dyDescent="0.15">
      <c r="A57" s="40">
        <v>49</v>
      </c>
      <c r="B57" s="43" t="s">
        <v>168</v>
      </c>
      <c r="C57" s="51" t="s">
        <v>169</v>
      </c>
      <c r="D57" s="45" t="s">
        <v>170</v>
      </c>
      <c r="E57" s="46" t="s">
        <v>44</v>
      </c>
      <c r="F57" s="47">
        <v>46.911499999999997</v>
      </c>
      <c r="G57" s="47">
        <v>46.911499999999997</v>
      </c>
      <c r="H57" s="38">
        <v>0</v>
      </c>
      <c r="I57" s="38">
        <v>0</v>
      </c>
      <c r="J57" s="38">
        <v>0</v>
      </c>
      <c r="K57" s="42">
        <f t="shared" si="0"/>
        <v>46.911499999999997</v>
      </c>
      <c r="L57" s="42">
        <f t="shared" si="1"/>
        <v>6.0984949999999998</v>
      </c>
      <c r="M57" s="42">
        <f t="shared" si="2"/>
        <v>53.009994999999989</v>
      </c>
      <c r="N57" s="39"/>
      <c r="O57" s="8"/>
    </row>
    <row r="58" spans="1:15" ht="21.75" customHeight="1" x14ac:dyDescent="0.15">
      <c r="A58" s="40">
        <v>50</v>
      </c>
      <c r="B58" s="43" t="s">
        <v>171</v>
      </c>
      <c r="C58" s="51" t="s">
        <v>172</v>
      </c>
      <c r="D58" s="45" t="s">
        <v>173</v>
      </c>
      <c r="E58" s="46" t="s">
        <v>44</v>
      </c>
      <c r="F58" s="47">
        <v>27.212299999999999</v>
      </c>
      <c r="G58" s="47">
        <v>27.212299999999999</v>
      </c>
      <c r="H58" s="38">
        <v>0</v>
      </c>
      <c r="I58" s="38">
        <v>0</v>
      </c>
      <c r="J58" s="38">
        <v>0</v>
      </c>
      <c r="K58" s="42">
        <f t="shared" si="0"/>
        <v>27.212299999999999</v>
      </c>
      <c r="L58" s="42">
        <f t="shared" si="1"/>
        <v>3.5375990000000002</v>
      </c>
      <c r="M58" s="42">
        <f t="shared" si="2"/>
        <v>30.749898999999996</v>
      </c>
      <c r="N58" s="39"/>
      <c r="O58" s="8"/>
    </row>
    <row r="59" spans="1:15" ht="21.75" customHeight="1" x14ac:dyDescent="0.15">
      <c r="A59" s="40">
        <v>51</v>
      </c>
      <c r="B59" s="43" t="s">
        <v>174</v>
      </c>
      <c r="C59" s="51" t="s">
        <v>175</v>
      </c>
      <c r="D59" s="45" t="s">
        <v>176</v>
      </c>
      <c r="E59" s="46" t="s">
        <v>44</v>
      </c>
      <c r="F59" s="47">
        <v>27.212299999999999</v>
      </c>
      <c r="G59" s="47">
        <v>27.212299999999999</v>
      </c>
      <c r="H59" s="38">
        <v>0</v>
      </c>
      <c r="I59" s="38">
        <v>0</v>
      </c>
      <c r="J59" s="38">
        <v>0</v>
      </c>
      <c r="K59" s="42">
        <f t="shared" si="0"/>
        <v>27.212299999999999</v>
      </c>
      <c r="L59" s="42">
        <f t="shared" si="1"/>
        <v>3.5375990000000002</v>
      </c>
      <c r="M59" s="42">
        <f t="shared" si="2"/>
        <v>30.749898999999996</v>
      </c>
      <c r="N59" s="39"/>
      <c r="O59" s="8"/>
    </row>
    <row r="60" spans="1:15" ht="21.75" customHeight="1" x14ac:dyDescent="0.15">
      <c r="A60" s="40">
        <v>52</v>
      </c>
      <c r="B60" s="43" t="s">
        <v>177</v>
      </c>
      <c r="C60" s="51" t="s">
        <v>178</v>
      </c>
      <c r="D60" s="45" t="s">
        <v>179</v>
      </c>
      <c r="E60" s="46" t="s">
        <v>44</v>
      </c>
      <c r="F60" s="47">
        <v>24.4513</v>
      </c>
      <c r="G60" s="47">
        <v>24.4513</v>
      </c>
      <c r="H60" s="38">
        <v>0</v>
      </c>
      <c r="I60" s="38">
        <v>0</v>
      </c>
      <c r="J60" s="38">
        <v>0</v>
      </c>
      <c r="K60" s="42">
        <f t="shared" si="0"/>
        <v>24.4513</v>
      </c>
      <c r="L60" s="42">
        <f t="shared" si="1"/>
        <v>3.1786690000000002</v>
      </c>
      <c r="M60" s="42">
        <f t="shared" si="2"/>
        <v>27.629968999999996</v>
      </c>
      <c r="N60" s="39"/>
      <c r="O60" s="8"/>
    </row>
    <row r="61" spans="1:15" ht="21.75" customHeight="1" x14ac:dyDescent="0.15">
      <c r="A61" s="40">
        <v>53</v>
      </c>
      <c r="B61" s="43" t="s">
        <v>180</v>
      </c>
      <c r="C61" s="51" t="s">
        <v>181</v>
      </c>
      <c r="D61" s="45" t="s">
        <v>235</v>
      </c>
      <c r="E61" s="46" t="s">
        <v>44</v>
      </c>
      <c r="F61" s="47">
        <v>24.4513</v>
      </c>
      <c r="G61" s="47">
        <v>24.4513</v>
      </c>
      <c r="H61" s="38">
        <v>0</v>
      </c>
      <c r="I61" s="38">
        <v>0</v>
      </c>
      <c r="J61" s="38">
        <v>0</v>
      </c>
      <c r="K61" s="42">
        <f t="shared" si="0"/>
        <v>24.4513</v>
      </c>
      <c r="L61" s="42">
        <f t="shared" si="1"/>
        <v>3.1786690000000002</v>
      </c>
      <c r="M61" s="42">
        <f t="shared" si="2"/>
        <v>27.629968999999996</v>
      </c>
      <c r="N61" s="39"/>
      <c r="O61" s="8"/>
    </row>
    <row r="62" spans="1:15" ht="21.75" customHeight="1" x14ac:dyDescent="0.15">
      <c r="A62" s="40">
        <v>54</v>
      </c>
      <c r="B62" s="43" t="s">
        <v>182</v>
      </c>
      <c r="C62" s="51" t="s">
        <v>183</v>
      </c>
      <c r="D62" s="45" t="s">
        <v>184</v>
      </c>
      <c r="E62" s="46" t="s">
        <v>44</v>
      </c>
      <c r="F62" s="47">
        <v>18.36</v>
      </c>
      <c r="G62" s="47">
        <v>18.36</v>
      </c>
      <c r="H62" s="38">
        <v>0</v>
      </c>
      <c r="I62" s="38">
        <v>0</v>
      </c>
      <c r="J62" s="38">
        <v>0</v>
      </c>
      <c r="K62" s="42">
        <f t="shared" si="0"/>
        <v>18.36</v>
      </c>
      <c r="L62" s="42">
        <f t="shared" si="1"/>
        <v>2.3868</v>
      </c>
      <c r="M62" s="42">
        <f t="shared" si="2"/>
        <v>20.746799999999997</v>
      </c>
      <c r="N62" s="39"/>
      <c r="O62" s="8"/>
    </row>
    <row r="63" spans="1:15" ht="21.75" customHeight="1" x14ac:dyDescent="0.15">
      <c r="A63" s="40">
        <v>55</v>
      </c>
      <c r="B63" s="43" t="s">
        <v>185</v>
      </c>
      <c r="C63" s="51" t="s">
        <v>186</v>
      </c>
      <c r="D63" s="45" t="s">
        <v>187</v>
      </c>
      <c r="E63" s="46" t="s">
        <v>44</v>
      </c>
      <c r="F63" s="47">
        <v>18.36</v>
      </c>
      <c r="G63" s="47">
        <v>18.36</v>
      </c>
      <c r="H63" s="38">
        <v>0</v>
      </c>
      <c r="I63" s="38">
        <v>0</v>
      </c>
      <c r="J63" s="38">
        <v>0</v>
      </c>
      <c r="K63" s="42">
        <f t="shared" si="0"/>
        <v>18.36</v>
      </c>
      <c r="L63" s="42">
        <f t="shared" si="1"/>
        <v>2.3868</v>
      </c>
      <c r="M63" s="42">
        <f t="shared" si="2"/>
        <v>20.746799999999997</v>
      </c>
      <c r="N63" s="39"/>
      <c r="O63" s="8"/>
    </row>
    <row r="64" spans="1:15" ht="21.75" customHeight="1" x14ac:dyDescent="0.15">
      <c r="A64" s="40">
        <v>56</v>
      </c>
      <c r="B64" s="43" t="s">
        <v>188</v>
      </c>
      <c r="C64" s="51" t="s">
        <v>189</v>
      </c>
      <c r="D64" s="45" t="s">
        <v>190</v>
      </c>
      <c r="E64" s="46" t="s">
        <v>44</v>
      </c>
      <c r="F64" s="47">
        <v>28.7699</v>
      </c>
      <c r="G64" s="47">
        <v>28.7699</v>
      </c>
      <c r="H64" s="38">
        <v>0</v>
      </c>
      <c r="I64" s="38">
        <v>0</v>
      </c>
      <c r="J64" s="38">
        <v>0</v>
      </c>
      <c r="K64" s="42">
        <f t="shared" si="0"/>
        <v>28.7699</v>
      </c>
      <c r="L64" s="42">
        <f t="shared" si="1"/>
        <v>3.7400869999999999</v>
      </c>
      <c r="M64" s="42">
        <f t="shared" si="2"/>
        <v>32.509986999999995</v>
      </c>
      <c r="N64" s="39"/>
      <c r="O64" s="8"/>
    </row>
    <row r="65" spans="1:15" ht="21.75" customHeight="1" x14ac:dyDescent="0.15">
      <c r="A65" s="40">
        <v>57</v>
      </c>
      <c r="B65" s="54" t="s">
        <v>191</v>
      </c>
      <c r="C65" s="55" t="s">
        <v>192</v>
      </c>
      <c r="D65" s="45"/>
      <c r="E65" s="46" t="s">
        <v>44</v>
      </c>
      <c r="F65" s="47">
        <v>35.5623</v>
      </c>
      <c r="G65" s="47">
        <v>35.5623</v>
      </c>
      <c r="H65" s="38">
        <v>0</v>
      </c>
      <c r="I65" s="38">
        <v>0</v>
      </c>
      <c r="J65" s="38">
        <v>0</v>
      </c>
      <c r="K65" s="42">
        <f t="shared" si="0"/>
        <v>35.5623</v>
      </c>
      <c r="L65" s="42">
        <f t="shared" si="1"/>
        <v>4.6230989999999998</v>
      </c>
      <c r="M65" s="42">
        <f t="shared" si="2"/>
        <v>40.185398999999997</v>
      </c>
      <c r="N65" s="39"/>
      <c r="O65" s="8"/>
    </row>
    <row r="66" spans="1:15" ht="21.75" customHeight="1" x14ac:dyDescent="0.15">
      <c r="A66" s="40">
        <v>58</v>
      </c>
      <c r="B66" s="56" t="s">
        <v>193</v>
      </c>
      <c r="C66" s="55" t="s">
        <v>194</v>
      </c>
      <c r="D66" s="45"/>
      <c r="E66" s="46" t="s">
        <v>44</v>
      </c>
      <c r="F66" s="47">
        <v>35.5623</v>
      </c>
      <c r="G66" s="47">
        <v>35.5623</v>
      </c>
      <c r="H66" s="38">
        <v>0</v>
      </c>
      <c r="I66" s="38">
        <v>0</v>
      </c>
      <c r="J66" s="38">
        <v>0</v>
      </c>
      <c r="K66" s="42">
        <f t="shared" si="0"/>
        <v>35.5623</v>
      </c>
      <c r="L66" s="42">
        <f t="shared" si="1"/>
        <v>4.6230989999999998</v>
      </c>
      <c r="M66" s="42">
        <f t="shared" si="2"/>
        <v>40.185398999999997</v>
      </c>
      <c r="N66" s="39"/>
      <c r="O66" s="8"/>
    </row>
    <row r="67" spans="1:15" ht="21.75" customHeight="1" x14ac:dyDescent="0.15">
      <c r="A67" s="40">
        <v>59</v>
      </c>
      <c r="B67" s="54" t="s">
        <v>195</v>
      </c>
      <c r="C67" s="55" t="s">
        <v>196</v>
      </c>
      <c r="D67" s="45"/>
      <c r="E67" s="46" t="s">
        <v>44</v>
      </c>
      <c r="F67" s="47">
        <v>35.769399999999997</v>
      </c>
      <c r="G67" s="47">
        <v>35.769399999999997</v>
      </c>
      <c r="H67" s="38">
        <v>0</v>
      </c>
      <c r="I67" s="38">
        <v>0</v>
      </c>
      <c r="J67" s="38">
        <v>0</v>
      </c>
      <c r="K67" s="42">
        <f t="shared" si="0"/>
        <v>35.769399999999997</v>
      </c>
      <c r="L67" s="42">
        <f t="shared" si="1"/>
        <v>4.6500219999999999</v>
      </c>
      <c r="M67" s="42">
        <f t="shared" si="2"/>
        <v>40.41942199999999</v>
      </c>
      <c r="N67" s="39"/>
      <c r="O67" s="8"/>
    </row>
    <row r="68" spans="1:15" ht="21.75" customHeight="1" x14ac:dyDescent="0.15">
      <c r="A68" s="40">
        <v>60</v>
      </c>
      <c r="B68" s="54" t="s">
        <v>197</v>
      </c>
      <c r="C68" s="55" t="s">
        <v>198</v>
      </c>
      <c r="D68" s="45"/>
      <c r="E68" s="46" t="s">
        <v>44</v>
      </c>
      <c r="F68" s="47">
        <v>35.769399999999997</v>
      </c>
      <c r="G68" s="47">
        <v>35.769399999999997</v>
      </c>
      <c r="H68" s="38">
        <v>0</v>
      </c>
      <c r="I68" s="38">
        <v>0</v>
      </c>
      <c r="J68" s="38">
        <v>0</v>
      </c>
      <c r="K68" s="42">
        <f t="shared" si="0"/>
        <v>35.769399999999997</v>
      </c>
      <c r="L68" s="42">
        <f t="shared" si="1"/>
        <v>4.6500219999999999</v>
      </c>
      <c r="M68" s="42">
        <f t="shared" si="2"/>
        <v>40.41942199999999</v>
      </c>
      <c r="N68" s="39"/>
      <c r="O68" s="8"/>
    </row>
    <row r="69" spans="1:15" ht="21.75" customHeight="1" x14ac:dyDescent="0.15">
      <c r="A69" s="40">
        <v>61</v>
      </c>
      <c r="B69" s="43" t="s">
        <v>199</v>
      </c>
      <c r="C69" s="51" t="s">
        <v>200</v>
      </c>
      <c r="D69" s="45" t="s">
        <v>201</v>
      </c>
      <c r="E69" s="46" t="s">
        <v>35</v>
      </c>
      <c r="F69" s="47">
        <v>21.796399999999998</v>
      </c>
      <c r="G69" s="47">
        <v>21.796399999999998</v>
      </c>
      <c r="H69" s="38">
        <v>0</v>
      </c>
      <c r="I69" s="38">
        <v>0</v>
      </c>
      <c r="J69" s="38">
        <v>0</v>
      </c>
      <c r="K69" s="42">
        <f t="shared" si="0"/>
        <v>21.796399999999998</v>
      </c>
      <c r="L69" s="42">
        <f t="shared" si="1"/>
        <v>2.8335319999999999</v>
      </c>
      <c r="M69" s="42">
        <f t="shared" si="2"/>
        <v>24.629931999999997</v>
      </c>
      <c r="N69" s="39"/>
      <c r="O69" s="8"/>
    </row>
    <row r="70" spans="1:15" ht="21.75" customHeight="1" x14ac:dyDescent="0.15">
      <c r="A70" s="40">
        <v>62</v>
      </c>
      <c r="B70" s="43" t="s">
        <v>202</v>
      </c>
      <c r="C70" s="51" t="s">
        <v>203</v>
      </c>
      <c r="D70" s="45" t="s">
        <v>236</v>
      </c>
      <c r="E70" s="46" t="s">
        <v>44</v>
      </c>
      <c r="F70" s="47">
        <v>21.796399999999998</v>
      </c>
      <c r="G70" s="47">
        <v>21.796399999999998</v>
      </c>
      <c r="H70" s="38">
        <v>0</v>
      </c>
      <c r="I70" s="38">
        <v>0</v>
      </c>
      <c r="J70" s="38">
        <v>0</v>
      </c>
      <c r="K70" s="42">
        <f t="shared" si="0"/>
        <v>21.796399999999998</v>
      </c>
      <c r="L70" s="42">
        <f t="shared" si="1"/>
        <v>2.8335319999999999</v>
      </c>
      <c r="M70" s="42">
        <f t="shared" si="2"/>
        <v>24.629931999999997</v>
      </c>
      <c r="N70" s="39"/>
      <c r="O70" s="8"/>
    </row>
    <row r="71" spans="1:15" ht="21.75" customHeight="1" x14ac:dyDescent="0.15">
      <c r="A71" s="40">
        <v>63</v>
      </c>
      <c r="B71" s="43" t="s">
        <v>204</v>
      </c>
      <c r="C71" s="51" t="s">
        <v>205</v>
      </c>
      <c r="D71" s="45" t="s">
        <v>206</v>
      </c>
      <c r="E71" s="46" t="s">
        <v>44</v>
      </c>
      <c r="F71" s="47">
        <v>21.796399999999998</v>
      </c>
      <c r="G71" s="47">
        <v>21.796399999999998</v>
      </c>
      <c r="H71" s="38">
        <v>0</v>
      </c>
      <c r="I71" s="38">
        <v>0</v>
      </c>
      <c r="J71" s="38">
        <v>0</v>
      </c>
      <c r="K71" s="42">
        <f t="shared" si="0"/>
        <v>21.796399999999998</v>
      </c>
      <c r="L71" s="42">
        <f t="shared" si="1"/>
        <v>2.8335319999999999</v>
      </c>
      <c r="M71" s="42">
        <f t="shared" si="2"/>
        <v>24.629931999999997</v>
      </c>
      <c r="N71" s="39"/>
      <c r="O71" s="8"/>
    </row>
    <row r="72" spans="1:15" ht="21.75" customHeight="1" x14ac:dyDescent="0.15">
      <c r="A72" s="40">
        <v>64</v>
      </c>
      <c r="B72" s="43" t="s">
        <v>207</v>
      </c>
      <c r="C72" s="51" t="s">
        <v>208</v>
      </c>
      <c r="D72" s="45" t="s">
        <v>237</v>
      </c>
      <c r="E72" s="46" t="s">
        <v>44</v>
      </c>
      <c r="F72" s="47">
        <v>46.950400000000002</v>
      </c>
      <c r="G72" s="47">
        <v>46.950400000000002</v>
      </c>
      <c r="H72" s="38">
        <v>0</v>
      </c>
      <c r="I72" s="38">
        <v>0</v>
      </c>
      <c r="J72" s="38">
        <v>0</v>
      </c>
      <c r="K72" s="42">
        <f t="shared" si="0"/>
        <v>46.950400000000002</v>
      </c>
      <c r="L72" s="42">
        <f t="shared" si="1"/>
        <v>6.1035520000000005</v>
      </c>
      <c r="M72" s="42">
        <f t="shared" si="2"/>
        <v>53.053951999999995</v>
      </c>
      <c r="N72" s="39"/>
      <c r="O72" s="8"/>
    </row>
    <row r="73" spans="1:15" ht="21.75" customHeight="1" x14ac:dyDescent="0.15">
      <c r="A73" s="40">
        <v>65</v>
      </c>
      <c r="B73" s="43" t="s">
        <v>209</v>
      </c>
      <c r="C73" s="51" t="s">
        <v>210</v>
      </c>
      <c r="D73" s="45" t="s">
        <v>211</v>
      </c>
      <c r="E73" s="46" t="s">
        <v>225</v>
      </c>
      <c r="F73" s="47">
        <v>56.305500000000002</v>
      </c>
      <c r="G73" s="47">
        <v>56.305500000000002</v>
      </c>
      <c r="H73" s="38">
        <v>0</v>
      </c>
      <c r="I73" s="38">
        <v>0</v>
      </c>
      <c r="J73" s="38">
        <v>0</v>
      </c>
      <c r="K73" s="42">
        <f t="shared" si="0"/>
        <v>56.305500000000002</v>
      </c>
      <c r="L73" s="42">
        <f t="shared" si="1"/>
        <v>7.3197150000000004</v>
      </c>
      <c r="M73" s="42">
        <f t="shared" si="2"/>
        <v>63.625214999999997</v>
      </c>
      <c r="N73" s="39"/>
      <c r="O73" s="8"/>
    </row>
    <row r="74" spans="1:15" ht="21.75" customHeight="1" x14ac:dyDescent="0.15">
      <c r="A74" s="40">
        <v>66</v>
      </c>
      <c r="B74" s="43" t="s">
        <v>212</v>
      </c>
      <c r="C74" s="51" t="s">
        <v>213</v>
      </c>
      <c r="D74" s="45" t="s">
        <v>214</v>
      </c>
      <c r="E74" s="46" t="s">
        <v>44</v>
      </c>
      <c r="F74" s="47">
        <v>13.3185</v>
      </c>
      <c r="G74" s="47">
        <v>13.3185</v>
      </c>
      <c r="H74" s="38">
        <v>0</v>
      </c>
      <c r="I74" s="38">
        <v>0</v>
      </c>
      <c r="J74" s="38">
        <v>0</v>
      </c>
      <c r="K74" s="42">
        <f t="shared" ref="K74:K99" si="3">G74</f>
        <v>13.3185</v>
      </c>
      <c r="L74" s="42">
        <f t="shared" ref="L74:L99" si="4">K74*0.13</f>
        <v>1.7314050000000001</v>
      </c>
      <c r="M74" s="42">
        <f t="shared" ref="M74:M99" si="5">K74*1.13</f>
        <v>15.049904999999999</v>
      </c>
      <c r="N74" s="39"/>
      <c r="O74" s="8"/>
    </row>
    <row r="75" spans="1:15" ht="21.75" customHeight="1" x14ac:dyDescent="0.15">
      <c r="A75" s="40">
        <v>67</v>
      </c>
      <c r="B75" s="43" t="s">
        <v>215</v>
      </c>
      <c r="C75" s="51" t="s">
        <v>216</v>
      </c>
      <c r="D75" s="45" t="s">
        <v>217</v>
      </c>
      <c r="E75" s="46" t="s">
        <v>44</v>
      </c>
      <c r="F75" s="47">
        <v>14.56</v>
      </c>
      <c r="G75" s="47">
        <v>14.56</v>
      </c>
      <c r="H75" s="38">
        <v>0</v>
      </c>
      <c r="I75" s="38">
        <v>0</v>
      </c>
      <c r="J75" s="38">
        <v>0</v>
      </c>
      <c r="K75" s="42">
        <f t="shared" si="3"/>
        <v>14.56</v>
      </c>
      <c r="L75" s="42">
        <f t="shared" si="4"/>
        <v>1.8928</v>
      </c>
      <c r="M75" s="42">
        <f t="shared" si="5"/>
        <v>16.4528</v>
      </c>
      <c r="N75" s="39"/>
      <c r="O75" s="8"/>
    </row>
    <row r="76" spans="1:15" ht="21.75" customHeight="1" x14ac:dyDescent="0.15">
      <c r="A76" s="40">
        <v>68</v>
      </c>
      <c r="B76" s="43" t="s">
        <v>218</v>
      </c>
      <c r="C76" s="51" t="s">
        <v>219</v>
      </c>
      <c r="D76" s="45"/>
      <c r="E76" s="46" t="s">
        <v>44</v>
      </c>
      <c r="F76" s="47">
        <v>23.814699999999998</v>
      </c>
      <c r="G76" s="47">
        <v>23.814699999999998</v>
      </c>
      <c r="H76" s="38">
        <v>0</v>
      </c>
      <c r="I76" s="38">
        <v>0</v>
      </c>
      <c r="J76" s="38">
        <v>0</v>
      </c>
      <c r="K76" s="42">
        <f t="shared" si="3"/>
        <v>23.814699999999998</v>
      </c>
      <c r="L76" s="42">
        <f t="shared" si="4"/>
        <v>3.0959110000000001</v>
      </c>
      <c r="M76" s="42">
        <f t="shared" si="5"/>
        <v>26.910610999999996</v>
      </c>
      <c r="N76" s="39"/>
      <c r="O76" s="8"/>
    </row>
    <row r="77" spans="1:15" ht="21.75" customHeight="1" x14ac:dyDescent="0.15">
      <c r="A77" s="40">
        <v>69</v>
      </c>
      <c r="B77" s="43" t="s">
        <v>220</v>
      </c>
      <c r="C77" s="51" t="s">
        <v>221</v>
      </c>
      <c r="D77" s="45"/>
      <c r="E77" s="46" t="s">
        <v>35</v>
      </c>
      <c r="F77" s="47">
        <v>19.197399999999998</v>
      </c>
      <c r="G77" s="47">
        <v>19.197399999999998</v>
      </c>
      <c r="H77" s="38">
        <v>0</v>
      </c>
      <c r="I77" s="38">
        <v>0</v>
      </c>
      <c r="J77" s="38">
        <v>0</v>
      </c>
      <c r="K77" s="42">
        <f t="shared" si="3"/>
        <v>19.197399999999998</v>
      </c>
      <c r="L77" s="42">
        <f t="shared" si="4"/>
        <v>2.4956619999999998</v>
      </c>
      <c r="M77" s="42">
        <f t="shared" si="5"/>
        <v>21.693061999999998</v>
      </c>
      <c r="N77" s="39"/>
      <c r="O77" s="8"/>
    </row>
    <row r="78" spans="1:15" ht="21.75" customHeight="1" x14ac:dyDescent="0.15">
      <c r="A78" s="40">
        <v>70</v>
      </c>
      <c r="B78" s="58" t="s">
        <v>222</v>
      </c>
      <c r="C78" s="59" t="s">
        <v>223</v>
      </c>
      <c r="D78" s="60"/>
      <c r="E78" s="61" t="s">
        <v>44</v>
      </c>
      <c r="F78" s="62">
        <v>27.0381</v>
      </c>
      <c r="G78" s="47">
        <v>27.0381</v>
      </c>
      <c r="H78" s="38">
        <v>0</v>
      </c>
      <c r="I78" s="38">
        <v>0</v>
      </c>
      <c r="J78" s="38">
        <v>0</v>
      </c>
      <c r="K78" s="42">
        <f t="shared" si="3"/>
        <v>27.0381</v>
      </c>
      <c r="L78" s="42">
        <f t="shared" si="4"/>
        <v>3.5149530000000002</v>
      </c>
      <c r="M78" s="42">
        <f t="shared" si="5"/>
        <v>30.553052999999998</v>
      </c>
      <c r="N78" s="39"/>
      <c r="O78" s="8"/>
    </row>
    <row r="79" spans="1:15" ht="21.75" customHeight="1" x14ac:dyDescent="0.15">
      <c r="A79" s="57">
        <v>71</v>
      </c>
      <c r="B79" s="63" t="s">
        <v>240</v>
      </c>
      <c r="C79" s="63" t="s">
        <v>241</v>
      </c>
      <c r="D79" s="41"/>
      <c r="E79" s="61" t="s">
        <v>44</v>
      </c>
      <c r="F79" s="64">
        <v>30.36</v>
      </c>
      <c r="G79" s="64">
        <v>30.36</v>
      </c>
      <c r="H79" s="38">
        <v>0</v>
      </c>
      <c r="I79" s="38">
        <v>0</v>
      </c>
      <c r="J79" s="38">
        <v>0</v>
      </c>
      <c r="K79" s="42">
        <f t="shared" si="3"/>
        <v>30.36</v>
      </c>
      <c r="L79" s="42">
        <f t="shared" si="4"/>
        <v>3.9468000000000001</v>
      </c>
      <c r="M79" s="42">
        <f t="shared" si="5"/>
        <v>34.306799999999996</v>
      </c>
      <c r="N79" s="39"/>
      <c r="O79" s="8"/>
    </row>
    <row r="80" spans="1:15" ht="21.75" customHeight="1" x14ac:dyDescent="0.15">
      <c r="A80" s="57">
        <v>72</v>
      </c>
      <c r="B80" s="63" t="s">
        <v>242</v>
      </c>
      <c r="C80" s="63" t="s">
        <v>243</v>
      </c>
      <c r="D80" s="41"/>
      <c r="E80" s="61" t="s">
        <v>44</v>
      </c>
      <c r="F80" s="64">
        <v>16.46</v>
      </c>
      <c r="G80" s="64">
        <v>16.46</v>
      </c>
      <c r="H80" s="38">
        <v>0</v>
      </c>
      <c r="I80" s="38">
        <v>0</v>
      </c>
      <c r="J80" s="38">
        <v>0</v>
      </c>
      <c r="K80" s="42">
        <f t="shared" si="3"/>
        <v>16.46</v>
      </c>
      <c r="L80" s="42">
        <f t="shared" si="4"/>
        <v>2.1398000000000001</v>
      </c>
      <c r="M80" s="42">
        <f t="shared" si="5"/>
        <v>18.599799999999998</v>
      </c>
      <c r="N80" s="39"/>
      <c r="O80" s="8"/>
    </row>
    <row r="81" spans="1:15" ht="21.75" customHeight="1" x14ac:dyDescent="0.15">
      <c r="A81" s="57">
        <v>73</v>
      </c>
      <c r="B81" s="63" t="s">
        <v>244</v>
      </c>
      <c r="C81" s="63" t="s">
        <v>245</v>
      </c>
      <c r="D81" s="41"/>
      <c r="E81" s="61" t="s">
        <v>44</v>
      </c>
      <c r="F81" s="64">
        <v>23.47</v>
      </c>
      <c r="G81" s="64">
        <v>23.47</v>
      </c>
      <c r="H81" s="38">
        <v>0</v>
      </c>
      <c r="I81" s="38">
        <v>0</v>
      </c>
      <c r="J81" s="38">
        <v>0</v>
      </c>
      <c r="K81" s="42">
        <f t="shared" si="3"/>
        <v>23.47</v>
      </c>
      <c r="L81" s="42">
        <f t="shared" si="4"/>
        <v>3.0510999999999999</v>
      </c>
      <c r="M81" s="42">
        <f t="shared" si="5"/>
        <v>26.521099999999997</v>
      </c>
      <c r="N81" s="39"/>
      <c r="O81" s="8"/>
    </row>
    <row r="82" spans="1:15" ht="21.75" customHeight="1" x14ac:dyDescent="0.15">
      <c r="A82" s="57">
        <v>74</v>
      </c>
      <c r="B82" s="63" t="s">
        <v>246</v>
      </c>
      <c r="C82" s="63" t="s">
        <v>247</v>
      </c>
      <c r="D82" s="41"/>
      <c r="E82" s="61" t="s">
        <v>44</v>
      </c>
      <c r="F82" s="64">
        <v>30.23</v>
      </c>
      <c r="G82" s="64">
        <v>30.23</v>
      </c>
      <c r="H82" s="38">
        <v>0</v>
      </c>
      <c r="I82" s="38">
        <v>0</v>
      </c>
      <c r="J82" s="38">
        <v>0</v>
      </c>
      <c r="K82" s="42">
        <f t="shared" si="3"/>
        <v>30.23</v>
      </c>
      <c r="L82" s="42">
        <f t="shared" si="4"/>
        <v>3.9299000000000004</v>
      </c>
      <c r="M82" s="42">
        <f t="shared" si="5"/>
        <v>34.1599</v>
      </c>
      <c r="N82" s="39"/>
      <c r="O82" s="8"/>
    </row>
    <row r="83" spans="1:15" ht="21.75" customHeight="1" x14ac:dyDescent="0.15">
      <c r="A83" s="57">
        <v>75</v>
      </c>
      <c r="B83" s="63" t="s">
        <v>248</v>
      </c>
      <c r="C83" s="63" t="s">
        <v>249</v>
      </c>
      <c r="D83" s="41"/>
      <c r="E83" s="61" t="s">
        <v>44</v>
      </c>
      <c r="F83" s="64">
        <v>12.49</v>
      </c>
      <c r="G83" s="64">
        <v>12.49</v>
      </c>
      <c r="H83" s="38">
        <v>0</v>
      </c>
      <c r="I83" s="38">
        <v>0</v>
      </c>
      <c r="J83" s="38">
        <v>0</v>
      </c>
      <c r="K83" s="42">
        <f t="shared" si="3"/>
        <v>12.49</v>
      </c>
      <c r="L83" s="42">
        <f t="shared" si="4"/>
        <v>1.6237000000000001</v>
      </c>
      <c r="M83" s="42">
        <f t="shared" si="5"/>
        <v>14.1137</v>
      </c>
      <c r="N83" s="39"/>
      <c r="O83" s="8"/>
    </row>
    <row r="84" spans="1:15" ht="21.75" customHeight="1" x14ac:dyDescent="0.15">
      <c r="A84" s="57">
        <v>76</v>
      </c>
      <c r="B84" s="63" t="s">
        <v>250</v>
      </c>
      <c r="C84" s="63" t="s">
        <v>251</v>
      </c>
      <c r="D84" s="41"/>
      <c r="E84" s="61" t="s">
        <v>44</v>
      </c>
      <c r="F84" s="64">
        <v>39.4</v>
      </c>
      <c r="G84" s="64">
        <v>39.4</v>
      </c>
      <c r="H84" s="38">
        <v>0</v>
      </c>
      <c r="I84" s="38">
        <v>0</v>
      </c>
      <c r="J84" s="38">
        <v>0</v>
      </c>
      <c r="K84" s="42">
        <f t="shared" si="3"/>
        <v>39.4</v>
      </c>
      <c r="L84" s="42">
        <f t="shared" si="4"/>
        <v>5.1219999999999999</v>
      </c>
      <c r="M84" s="42">
        <f t="shared" si="5"/>
        <v>44.521999999999991</v>
      </c>
      <c r="N84" s="39"/>
      <c r="O84" s="8"/>
    </row>
    <row r="85" spans="1:15" ht="21.75" customHeight="1" x14ac:dyDescent="0.15">
      <c r="A85" s="57">
        <v>77</v>
      </c>
      <c r="B85" s="63" t="s">
        <v>252</v>
      </c>
      <c r="C85" s="63" t="s">
        <v>253</v>
      </c>
      <c r="D85" s="41"/>
      <c r="E85" s="61" t="s">
        <v>44</v>
      </c>
      <c r="F85" s="64">
        <v>24.35</v>
      </c>
      <c r="G85" s="64">
        <v>24.35</v>
      </c>
      <c r="H85" s="38">
        <v>0</v>
      </c>
      <c r="I85" s="38">
        <v>0</v>
      </c>
      <c r="J85" s="38">
        <v>0</v>
      </c>
      <c r="K85" s="42">
        <f t="shared" si="3"/>
        <v>24.35</v>
      </c>
      <c r="L85" s="42">
        <f t="shared" si="4"/>
        <v>3.1655000000000002</v>
      </c>
      <c r="M85" s="42">
        <f t="shared" si="5"/>
        <v>27.515499999999999</v>
      </c>
      <c r="N85" s="39"/>
      <c r="O85" s="8"/>
    </row>
    <row r="86" spans="1:15" ht="21.75" customHeight="1" x14ac:dyDescent="0.15">
      <c r="A86" s="57">
        <v>78</v>
      </c>
      <c r="B86" s="63" t="s">
        <v>254</v>
      </c>
      <c r="C86" s="63" t="s">
        <v>255</v>
      </c>
      <c r="D86" s="41"/>
      <c r="E86" s="61" t="s">
        <v>44</v>
      </c>
      <c r="F86" s="64">
        <v>33.21</v>
      </c>
      <c r="G86" s="64">
        <v>33.21</v>
      </c>
      <c r="H86" s="38">
        <v>0</v>
      </c>
      <c r="I86" s="38">
        <v>0</v>
      </c>
      <c r="J86" s="38">
        <v>0</v>
      </c>
      <c r="K86" s="42">
        <f t="shared" si="3"/>
        <v>33.21</v>
      </c>
      <c r="L86" s="42">
        <f t="shared" si="4"/>
        <v>4.3173000000000004</v>
      </c>
      <c r="M86" s="42">
        <f t="shared" si="5"/>
        <v>37.527299999999997</v>
      </c>
      <c r="N86" s="39"/>
      <c r="O86" s="8"/>
    </row>
    <row r="87" spans="1:15" ht="21.75" customHeight="1" x14ac:dyDescent="0.15">
      <c r="A87" s="57">
        <v>79</v>
      </c>
      <c r="B87" s="63" t="s">
        <v>256</v>
      </c>
      <c r="C87" s="63" t="s">
        <v>257</v>
      </c>
      <c r="D87" s="41"/>
      <c r="E87" s="61" t="s">
        <v>44</v>
      </c>
      <c r="F87" s="64">
        <v>11.26</v>
      </c>
      <c r="G87" s="64">
        <v>11.26</v>
      </c>
      <c r="H87" s="38">
        <v>0</v>
      </c>
      <c r="I87" s="38">
        <v>0</v>
      </c>
      <c r="J87" s="38">
        <v>0</v>
      </c>
      <c r="K87" s="42">
        <f t="shared" si="3"/>
        <v>11.26</v>
      </c>
      <c r="L87" s="42">
        <f t="shared" si="4"/>
        <v>1.4638</v>
      </c>
      <c r="M87" s="42">
        <f t="shared" si="5"/>
        <v>12.723799999999999</v>
      </c>
      <c r="N87" s="39"/>
      <c r="O87" s="8"/>
    </row>
    <row r="88" spans="1:15" ht="21.75" customHeight="1" x14ac:dyDescent="0.15">
      <c r="A88" s="57">
        <v>80</v>
      </c>
      <c r="B88" s="63" t="s">
        <v>258</v>
      </c>
      <c r="C88" s="63" t="s">
        <v>259</v>
      </c>
      <c r="D88" s="41"/>
      <c r="E88" s="61" t="s">
        <v>44</v>
      </c>
      <c r="F88" s="64">
        <v>29.56</v>
      </c>
      <c r="G88" s="64">
        <v>29.56</v>
      </c>
      <c r="H88" s="38">
        <v>0</v>
      </c>
      <c r="I88" s="38">
        <v>0</v>
      </c>
      <c r="J88" s="38">
        <v>0</v>
      </c>
      <c r="K88" s="42">
        <f t="shared" si="3"/>
        <v>29.56</v>
      </c>
      <c r="L88" s="42">
        <f t="shared" si="4"/>
        <v>3.8428</v>
      </c>
      <c r="M88" s="42">
        <f t="shared" si="5"/>
        <v>33.402799999999992</v>
      </c>
      <c r="N88" s="39"/>
      <c r="O88" s="8"/>
    </row>
    <row r="89" spans="1:15" ht="21.75" customHeight="1" x14ac:dyDescent="0.15">
      <c r="A89" s="57">
        <v>81</v>
      </c>
      <c r="B89" s="63" t="s">
        <v>260</v>
      </c>
      <c r="C89" s="63" t="s">
        <v>261</v>
      </c>
      <c r="D89" s="41"/>
      <c r="E89" s="61" t="s">
        <v>44</v>
      </c>
      <c r="F89" s="64">
        <v>15.68</v>
      </c>
      <c r="G89" s="64">
        <v>15.68</v>
      </c>
      <c r="H89" s="38">
        <v>0</v>
      </c>
      <c r="I89" s="38">
        <v>0</v>
      </c>
      <c r="J89" s="38">
        <v>0</v>
      </c>
      <c r="K89" s="42">
        <f t="shared" si="3"/>
        <v>15.68</v>
      </c>
      <c r="L89" s="42">
        <f t="shared" si="4"/>
        <v>2.0384000000000002</v>
      </c>
      <c r="M89" s="42">
        <f t="shared" si="5"/>
        <v>17.718399999999999</v>
      </c>
      <c r="N89" s="39"/>
      <c r="O89" s="8"/>
    </row>
    <row r="90" spans="1:15" ht="21.75" customHeight="1" x14ac:dyDescent="0.15">
      <c r="A90" s="57">
        <v>82</v>
      </c>
      <c r="B90" s="63" t="s">
        <v>262</v>
      </c>
      <c r="C90" s="63" t="s">
        <v>263</v>
      </c>
      <c r="D90" s="41"/>
      <c r="E90" s="61" t="s">
        <v>44</v>
      </c>
      <c r="F90" s="64">
        <v>26.91</v>
      </c>
      <c r="G90" s="64">
        <v>26.91</v>
      </c>
      <c r="H90" s="38">
        <v>0</v>
      </c>
      <c r="I90" s="38">
        <v>0</v>
      </c>
      <c r="J90" s="38">
        <v>0</v>
      </c>
      <c r="K90" s="42">
        <f t="shared" si="3"/>
        <v>26.91</v>
      </c>
      <c r="L90" s="42">
        <f t="shared" si="4"/>
        <v>3.4983</v>
      </c>
      <c r="M90" s="42">
        <f t="shared" si="5"/>
        <v>30.408299999999997</v>
      </c>
      <c r="N90" s="39"/>
      <c r="O90" s="8"/>
    </row>
    <row r="91" spans="1:15" ht="21.75" customHeight="1" x14ac:dyDescent="0.15">
      <c r="A91" s="57">
        <v>83</v>
      </c>
      <c r="B91" s="63" t="s">
        <v>264</v>
      </c>
      <c r="C91" s="63" t="s">
        <v>265</v>
      </c>
      <c r="D91" s="41"/>
      <c r="E91" s="61" t="s">
        <v>44</v>
      </c>
      <c r="F91" s="64">
        <v>14.26</v>
      </c>
      <c r="G91" s="64">
        <v>14.26</v>
      </c>
      <c r="H91" s="38">
        <v>0</v>
      </c>
      <c r="I91" s="38">
        <v>0</v>
      </c>
      <c r="J91" s="38">
        <v>0</v>
      </c>
      <c r="K91" s="42">
        <f t="shared" si="3"/>
        <v>14.26</v>
      </c>
      <c r="L91" s="42">
        <f t="shared" si="4"/>
        <v>1.8538000000000001</v>
      </c>
      <c r="M91" s="42">
        <f t="shared" si="5"/>
        <v>16.113799999999998</v>
      </c>
      <c r="N91" s="39"/>
      <c r="O91" s="8"/>
    </row>
    <row r="92" spans="1:15" ht="21.75" customHeight="1" x14ac:dyDescent="0.15">
      <c r="A92" s="57">
        <v>84</v>
      </c>
      <c r="B92" s="63" t="s">
        <v>266</v>
      </c>
      <c r="C92" s="63" t="s">
        <v>267</v>
      </c>
      <c r="D92" s="41"/>
      <c r="E92" s="61" t="s">
        <v>44</v>
      </c>
      <c r="F92" s="64">
        <v>29.91</v>
      </c>
      <c r="G92" s="64">
        <v>29.91</v>
      </c>
      <c r="H92" s="38">
        <v>0</v>
      </c>
      <c r="I92" s="38">
        <v>0</v>
      </c>
      <c r="J92" s="38">
        <v>0</v>
      </c>
      <c r="K92" s="42">
        <f t="shared" si="3"/>
        <v>29.91</v>
      </c>
      <c r="L92" s="42">
        <f t="shared" si="4"/>
        <v>3.8883000000000001</v>
      </c>
      <c r="M92" s="42">
        <f t="shared" si="5"/>
        <v>33.798299999999998</v>
      </c>
      <c r="N92" s="39"/>
      <c r="O92" s="8"/>
    </row>
    <row r="93" spans="1:15" ht="21.75" customHeight="1" x14ac:dyDescent="0.15">
      <c r="A93" s="57">
        <v>85</v>
      </c>
      <c r="B93" s="63" t="s">
        <v>268</v>
      </c>
      <c r="C93" s="63" t="s">
        <v>269</v>
      </c>
      <c r="D93" s="41"/>
      <c r="E93" s="61" t="s">
        <v>44</v>
      </c>
      <c r="F93" s="64">
        <v>34.78</v>
      </c>
      <c r="G93" s="64">
        <v>34.78</v>
      </c>
      <c r="H93" s="38">
        <v>0</v>
      </c>
      <c r="I93" s="38">
        <v>0</v>
      </c>
      <c r="J93" s="38">
        <v>0</v>
      </c>
      <c r="K93" s="42">
        <f t="shared" si="3"/>
        <v>34.78</v>
      </c>
      <c r="L93" s="42">
        <f t="shared" si="4"/>
        <v>4.5213999999999999</v>
      </c>
      <c r="M93" s="42">
        <f t="shared" si="5"/>
        <v>39.301400000000001</v>
      </c>
      <c r="N93" s="39"/>
      <c r="O93" s="8"/>
    </row>
    <row r="94" spans="1:15" ht="21.75" customHeight="1" x14ac:dyDescent="0.15">
      <c r="A94" s="57">
        <v>86</v>
      </c>
      <c r="B94" s="63" t="s">
        <v>270</v>
      </c>
      <c r="C94" s="63" t="s">
        <v>271</v>
      </c>
      <c r="D94" s="41"/>
      <c r="E94" s="61" t="s">
        <v>44</v>
      </c>
      <c r="F94" s="64">
        <v>68.98</v>
      </c>
      <c r="G94" s="64">
        <v>68.98</v>
      </c>
      <c r="H94" s="38">
        <v>0</v>
      </c>
      <c r="I94" s="38">
        <v>0</v>
      </c>
      <c r="J94" s="38">
        <v>0</v>
      </c>
      <c r="K94" s="42">
        <f t="shared" si="3"/>
        <v>68.98</v>
      </c>
      <c r="L94" s="42">
        <f t="shared" si="4"/>
        <v>8.9674000000000014</v>
      </c>
      <c r="M94" s="42">
        <f t="shared" si="5"/>
        <v>77.947400000000002</v>
      </c>
      <c r="N94" s="39"/>
      <c r="O94" s="8"/>
    </row>
    <row r="95" spans="1:15" ht="21.75" customHeight="1" x14ac:dyDescent="0.15">
      <c r="A95" s="57">
        <v>87</v>
      </c>
      <c r="B95" s="63" t="s">
        <v>272</v>
      </c>
      <c r="C95" s="63" t="s">
        <v>273</v>
      </c>
      <c r="D95" s="41"/>
      <c r="E95" s="61" t="s">
        <v>44</v>
      </c>
      <c r="F95" s="64">
        <v>26.63</v>
      </c>
      <c r="G95" s="64">
        <v>26.63</v>
      </c>
      <c r="H95" s="38">
        <v>0</v>
      </c>
      <c r="I95" s="38">
        <v>0</v>
      </c>
      <c r="J95" s="38">
        <v>0</v>
      </c>
      <c r="K95" s="42">
        <f t="shared" si="3"/>
        <v>26.63</v>
      </c>
      <c r="L95" s="42">
        <f t="shared" si="4"/>
        <v>3.4619</v>
      </c>
      <c r="M95" s="42">
        <f t="shared" si="5"/>
        <v>30.091899999999995</v>
      </c>
      <c r="N95" s="39"/>
      <c r="O95" s="8"/>
    </row>
    <row r="96" spans="1:15" ht="21.75" customHeight="1" x14ac:dyDescent="0.15">
      <c r="A96" s="57">
        <v>88</v>
      </c>
      <c r="B96" s="63" t="s">
        <v>274</v>
      </c>
      <c r="C96" s="63" t="s">
        <v>275</v>
      </c>
      <c r="D96" s="41"/>
      <c r="E96" s="61" t="s">
        <v>44</v>
      </c>
      <c r="F96" s="64">
        <v>23.89</v>
      </c>
      <c r="G96" s="64">
        <v>23.89</v>
      </c>
      <c r="H96" s="38">
        <v>0</v>
      </c>
      <c r="I96" s="38">
        <v>0</v>
      </c>
      <c r="J96" s="38">
        <v>0</v>
      </c>
      <c r="K96" s="42">
        <f t="shared" si="3"/>
        <v>23.89</v>
      </c>
      <c r="L96" s="42">
        <f t="shared" si="4"/>
        <v>3.1057000000000001</v>
      </c>
      <c r="M96" s="42">
        <f t="shared" si="5"/>
        <v>26.995699999999999</v>
      </c>
      <c r="N96" s="39"/>
      <c r="O96" s="8"/>
    </row>
    <row r="97" spans="1:205" s="15" customFormat="1" ht="21.75" customHeight="1" x14ac:dyDescent="0.15">
      <c r="A97" s="57">
        <v>89</v>
      </c>
      <c r="B97" s="63" t="s">
        <v>276</v>
      </c>
      <c r="C97" s="63" t="s">
        <v>277</v>
      </c>
      <c r="D97" s="10"/>
      <c r="E97" s="61" t="s">
        <v>44</v>
      </c>
      <c r="F97" s="64">
        <v>12.31</v>
      </c>
      <c r="G97" s="64">
        <v>12.31</v>
      </c>
      <c r="H97" s="38">
        <v>0</v>
      </c>
      <c r="I97" s="38">
        <v>0</v>
      </c>
      <c r="J97" s="38">
        <v>0</v>
      </c>
      <c r="K97" s="42">
        <f t="shared" si="3"/>
        <v>12.31</v>
      </c>
      <c r="L97" s="42">
        <f t="shared" si="4"/>
        <v>1.6003000000000001</v>
      </c>
      <c r="M97" s="42">
        <f t="shared" si="5"/>
        <v>13.910299999999999</v>
      </c>
      <c r="N97" s="11"/>
      <c r="O97" s="12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  <c r="GD97" s="14"/>
      <c r="GE97" s="14"/>
      <c r="GF97" s="14"/>
      <c r="GG97" s="14"/>
      <c r="GH97" s="14"/>
      <c r="GI97" s="14"/>
      <c r="GJ97" s="14"/>
      <c r="GK97" s="14"/>
      <c r="GL97" s="14"/>
      <c r="GM97" s="14"/>
      <c r="GN97" s="14"/>
      <c r="GO97" s="14"/>
      <c r="GP97" s="14"/>
      <c r="GQ97" s="14"/>
      <c r="GR97" s="14"/>
      <c r="GS97" s="14"/>
      <c r="GT97" s="14"/>
      <c r="GU97" s="14"/>
      <c r="GV97" s="14"/>
      <c r="GW97" s="14"/>
    </row>
    <row r="98" spans="1:205" s="15" customFormat="1" ht="21.75" customHeight="1" x14ac:dyDescent="0.15">
      <c r="A98" s="57">
        <v>90</v>
      </c>
      <c r="B98" s="63" t="s">
        <v>278</v>
      </c>
      <c r="C98" s="63" t="s">
        <v>279</v>
      </c>
      <c r="D98" s="10"/>
      <c r="E98" s="61" t="s">
        <v>44</v>
      </c>
      <c r="F98" s="64">
        <v>23.65</v>
      </c>
      <c r="G98" s="64">
        <v>23.65</v>
      </c>
      <c r="H98" s="38">
        <v>0</v>
      </c>
      <c r="I98" s="38">
        <v>0</v>
      </c>
      <c r="J98" s="38">
        <v>0</v>
      </c>
      <c r="K98" s="42">
        <f t="shared" si="3"/>
        <v>23.65</v>
      </c>
      <c r="L98" s="42">
        <f t="shared" si="4"/>
        <v>3.0745</v>
      </c>
      <c r="M98" s="42">
        <f t="shared" si="5"/>
        <v>26.724499999999995</v>
      </c>
      <c r="N98" s="11"/>
      <c r="O98" s="12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  <c r="GD98" s="14"/>
      <c r="GE98" s="14"/>
      <c r="GF98" s="14"/>
      <c r="GG98" s="14"/>
      <c r="GH98" s="14"/>
      <c r="GI98" s="14"/>
      <c r="GJ98" s="14"/>
      <c r="GK98" s="14"/>
      <c r="GL98" s="14"/>
      <c r="GM98" s="14"/>
      <c r="GN98" s="14"/>
      <c r="GO98" s="14"/>
      <c r="GP98" s="14"/>
      <c r="GQ98" s="14"/>
      <c r="GR98" s="14"/>
      <c r="GS98" s="14"/>
      <c r="GT98" s="14"/>
      <c r="GU98" s="14"/>
      <c r="GV98" s="14"/>
      <c r="GW98" s="14"/>
    </row>
    <row r="99" spans="1:205" s="15" customFormat="1" ht="21.75" customHeight="1" x14ac:dyDescent="0.15">
      <c r="A99" s="57">
        <v>91</v>
      </c>
      <c r="B99" s="63" t="s">
        <v>280</v>
      </c>
      <c r="C99" s="63" t="s">
        <v>281</v>
      </c>
      <c r="D99" s="10"/>
      <c r="E99" s="46" t="s">
        <v>44</v>
      </c>
      <c r="F99" s="64">
        <v>28.98</v>
      </c>
      <c r="G99" s="64">
        <v>28.98</v>
      </c>
      <c r="H99" s="38">
        <v>0</v>
      </c>
      <c r="I99" s="38">
        <v>0</v>
      </c>
      <c r="J99" s="38">
        <v>0</v>
      </c>
      <c r="K99" s="42">
        <f t="shared" si="3"/>
        <v>28.98</v>
      </c>
      <c r="L99" s="42">
        <f t="shared" si="4"/>
        <v>3.7674000000000003</v>
      </c>
      <c r="M99" s="42">
        <f t="shared" si="5"/>
        <v>32.747399999999999</v>
      </c>
      <c r="N99" s="11"/>
      <c r="O99" s="12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</row>
    <row r="100" spans="1:205" s="18" customFormat="1" x14ac:dyDescent="0.15">
      <c r="A100" s="73" t="s">
        <v>20</v>
      </c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16"/>
      <c r="P100" s="17"/>
    </row>
    <row r="101" spans="1:205" s="18" customFormat="1" x14ac:dyDescent="0.15">
      <c r="A101" s="69" t="s">
        <v>282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19"/>
      <c r="P101" s="17"/>
    </row>
    <row r="102" spans="1:205" s="18" customFormat="1" x14ac:dyDescent="0.15">
      <c r="A102" s="73" t="s">
        <v>16</v>
      </c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19"/>
      <c r="P102" s="17"/>
    </row>
    <row r="103" spans="1:205" s="18" customFormat="1" ht="26.25" customHeight="1" x14ac:dyDescent="0.15">
      <c r="A103" s="69" t="s">
        <v>17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19"/>
      <c r="P103" s="17"/>
    </row>
    <row r="104" spans="1:205" s="18" customFormat="1" x14ac:dyDescent="0.15">
      <c r="A104" s="70" t="s">
        <v>18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20"/>
      <c r="P104" s="17"/>
    </row>
    <row r="105" spans="1:205" s="18" customFormat="1" ht="23.25" customHeight="1" x14ac:dyDescent="0.1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17"/>
    </row>
    <row r="106" spans="1:205" s="18" customFormat="1" x14ac:dyDescent="0.15">
      <c r="A106" s="21" t="s">
        <v>26</v>
      </c>
      <c r="B106" s="22"/>
      <c r="C106" s="23"/>
      <c r="H106" s="18" t="s">
        <v>21</v>
      </c>
      <c r="I106" s="24"/>
      <c r="J106" s="23"/>
      <c r="K106" s="25"/>
      <c r="L106" s="25"/>
      <c r="M106" s="25"/>
      <c r="N106" s="26"/>
      <c r="O106" s="27"/>
      <c r="P106" s="17"/>
    </row>
    <row r="107" spans="1:205" s="18" customFormat="1" x14ac:dyDescent="0.15">
      <c r="A107" s="23" t="s">
        <v>27</v>
      </c>
      <c r="B107" s="22"/>
      <c r="C107" s="23"/>
      <c r="H107" s="18" t="s">
        <v>22</v>
      </c>
      <c r="I107" s="23"/>
      <c r="J107" s="23"/>
      <c r="K107" s="25"/>
      <c r="L107" s="23"/>
      <c r="M107" s="23"/>
      <c r="N107" s="28"/>
      <c r="O107" s="29"/>
      <c r="P107" s="17"/>
    </row>
    <row r="108" spans="1:205" s="18" customFormat="1" x14ac:dyDescent="0.15">
      <c r="A108" s="23"/>
      <c r="B108" s="22"/>
      <c r="C108" s="23"/>
      <c r="I108" s="23"/>
      <c r="J108" s="23"/>
      <c r="K108" s="25"/>
      <c r="L108" s="23"/>
      <c r="M108" s="23"/>
      <c r="N108" s="28"/>
      <c r="O108" s="29"/>
      <c r="P108" s="17"/>
    </row>
    <row r="109" spans="1:205" s="18" customFormat="1" x14ac:dyDescent="0.15">
      <c r="A109" s="21" t="s">
        <v>28</v>
      </c>
      <c r="B109" s="21"/>
      <c r="C109" s="30"/>
      <c r="H109" s="18" t="s">
        <v>23</v>
      </c>
      <c r="I109" s="21"/>
      <c r="J109" s="30"/>
      <c r="K109" s="25"/>
      <c r="L109" s="25"/>
      <c r="M109" s="25"/>
      <c r="N109" s="28"/>
      <c r="O109" s="29"/>
      <c r="P109" s="17"/>
    </row>
    <row r="110" spans="1:205" s="18" customFormat="1" ht="14.25" customHeight="1" x14ac:dyDescent="0.15">
      <c r="A110" s="25"/>
      <c r="B110" s="31" t="s">
        <v>25</v>
      </c>
      <c r="C110" s="25"/>
      <c r="I110" s="25" t="s">
        <v>24</v>
      </c>
      <c r="J110" s="25"/>
      <c r="K110" s="25"/>
      <c r="L110" s="25"/>
      <c r="M110" s="25"/>
      <c r="N110" s="28"/>
      <c r="O110" s="29"/>
      <c r="P110" s="17"/>
    </row>
    <row r="111" spans="1:205" x14ac:dyDescent="0.15">
      <c r="B111" s="3"/>
    </row>
    <row r="112" spans="1:205" x14ac:dyDescent="0.15">
      <c r="B112" s="3"/>
    </row>
    <row r="113" spans="2:2" x14ac:dyDescent="0.15">
      <c r="B113" s="3"/>
    </row>
    <row r="114" spans="2:2" x14ac:dyDescent="0.15">
      <c r="B114" s="3"/>
    </row>
    <row r="115" spans="2:2" x14ac:dyDescent="0.15">
      <c r="B115" s="3"/>
    </row>
    <row r="116" spans="2:2" x14ac:dyDescent="0.15">
      <c r="B116" s="3"/>
    </row>
    <row r="117" spans="2:2" x14ac:dyDescent="0.15">
      <c r="B117" s="3"/>
    </row>
    <row r="118" spans="2:2" x14ac:dyDescent="0.15">
      <c r="B118" s="3"/>
    </row>
    <row r="119" spans="2:2" x14ac:dyDescent="0.15">
      <c r="B119" s="3"/>
    </row>
    <row r="120" spans="2:2" x14ac:dyDescent="0.15">
      <c r="B120" s="3"/>
    </row>
    <row r="121" spans="2:2" x14ac:dyDescent="0.15">
      <c r="B121" s="3"/>
    </row>
    <row r="122" spans="2:2" x14ac:dyDescent="0.15">
      <c r="B122" s="3"/>
    </row>
    <row r="123" spans="2:2" x14ac:dyDescent="0.15">
      <c r="B123" s="3"/>
    </row>
    <row r="124" spans="2:2" x14ac:dyDescent="0.15">
      <c r="B124" s="3"/>
    </row>
    <row r="125" spans="2:2" x14ac:dyDescent="0.15">
      <c r="B125" s="3"/>
    </row>
    <row r="126" spans="2:2" x14ac:dyDescent="0.15">
      <c r="B126" s="3"/>
    </row>
    <row r="127" spans="2:2" x14ac:dyDescent="0.15">
      <c r="B127" s="3"/>
    </row>
    <row r="128" spans="2:2" x14ac:dyDescent="0.15">
      <c r="B128" s="3"/>
    </row>
    <row r="129" spans="2:2" x14ac:dyDescent="0.15">
      <c r="B129" s="3"/>
    </row>
    <row r="130" spans="2:2" x14ac:dyDescent="0.15">
      <c r="B130" s="3"/>
    </row>
    <row r="131" spans="2:2" x14ac:dyDescent="0.15">
      <c r="B131" s="3"/>
    </row>
    <row r="132" spans="2:2" x14ac:dyDescent="0.15">
      <c r="B132" s="3"/>
    </row>
  </sheetData>
  <mergeCells count="20">
    <mergeCell ref="A101:N101"/>
    <mergeCell ref="A103:N103"/>
    <mergeCell ref="A104:N104"/>
    <mergeCell ref="K8:M8"/>
    <mergeCell ref="A6:N6"/>
    <mergeCell ref="A102:N102"/>
    <mergeCell ref="H7:J7"/>
    <mergeCell ref="N7:N8"/>
    <mergeCell ref="A7:A8"/>
    <mergeCell ref="B7:B8"/>
    <mergeCell ref="C7:C8"/>
    <mergeCell ref="D7:D8"/>
    <mergeCell ref="E7:E8"/>
    <mergeCell ref="F7:G7"/>
    <mergeCell ref="A100:N100"/>
    <mergeCell ref="A1:N1"/>
    <mergeCell ref="A2:N2"/>
    <mergeCell ref="A3:N3"/>
    <mergeCell ref="A4:N4"/>
    <mergeCell ref="A5:N5"/>
  </mergeCells>
  <phoneticPr fontId="5" type="noConversion"/>
  <conditionalFormatting sqref="D111:D1048576 D1:D8 I106:I110 D79:D105">
    <cfRule type="duplicateValues" dxfId="1" priority="8"/>
  </conditionalFormatting>
  <conditionalFormatting sqref="B65:B68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2021-10-25T08:20:22Z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