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河北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建议!$A$1:$N$27</definedName>
  </definedNames>
  <calcPr calcId="162913"/>
</workbook>
</file>

<file path=xl/calcChain.xml><?xml version="1.0" encoding="utf-8"?>
<calcChain xmlns="http://schemas.openxmlformats.org/spreadsheetml/2006/main">
  <c r="M16" i="9" l="1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K16" i="9"/>
  <c r="K15" i="9"/>
  <c r="K14" i="9"/>
  <c r="K13" i="9"/>
  <c r="K12" i="9"/>
  <c r="K11" i="9"/>
  <c r="K10" i="9"/>
  <c r="K9" i="9"/>
</calcChain>
</file>

<file path=xl/sharedStrings.xml><?xml version="1.0" encoding="utf-8"?>
<sst xmlns="http://schemas.openxmlformats.org/spreadsheetml/2006/main" count="68" uniqueCount="64">
  <si>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</si>
  <si>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</si>
  <si>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</si>
  <si>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</si>
  <si>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</si>
  <si>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</si>
  <si>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</si>
  <si>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</si>
  <si>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</si>
  <si>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</si>
  <si>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</si>
  <si>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</si>
  <si>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</si>
  <si>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</si>
  <si>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</si>
  <si>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</si>
  <si>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</si>
  <si>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</si>
  <si>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</si>
  <si>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</si>
  <si>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</si>
  <si>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</si>
  <si>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</si>
  <si>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</si>
  <si>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</si>
  <si>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</si>
  <si>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</si>
  <si>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</si>
  <si>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</si>
  <si>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</si>
  <si>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 xml:space="preserve">                                                协议编号：QQ-HBZYXY-2021-004-02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</si>
  <si>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常州华阳万联汽车附件有限公司</t>
    </r>
    <phoneticPr fontId="4" type="noConversion"/>
  </si>
  <si>
    <t>SLT0000326</t>
  </si>
  <si>
    <t>K1宽体正司机左内滑轨B</t>
  </si>
  <si>
    <t>04.02.353</t>
    <phoneticPr fontId="7" type="noConversion"/>
  </si>
  <si>
    <t>SLT0000327</t>
  </si>
  <si>
    <t>K1宽体正司机左外滑轨B</t>
  </si>
  <si>
    <t>04.02.354</t>
  </si>
  <si>
    <t>SLT0000361</t>
  </si>
  <si>
    <t>K1宽体副司机右内滑轨B</t>
  </si>
  <si>
    <t>04.02.355</t>
  </si>
  <si>
    <t>SLT0000362</t>
  </si>
  <si>
    <t>K1宽体副司机右外滑轨B</t>
  </si>
  <si>
    <t>04.02.356</t>
  </si>
  <si>
    <t>SLT0000350</t>
  </si>
  <si>
    <t>K1窄车正司机左内滑轨</t>
  </si>
  <si>
    <t>04.02.357</t>
  </si>
  <si>
    <t>SLT0000351</t>
  </si>
  <si>
    <t>K1窄车正司机左外滑轨</t>
  </si>
  <si>
    <t>04.02.358</t>
  </si>
  <si>
    <t>SLT0000370</t>
  </si>
  <si>
    <t>K1窄车副司机右内滑轨</t>
  </si>
  <si>
    <t>04.02.359</t>
  </si>
  <si>
    <t>SLT0000371</t>
  </si>
  <si>
    <t>K1窄车副司机右外滑轨</t>
  </si>
  <si>
    <t>04.02.360</t>
  </si>
  <si>
    <t>件</t>
    <phoneticPr fontId="4" type="noConversion"/>
  </si>
  <si>
    <t>件</t>
    <phoneticPr fontId="4" type="noConversion"/>
  </si>
  <si>
    <t>件</t>
    <phoneticPr fontId="4" type="noConversion"/>
  </si>
  <si>
    <t>件</t>
    <phoneticPr fontId="4" type="noConversion"/>
  </si>
  <si>
    <t>2021年（潍坊）</t>
    <phoneticPr fontId="7" type="noConversion"/>
  </si>
  <si>
    <t>2021年）河北）</t>
    <phoneticPr fontId="7" type="noConversion"/>
  </si>
  <si>
    <r>
      <t>三、含税价格和未税价格发生冲突时，以未税价格为准；执行期从</t>
    </r>
    <r>
      <rPr>
        <u/>
        <sz val="12"/>
        <rFont val="楷体"/>
        <family val="3"/>
        <charset val="134"/>
      </rPr>
      <t xml:space="preserve"> 供货之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</si>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</sst>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_);\(0\)"/>
    <numFmt numFmtId="180" formatCode="0.0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8" fontId="17" fillId="0" borderId="1" xfId="6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7" applyFont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/>
    </xf>
    <xf numFmtId="43" fontId="17" fillId="0" borderId="1" xfId="6" applyNumberFormat="1" applyFont="1" applyFill="1" applyBorder="1" applyAlignment="1">
      <alignment horizontal="center" vertical="center"/>
    </xf>
    <xf numFmtId="178" fontId="17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="115" zoomScaleNormal="115" zoomScaleSheetLayoutView="70" workbookViewId="0">
      <selection activeCell="I15" sqref="I15"/>
    </sheetView>
  </sheetViews>
  <sheetFormatPr defaultRowHeight="14.25" x14ac:dyDescent="0.15"/>
  <cols>
    <col min="1" max="1" width="6.5" style="3" customWidth="1"/>
    <col min="2" max="2" width="12.25" style="37" customWidth="1"/>
    <col min="3" max="3" width="22.125" style="3" customWidth="1"/>
    <col min="4" max="4" width="12.375" style="33" customWidth="1"/>
    <col min="5" max="5" width="5.625" style="34" customWidth="1"/>
    <col min="6" max="6" width="7.75" style="35" customWidth="1"/>
    <col min="7" max="7" width="8.375" style="35" customWidth="1"/>
    <col min="8" max="8" width="9.375" style="35" customWidth="1"/>
    <col min="9" max="9" width="7.375" style="35" customWidth="1"/>
    <col min="10" max="10" width="8.125" style="35" customWidth="1"/>
    <col min="11" max="11" width="10.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8</v>
      </c>
      <c r="G7" s="64"/>
      <c r="H7" s="58" t="s">
        <v>9</v>
      </c>
      <c r="I7" s="58"/>
      <c r="J7" s="58"/>
      <c r="K7" s="38" t="s">
        <v>10</v>
      </c>
      <c r="L7" s="38" t="s">
        <v>11</v>
      </c>
      <c r="M7" s="38" t="s">
        <v>12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60</v>
      </c>
      <c r="G8" s="9" t="s">
        <v>61</v>
      </c>
      <c r="H8" s="39" t="s">
        <v>14</v>
      </c>
      <c r="I8" s="39" t="s">
        <v>15</v>
      </c>
      <c r="J8" s="39" t="s">
        <v>16</v>
      </c>
      <c r="K8" s="55" t="s">
        <v>13</v>
      </c>
      <c r="L8" s="55"/>
      <c r="M8" s="55"/>
      <c r="N8" s="59"/>
      <c r="O8" s="8"/>
    </row>
    <row r="9" spans="1:205" s="17" customFormat="1" ht="13.5" x14ac:dyDescent="0.15">
      <c r="A9" s="10">
        <v>1</v>
      </c>
      <c r="B9" s="41" t="s">
        <v>32</v>
      </c>
      <c r="C9" s="42" t="s">
        <v>33</v>
      </c>
      <c r="D9" s="43" t="s">
        <v>34</v>
      </c>
      <c r="E9" s="45" t="s">
        <v>56</v>
      </c>
      <c r="F9" s="46">
        <v>41.15</v>
      </c>
      <c r="G9" s="46">
        <v>41.15</v>
      </c>
      <c r="H9" s="11">
        <v>0</v>
      </c>
      <c r="I9" s="11">
        <v>0</v>
      </c>
      <c r="J9" s="11">
        <v>0</v>
      </c>
      <c r="K9" s="47">
        <f>G9+I9</f>
        <v>41.15</v>
      </c>
      <c r="L9" s="12">
        <f>K9*0.13</f>
        <v>5.3494999999999999</v>
      </c>
      <c r="M9" s="48">
        <f>K9*1.13</f>
        <v>46.499499999999991</v>
      </c>
      <c r="N9" s="13"/>
      <c r="O9" s="14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</row>
    <row r="10" spans="1:205" s="17" customFormat="1" ht="13.5" x14ac:dyDescent="0.15">
      <c r="A10" s="10">
        <v>2</v>
      </c>
      <c r="B10" s="41" t="s">
        <v>35</v>
      </c>
      <c r="C10" s="42" t="s">
        <v>36</v>
      </c>
      <c r="D10" s="43" t="s">
        <v>37</v>
      </c>
      <c r="E10" s="45" t="s">
        <v>56</v>
      </c>
      <c r="F10" s="46">
        <v>41.15</v>
      </c>
      <c r="G10" s="46">
        <v>41.15</v>
      </c>
      <c r="H10" s="11">
        <v>0</v>
      </c>
      <c r="I10" s="11">
        <v>0</v>
      </c>
      <c r="J10" s="11">
        <v>0</v>
      </c>
      <c r="K10" s="47">
        <f t="shared" ref="K10:K16" si="0">G10+I10</f>
        <v>41.15</v>
      </c>
      <c r="L10" s="12">
        <f t="shared" ref="L10:L16" si="1">K10*0.13</f>
        <v>5.3494999999999999</v>
      </c>
      <c r="M10" s="48">
        <f t="shared" ref="M10:M16" si="2">K10*1.13</f>
        <v>46.499499999999991</v>
      </c>
      <c r="N10" s="13"/>
      <c r="O10" s="14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s="17" customFormat="1" ht="13.5" x14ac:dyDescent="0.15">
      <c r="A11" s="10">
        <v>3</v>
      </c>
      <c r="B11" s="41" t="s">
        <v>38</v>
      </c>
      <c r="C11" s="42" t="s">
        <v>39</v>
      </c>
      <c r="D11" s="43" t="s">
        <v>40</v>
      </c>
      <c r="E11" s="45" t="s">
        <v>57</v>
      </c>
      <c r="F11" s="46">
        <v>41.15</v>
      </c>
      <c r="G11" s="46">
        <v>41.15</v>
      </c>
      <c r="H11" s="11">
        <v>0</v>
      </c>
      <c r="I11" s="11">
        <v>0</v>
      </c>
      <c r="J11" s="11">
        <v>0</v>
      </c>
      <c r="K11" s="47">
        <f t="shared" si="0"/>
        <v>41.15</v>
      </c>
      <c r="L11" s="12">
        <f t="shared" si="1"/>
        <v>5.3494999999999999</v>
      </c>
      <c r="M11" s="48">
        <f t="shared" si="2"/>
        <v>46.499499999999991</v>
      </c>
      <c r="N11" s="13"/>
      <c r="O11" s="14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</row>
    <row r="12" spans="1:205" s="17" customFormat="1" ht="13.5" x14ac:dyDescent="0.15">
      <c r="A12" s="10">
        <v>4</v>
      </c>
      <c r="B12" s="41" t="s">
        <v>41</v>
      </c>
      <c r="C12" s="42" t="s">
        <v>42</v>
      </c>
      <c r="D12" s="43" t="s">
        <v>43</v>
      </c>
      <c r="E12" s="45" t="s">
        <v>58</v>
      </c>
      <c r="F12" s="46">
        <v>41.15</v>
      </c>
      <c r="G12" s="46">
        <v>41.15</v>
      </c>
      <c r="H12" s="11">
        <v>0</v>
      </c>
      <c r="I12" s="11">
        <v>0</v>
      </c>
      <c r="J12" s="11">
        <v>0</v>
      </c>
      <c r="K12" s="47">
        <f t="shared" si="0"/>
        <v>41.15</v>
      </c>
      <c r="L12" s="12">
        <f t="shared" si="1"/>
        <v>5.3494999999999999</v>
      </c>
      <c r="M12" s="48">
        <f t="shared" si="2"/>
        <v>46.499499999999991</v>
      </c>
      <c r="N12" s="13"/>
      <c r="O12" s="14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</row>
    <row r="13" spans="1:205" s="17" customFormat="1" ht="13.5" x14ac:dyDescent="0.15">
      <c r="A13" s="10">
        <v>5</v>
      </c>
      <c r="B13" s="41" t="s">
        <v>44</v>
      </c>
      <c r="C13" s="42" t="s">
        <v>45</v>
      </c>
      <c r="D13" s="43" t="s">
        <v>46</v>
      </c>
      <c r="E13" s="45" t="s">
        <v>59</v>
      </c>
      <c r="F13" s="46">
        <v>41.15</v>
      </c>
      <c r="G13" s="46">
        <v>41.15</v>
      </c>
      <c r="H13" s="11">
        <v>0</v>
      </c>
      <c r="I13" s="11">
        <v>0</v>
      </c>
      <c r="J13" s="11">
        <v>0</v>
      </c>
      <c r="K13" s="47">
        <f t="shared" si="0"/>
        <v>41.15</v>
      </c>
      <c r="L13" s="12">
        <f t="shared" si="1"/>
        <v>5.3494999999999999</v>
      </c>
      <c r="M13" s="48">
        <f t="shared" si="2"/>
        <v>46.499499999999991</v>
      </c>
      <c r="N13" s="13"/>
      <c r="O13" s="14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</row>
    <row r="14" spans="1:205" s="17" customFormat="1" ht="13.5" x14ac:dyDescent="0.15">
      <c r="A14" s="10">
        <v>6</v>
      </c>
      <c r="B14" s="41" t="s">
        <v>47</v>
      </c>
      <c r="C14" s="44" t="s">
        <v>48</v>
      </c>
      <c r="D14" s="43" t="s">
        <v>49</v>
      </c>
      <c r="E14" s="45" t="s">
        <v>59</v>
      </c>
      <c r="F14" s="46">
        <v>41.15</v>
      </c>
      <c r="G14" s="46">
        <v>41.15</v>
      </c>
      <c r="H14" s="11">
        <v>0</v>
      </c>
      <c r="I14" s="11">
        <v>0</v>
      </c>
      <c r="J14" s="11">
        <v>0</v>
      </c>
      <c r="K14" s="47">
        <f t="shared" si="0"/>
        <v>41.15</v>
      </c>
      <c r="L14" s="12">
        <f t="shared" si="1"/>
        <v>5.3494999999999999</v>
      </c>
      <c r="M14" s="48">
        <f t="shared" si="2"/>
        <v>46.499499999999991</v>
      </c>
      <c r="N14" s="13"/>
      <c r="O14" s="14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</row>
    <row r="15" spans="1:205" s="17" customFormat="1" ht="13.5" x14ac:dyDescent="0.15">
      <c r="A15" s="10">
        <v>7</v>
      </c>
      <c r="B15" s="41" t="s">
        <v>50</v>
      </c>
      <c r="C15" s="42" t="s">
        <v>51</v>
      </c>
      <c r="D15" s="43" t="s">
        <v>52</v>
      </c>
      <c r="E15" s="45" t="s">
        <v>59</v>
      </c>
      <c r="F15" s="46">
        <v>41.15</v>
      </c>
      <c r="G15" s="46">
        <v>41.15</v>
      </c>
      <c r="H15" s="11">
        <v>0</v>
      </c>
      <c r="I15" s="11">
        <v>0</v>
      </c>
      <c r="J15" s="11">
        <v>0</v>
      </c>
      <c r="K15" s="47">
        <f t="shared" si="0"/>
        <v>41.15</v>
      </c>
      <c r="L15" s="12">
        <f t="shared" si="1"/>
        <v>5.3494999999999999</v>
      </c>
      <c r="M15" s="48">
        <f t="shared" si="2"/>
        <v>46.499499999999991</v>
      </c>
      <c r="N15" s="13"/>
      <c r="O15" s="14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</row>
    <row r="16" spans="1:205" s="17" customFormat="1" ht="13.5" x14ac:dyDescent="0.15">
      <c r="A16" s="10">
        <v>8</v>
      </c>
      <c r="B16" s="41" t="s">
        <v>53</v>
      </c>
      <c r="C16" s="42" t="s">
        <v>54</v>
      </c>
      <c r="D16" s="43" t="s">
        <v>55</v>
      </c>
      <c r="E16" s="45" t="s">
        <v>59</v>
      </c>
      <c r="F16" s="46">
        <v>41.15</v>
      </c>
      <c r="G16" s="46">
        <v>41.15</v>
      </c>
      <c r="H16" s="11">
        <v>0</v>
      </c>
      <c r="I16" s="11">
        <v>0</v>
      </c>
      <c r="J16" s="11">
        <v>0</v>
      </c>
      <c r="K16" s="47">
        <f t="shared" si="0"/>
        <v>41.15</v>
      </c>
      <c r="L16" s="12">
        <f t="shared" si="1"/>
        <v>5.3494999999999999</v>
      </c>
      <c r="M16" s="48">
        <f t="shared" si="2"/>
        <v>46.499499999999991</v>
      </c>
      <c r="N16" s="13"/>
      <c r="O16" s="14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</row>
    <row r="17" spans="1:16" s="19" customFormat="1" x14ac:dyDescent="0.15">
      <c r="A17" s="57" t="s">
        <v>21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40"/>
      <c r="P17" s="18"/>
    </row>
    <row r="18" spans="1:16" s="19" customFormat="1" x14ac:dyDescent="0.15">
      <c r="A18" s="53" t="s">
        <v>62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0"/>
      <c r="P18" s="18"/>
    </row>
    <row r="19" spans="1:16" s="19" customFormat="1" x14ac:dyDescent="0.15">
      <c r="A19" s="57" t="s">
        <v>17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20"/>
      <c r="P19" s="18"/>
    </row>
    <row r="20" spans="1:16" s="19" customFormat="1" ht="26.25" customHeight="1" x14ac:dyDescent="0.15">
      <c r="A20" s="53" t="s">
        <v>18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20"/>
      <c r="P20" s="18"/>
    </row>
    <row r="21" spans="1:16" s="19" customFormat="1" x14ac:dyDescent="0.15">
      <c r="A21" s="54" t="s">
        <v>19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21"/>
      <c r="P21" s="18"/>
    </row>
    <row r="22" spans="1:16" s="19" customFormat="1" ht="23.25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8"/>
    </row>
    <row r="23" spans="1:16" s="19" customFormat="1" x14ac:dyDescent="0.15">
      <c r="A23" s="22" t="s">
        <v>27</v>
      </c>
      <c r="B23" s="23"/>
      <c r="C23" s="24"/>
      <c r="H23" s="19" t="s">
        <v>22</v>
      </c>
      <c r="I23" s="25"/>
      <c r="J23" s="24"/>
      <c r="K23" s="26"/>
      <c r="L23" s="26"/>
      <c r="M23" s="26"/>
      <c r="N23" s="27"/>
      <c r="O23" s="28"/>
      <c r="P23" s="18"/>
    </row>
    <row r="24" spans="1:16" s="19" customFormat="1" x14ac:dyDescent="0.15">
      <c r="A24" s="24" t="s">
        <v>28</v>
      </c>
      <c r="B24" s="23"/>
      <c r="C24" s="24"/>
      <c r="H24" s="19" t="s">
        <v>23</v>
      </c>
      <c r="I24" s="24"/>
      <c r="J24" s="24"/>
      <c r="K24" s="26"/>
      <c r="L24" s="24"/>
      <c r="M24" s="24"/>
      <c r="N24" s="29"/>
      <c r="O24" s="30"/>
      <c r="P24" s="18"/>
    </row>
    <row r="25" spans="1:16" s="19" customFormat="1" x14ac:dyDescent="0.15">
      <c r="A25" s="24"/>
      <c r="B25" s="23"/>
      <c r="C25" s="24"/>
      <c r="I25" s="24"/>
      <c r="J25" s="24"/>
      <c r="K25" s="26"/>
      <c r="L25" s="24"/>
      <c r="M25" s="24"/>
      <c r="N25" s="29"/>
      <c r="O25" s="30"/>
      <c r="P25" s="18"/>
    </row>
    <row r="26" spans="1:16" s="19" customFormat="1" x14ac:dyDescent="0.15">
      <c r="A26" s="22" t="s">
        <v>29</v>
      </c>
      <c r="B26" s="22"/>
      <c r="C26" s="31"/>
      <c r="H26" s="19" t="s">
        <v>24</v>
      </c>
      <c r="I26" s="22"/>
      <c r="J26" s="31"/>
      <c r="K26" s="26"/>
      <c r="L26" s="26"/>
      <c r="M26" s="26"/>
      <c r="N26" s="29"/>
      <c r="O26" s="30"/>
      <c r="P26" s="18"/>
    </row>
    <row r="27" spans="1:16" s="19" customFormat="1" ht="14.25" customHeight="1" x14ac:dyDescent="0.15">
      <c r="A27" s="26"/>
      <c r="B27" s="32" t="s">
        <v>26</v>
      </c>
      <c r="C27" s="26"/>
      <c r="I27" s="26" t="s">
        <v>25</v>
      </c>
      <c r="J27" s="26"/>
      <c r="K27" s="26"/>
      <c r="L27" s="26"/>
      <c r="M27" s="26"/>
      <c r="N27" s="29"/>
      <c r="O27" s="30"/>
      <c r="P27" s="18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0">
    <mergeCell ref="A18:N18"/>
    <mergeCell ref="A20:N20"/>
    <mergeCell ref="A21:N21"/>
    <mergeCell ref="K8:M8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1:N1"/>
    <mergeCell ref="A2:N2"/>
    <mergeCell ref="A3:N3"/>
    <mergeCell ref="A4:N4"/>
    <mergeCell ref="A5:N5"/>
  </mergeCells>
  <phoneticPr fontId="5" type="noConversion"/>
  <conditionalFormatting sqref="D28:D1048576 D1:D22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