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包工包料版本" sheetId="6" r:id="rId1"/>
    <sheet name="代加工版本" sheetId="7" r:id="rId2"/>
  </sheets>
  <calcPr calcId="144525"/>
</workbook>
</file>

<file path=xl/sharedStrings.xml><?xml version="1.0" encoding="utf-8"?>
<sst xmlns="http://schemas.openxmlformats.org/spreadsheetml/2006/main" count="61">
  <si>
    <t>价格执行协议</t>
  </si>
  <si>
    <t>甲方：西安光华荣昌汽车部件有限公司</t>
  </si>
  <si>
    <t>乙方：湘乡简美新材料科技有限公司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</si>
  <si>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Arial"/>
        <charset val="134"/>
      </rPr>
      <t>M3000-S</t>
    </r>
    <r>
      <rPr>
        <b/>
        <sz val="11"/>
        <color theme="1"/>
        <rFont val="宋体"/>
        <charset val="134"/>
      </rPr>
      <t>宽体</t>
    </r>
    <r>
      <rPr>
        <b/>
        <sz val="11"/>
        <color theme="1"/>
        <rFont val="Arial"/>
        <charset val="134"/>
      </rPr>
      <t>/L5000</t>
    </r>
    <r>
      <rPr>
        <b/>
        <sz val="11"/>
        <color theme="1"/>
        <rFont val="宋体"/>
        <charset val="134"/>
      </rPr>
      <t>护面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</si>
  <si>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</t>
    </r>
    <r>
      <rPr>
        <b/>
        <sz val="11"/>
        <color theme="1"/>
        <rFont val="Arial"/>
        <charset val="134"/>
      </rPr>
      <t xml:space="preserve"> M3000-S/L5000</t>
    </r>
    <r>
      <rPr>
        <b/>
        <sz val="11"/>
        <color theme="1"/>
        <rFont val="宋体"/>
        <charset val="134"/>
      </rPr>
      <t>宽体护面</t>
    </r>
    <r>
      <rPr>
        <b/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</si>
  <si>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</si>
  <si>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零件代码</t>
  </si>
  <si>
    <t>车型</t>
  </si>
  <si>
    <t>零部件名称</t>
  </si>
  <si>
    <t>织物主料</t>
  </si>
  <si>
    <t>织物辅料</t>
  </si>
  <si>
    <t>棕色PVC LOGO标识</t>
  </si>
  <si>
    <t>毛毡用量</t>
  </si>
  <si>
    <t>毛毡费用（元）</t>
  </si>
  <si>
    <t>辅材价格</t>
  </si>
  <si>
    <t>原辅材料合计</t>
  </si>
  <si>
    <t>纸箱</t>
  </si>
  <si>
    <t>加工费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</si>
  <si>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</si>
  <si>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</si>
  <si>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</si>
  <si>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</si>
  <si>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</si>
  <si>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</si>
  <si>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</si>
  <si>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</si>
  <si>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标识用量</t>
  </si>
  <si>
    <t>标识费用</t>
  </si>
  <si>
    <t>缝制裁剪费</t>
  </si>
  <si>
    <t>运输费</t>
  </si>
  <si>
    <t>制造&amp;专用费用</t>
  </si>
  <si>
    <t>财务费用</t>
  </si>
  <si>
    <t>管理费</t>
  </si>
  <si>
    <t>利润</t>
  </si>
  <si>
    <t>其它</t>
  </si>
  <si>
    <t>SHT0012947</t>
  </si>
  <si>
    <t>M3000S/L5000</t>
  </si>
  <si>
    <t>副驾驶员靠背护面总成</t>
  </si>
  <si>
    <t>SHT0012925</t>
  </si>
  <si>
    <t>M3000S</t>
  </si>
  <si>
    <t>驾驶员坐垫护面总成</t>
  </si>
  <si>
    <t>SHT0012948</t>
  </si>
  <si>
    <t>副驾驶座椅坐垫护面总成</t>
  </si>
  <si>
    <t>SHT0013372</t>
  </si>
  <si>
    <t>翻折座垫护面总成</t>
  </si>
  <si>
    <t>SHT0013011</t>
  </si>
  <si>
    <t>L5000</t>
  </si>
  <si>
    <t>中间靠背护面总成</t>
  </si>
  <si>
    <t>SHT0013012</t>
  </si>
  <si>
    <t>中间座垫护面总成</t>
  </si>
  <si>
    <r>
      <t>M3000-S</t>
    </r>
    <r>
      <rPr>
        <b/>
        <sz val="11"/>
        <rFont val="宋体"/>
        <charset val="134"/>
      </rPr>
      <t>宽体常规版本</t>
    </r>
  </si>
  <si>
    <r>
      <t>M3000-S</t>
    </r>
    <r>
      <rPr>
        <b/>
        <sz val="11"/>
        <rFont val="宋体"/>
        <charset val="134"/>
      </rPr>
      <t>宽体带翻折坐垫</t>
    </r>
  </si>
  <si>
    <t xml:space="preserve">备注：织物主料每米26.82元，幅宽为1.5米；织物辅料每米26.38元，幅宽为1.5米；棕色PVC LOGO标每个0.75元；毛毡每米10.2元，幅宽为1.55米，运输费包含到西安。                                                                                                                      </t>
  </si>
  <si>
    <t>一、结算方式：票到60天,现金结算。</t>
  </si>
  <si>
    <t>二、此价格从2021年1月1日起至2021年12月31日止。</t>
  </si>
  <si>
    <t>三、此协议一式两份，经双方代表签字后即生效，同时具有法律效力。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</si>
  <si>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</si>
  <si>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</si>
  <si>
    <r>
      <t>甲乙双方在保持互惠互利的基础上，保持长久的，双方携手共同占领大市场，特签定价</t>
    </r>
    <r>
      <rPr>
        <b/>
        <sz val="11"/>
        <rFont val="Arial"/>
        <charset val="134"/>
      </rPr>
      <t>M3000-S</t>
    </r>
    <r>
      <rPr>
        <b/>
        <sz val="11"/>
        <rFont val="宋体"/>
        <charset val="134"/>
      </rPr>
      <t>宽体</t>
    </r>
    <r>
      <rPr>
        <b/>
        <sz val="11"/>
        <rFont val="Arial"/>
        <charset val="134"/>
      </rPr>
      <t>/L5000</t>
    </r>
    <r>
      <rPr>
        <b/>
        <sz val="11"/>
        <rFont val="宋体"/>
        <charset val="134"/>
      </rPr>
      <t>护面</t>
    </r>
    <r>
      <rPr>
        <sz val="11"/>
        <rFont val="宋体"/>
        <charset val="134"/>
        <scheme val="minor"/>
      </rPr>
      <t>产品价格协议如下：</t>
    </r>
  </si>
  <si>
    <r>
      <t>一、乙方供货</t>
    </r>
    <r>
      <rPr>
        <b/>
        <sz val="11"/>
        <rFont val="Arial"/>
        <charset val="134"/>
      </rPr>
      <t xml:space="preserve"> M3000-S/L5000</t>
    </r>
    <r>
      <rPr>
        <b/>
        <sz val="11"/>
        <rFont val="宋体"/>
        <charset val="134"/>
      </rPr>
      <t>宽体护面</t>
    </r>
    <r>
      <rPr>
        <b/>
        <sz val="11"/>
        <rFont val="Arial"/>
        <charset val="134"/>
      </rPr>
      <t xml:space="preserve"> </t>
    </r>
    <r>
      <rPr>
        <sz val="11"/>
        <rFont val="宋体"/>
        <charset val="134"/>
        <scheme val="minor"/>
      </rPr>
      <t>价格：（含13%增值税，送到甲方指定地点）</t>
    </r>
  </si>
  <si>
    <t>辅料合计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</si>
</sst>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  <numFmt numFmtId="178" formatCode="0.000_ "/>
    <numFmt numFmtId="179" formatCode="0.00_);[Red]\(0.00\)"/>
    <numFmt numFmtId="180" formatCode="0.000_);[Red]\(0.000\)"/>
  </numFmts>
  <fonts count="7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b/>
      <sz val="15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Tahoma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5"/>
      <color indexed="56"/>
      <name val="Tahoma"/>
      <charset val="134"/>
    </font>
    <font>
      <sz val="11"/>
      <color indexed="52"/>
      <name val="宋体"/>
      <charset val="134"/>
    </font>
    <font>
      <i/>
      <sz val="11"/>
      <color indexed="23"/>
      <name val="Tahoma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60"/>
      <name val="Tahoma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Tahoma"/>
      <charset val="134"/>
    </font>
    <font>
      <b/>
      <sz val="11"/>
      <color indexed="52"/>
      <name val="Tahoma"/>
      <charset val="134"/>
    </font>
    <font>
      <b/>
      <sz val="11"/>
      <color indexed="42"/>
      <name val="宋体"/>
      <charset val="134"/>
    </font>
    <font>
      <b/>
      <sz val="11"/>
      <color indexed="9"/>
      <name val="Tahoma"/>
      <charset val="134"/>
    </font>
    <font>
      <b/>
      <sz val="11"/>
      <color indexed="52"/>
      <name val="宋体"/>
      <charset val="134"/>
    </font>
    <font>
      <b/>
      <sz val="11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24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28" borderId="1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1" fillId="32" borderId="1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7" fillId="32" borderId="1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0" fillId="39" borderId="2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7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8" fillId="4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68" fillId="4" borderId="2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3" fillId="8" borderId="8" applyNumberFormat="0" applyAlignment="0" applyProtection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8" borderId="8" applyNumberFormat="0" applyAlignment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17" borderId="8" applyNumberFormat="0" applyAlignment="0" applyProtection="0">
      <alignment vertical="center"/>
    </xf>
    <xf numFmtId="0" fontId="16" fillId="0" borderId="0">
      <alignment vertical="center"/>
    </xf>
    <xf numFmtId="0" fontId="22" fillId="17" borderId="8" applyNumberFormat="0" applyAlignment="0" applyProtection="0">
      <alignment vertical="center"/>
    </xf>
    <xf numFmtId="0" fontId="16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2" fillId="17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5" fillId="8" borderId="22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4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63" fillId="58" borderId="2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8" fillId="4" borderId="22" applyNumberFormat="0" applyAlignment="0" applyProtection="0">
      <alignment vertical="center"/>
    </xf>
    <xf numFmtId="0" fontId="68" fillId="4" borderId="22" applyNumberFormat="0" applyAlignment="0" applyProtection="0">
      <alignment vertical="center"/>
    </xf>
    <xf numFmtId="0" fontId="68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16" fillId="5" borderId="24" applyNumberFormat="0" applyFont="0" applyAlignment="0" applyProtection="0">
      <alignment vertical="center"/>
    </xf>
    <xf numFmtId="0" fontId="27" fillId="0" borderId="0"/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9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179" fontId="4" fillId="0" borderId="0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9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179" fontId="11" fillId="2" borderId="0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1682" applyNumberFormat="1" applyFont="1" applyFill="1" applyBorder="1" applyAlignment="1">
      <alignment horizontal="center" vertical="center"/>
    </xf>
    <xf numFmtId="177" fontId="6" fillId="2" borderId="1" xfId="1682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0" fontId="6" fillId="2" borderId="1" xfId="1682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 wrapText="1"/>
    </xf>
    <xf numFmtId="177" fontId="11" fillId="2" borderId="0" xfId="0" applyNumberFormat="1" applyFont="1" applyFill="1" applyBorder="1" applyAlignment="1">
      <alignment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7" fontId="2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9" fontId="14" fillId="0" borderId="0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货币[0]" xfId="1" builtinId="7"/>
    <cellStyle name="20% - 强调文字颜色 1 2_仿皮" xfId="2"/>
    <cellStyle name="20% - 强调文字颜色 1 2 2 3 3" xfId="3"/>
    <cellStyle name="40% - 强调文字颜色 1 3 2 3" xfId="4"/>
    <cellStyle name="20% - 强调文字颜色 1 2" xfId="5"/>
    <cellStyle name="强调文字颜色 2 3 2" xfId="6"/>
    <cellStyle name="输入" xfId="7" builtinId="20"/>
    <cellStyle name="20% - 强调文字颜色 3" xfId="8" builtinId="38"/>
    <cellStyle name="货币" xfId="9" builtinId="4"/>
    <cellStyle name="20% - 强调文字颜色 1 2 2 4 2" xfId="10"/>
    <cellStyle name="常规 3 4 3" xfId="11"/>
    <cellStyle name="千位分隔[0]" xfId="12" builtinId="6"/>
    <cellStyle name="20% - 强调文字颜色 3 5 5" xfId="13"/>
    <cellStyle name="40% - 强调文字颜色 3 3 3 2" xfId="14"/>
    <cellStyle name="40% - 强调文字颜色 3" xfId="15" builtinId="39"/>
    <cellStyle name="40% - 强调文字颜色 1 2 2 3 3" xfId="16"/>
    <cellStyle name="差" xfId="17" builtinId="27"/>
    <cellStyle name="千位分隔" xfId="18" builtinId="3"/>
    <cellStyle name="20% - 强调文字颜色 1 2 2 2" xfId="19"/>
    <cellStyle name="60% - 强调文字颜色 3" xfId="20" builtinId="40"/>
    <cellStyle name="超链接" xfId="21" builtinId="8"/>
    <cellStyle name="_x000a_mouse.drv=lm" xfId="22"/>
    <cellStyle name="百分比" xfId="23" builtinId="5"/>
    <cellStyle name="20% - 强调文字颜色 2 2 2 4 5" xfId="24"/>
    <cellStyle name="已访问的超链接" xfId="25" builtinId="9"/>
    <cellStyle name="40% - 强调文字颜色 2 3 3 4" xfId="26"/>
    <cellStyle name="60% - 强调文字颜色 2 3" xfId="27"/>
    <cellStyle name="注释" xfId="28" builtinId="10"/>
    <cellStyle name="20% - 强调文字颜色 4 5" xfId="29"/>
    <cellStyle name="60% - 强调文字颜色 2" xfId="30" builtinId="36"/>
    <cellStyle name="标题 4" xfId="31" builtinId="19"/>
    <cellStyle name="20% - 强调文字颜色 4 5 5" xfId="32"/>
    <cellStyle name="警告文本" xfId="33" builtinId="11"/>
    <cellStyle name="常规 6 5" xfId="34"/>
    <cellStyle name="40% - 强调文字颜色 5 4 7" xfId="35"/>
    <cellStyle name="20% - 强调文字颜色 4 4 2" xfId="36"/>
    <cellStyle name="标题" xfId="37" builtinId="15"/>
    <cellStyle name="解释性文本" xfId="38" builtinId="53"/>
    <cellStyle name="标题 1 5 2" xfId="39"/>
    <cellStyle name="20% - 强调文字颜色 5 3 3" xfId="40"/>
    <cellStyle name="标题 1" xfId="41" builtinId="16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40% - 强调文字颜色 3 4 7" xfId="47"/>
    <cellStyle name="20% - 强调文字颜色 2 4 2" xfId="48"/>
    <cellStyle name="计算" xfId="49" builtinId="22"/>
    <cellStyle name="标题 1 2 2 4" xfId="50"/>
    <cellStyle name="强调文字颜色 2 2 2 3 3" xfId="51"/>
    <cellStyle name="20% - 强调文字颜色 1 4 3" xfId="52"/>
    <cellStyle name="40% - 强调文字颜色 2 4 8" xfId="53"/>
    <cellStyle name="检查单元格" xfId="54" builtinId="23"/>
    <cellStyle name="20% - 强调文字颜色 6" xfId="55" builtinId="50"/>
    <cellStyle name="标题 5 3 4" xfId="56"/>
    <cellStyle name="强调文字颜色 2" xfId="57" builtinId="33"/>
    <cellStyle name="常规 2 2 2 5" xfId="58"/>
    <cellStyle name="链接单元格" xfId="59" builtinId="24"/>
    <cellStyle name="60% - 强调文字颜色 5 2 2 3 5" xfId="60"/>
    <cellStyle name="20% - 强调文字颜色 6 4 3" xfId="61"/>
    <cellStyle name="20% - 强调文字颜色 3 3 2 5" xfId="62"/>
    <cellStyle name="汇总" xfId="63" builtinId="25"/>
    <cellStyle name="40% - 强调文字颜色 2 5 3" xfId="64"/>
    <cellStyle name="好" xfId="65" builtinId="26"/>
    <cellStyle name="20% - 强调文字颜色 4 2 2 6" xfId="66"/>
    <cellStyle name="20% - 强调文字颜色 3 3" xfId="67"/>
    <cellStyle name="适中" xfId="68" builtinId="28"/>
    <cellStyle name="40% - 强调文字颜色 4 2 2_仿皮" xfId="69"/>
    <cellStyle name="20% - 强调文字颜色 5" xfId="70" builtinId="46"/>
    <cellStyle name="标题 5 3 3" xfId="71"/>
    <cellStyle name="40% - 强调文字颜色 1 2 8" xfId="72"/>
    <cellStyle name="强调文字颜色 1" xfId="73" builtinId="29"/>
    <cellStyle name="常规 2 2 2 4" xfId="74"/>
    <cellStyle name="20% - 强调文字颜色 1" xfId="75" builtinId="30"/>
    <cellStyle name="40% - 强调文字颜色 1" xfId="76" builtinId="31"/>
    <cellStyle name="链接单元格 2 2 3 6" xfId="77"/>
    <cellStyle name="20% - 强调文字颜色 2" xfId="78" builtinId="34"/>
    <cellStyle name="40% - 强调文字颜色 1 2 2 3 2" xfId="79"/>
    <cellStyle name="40% - 强调文字颜色 2" xfId="80" builtinId="35"/>
    <cellStyle name="强调文字颜色 3" xfId="81" builtinId="37"/>
    <cellStyle name="常规 2 2 2 6" xfId="82"/>
    <cellStyle name="强调文字颜色 4" xfId="83" builtinId="41"/>
    <cellStyle name="常规 2 2 2 7" xfId="84"/>
    <cellStyle name="20% - 强调文字颜色 4" xfId="85" builtinId="42"/>
    <cellStyle name="标题 5 3 2" xfId="86"/>
    <cellStyle name="40% - 强调文字颜色 1 2 2 3 4" xfId="87"/>
    <cellStyle name="40% - 强调文字颜色 4" xfId="88" builtinId="43"/>
    <cellStyle name="40% - 强调文字颜色 3 3 3 3" xfId="89"/>
    <cellStyle name="强调文字颜色 5" xfId="90" builtinId="45"/>
    <cellStyle name="常规 2 2 2 8" xfId="91"/>
    <cellStyle name="60% - 强调文字颜色 6 5 2" xfId="92"/>
    <cellStyle name="60% - 强调文字颜色 5 2 2 2" xfId="93"/>
    <cellStyle name="40% - 强调文字颜色 1 2 2 3 5" xfId="94"/>
    <cellStyle name="40% - 强调文字颜色 5" xfId="95" builtinId="47"/>
    <cellStyle name="40% - 强调文字颜色 3 3 3 4" xfId="96"/>
    <cellStyle name="60% - 强调文字颜色 5" xfId="97" builtinId="48"/>
    <cellStyle name="强调文字颜色 6" xfId="98" builtinId="49"/>
    <cellStyle name="60% - 强调文字颜色 6 5 3" xfId="99"/>
    <cellStyle name="适中 2" xfId="100"/>
    <cellStyle name="60% - 强调文字颜色 5 2 2 3" xfId="101"/>
    <cellStyle name="40% - 强调文字颜色 1 2 2 3 6" xfId="102"/>
    <cellStyle name="60% - 强调文字颜色 1 2 2 4 3" xfId="103"/>
    <cellStyle name="20% - 强调文字颜色 3 3 2" xfId="104"/>
    <cellStyle name="40% - 强调文字颜色 6" xfId="105" builtinId="51"/>
    <cellStyle name="40% - 强调文字颜色 3 3 3 5" xfId="106"/>
    <cellStyle name="60% - 强调文字颜色 6" xfId="107" builtinId="52"/>
    <cellStyle name="20% - 强调文字颜色 2 2_仿皮" xfId="108"/>
    <cellStyle name="20% - 强调文字颜色 1 2 2 3" xfId="109"/>
    <cellStyle name="汇总 4 5" xfId="110"/>
    <cellStyle name="40% - 强调文字颜色 1 2 2 4 3" xfId="111"/>
    <cellStyle name="输入 2 2 3 4" xfId="112"/>
    <cellStyle name="20% - 强调文字颜色 1 2 2 3 6" xfId="113"/>
    <cellStyle name="20% - 强调文字颜色 1 2 2 4 4" xfId="114"/>
    <cellStyle name="强调文字颜色 4 4 9" xfId="115"/>
    <cellStyle name="汇总 4 4" xfId="116"/>
    <cellStyle name="40% - 强调文字颜色 1 2 2 4 2" xfId="117"/>
    <cellStyle name="20% - 强调文字颜色 6 2 2 3" xfId="118"/>
    <cellStyle name="输入 2 2 3 3" xfId="119"/>
    <cellStyle name="20% - 强调文字颜色 1 2 2 3 5" xfId="120"/>
    <cellStyle name="20% - 强调文字颜色 1 2 2 3 2" xfId="121"/>
    <cellStyle name="20% - 强调文字颜色 6 2 2 2" xfId="122"/>
    <cellStyle name="输入 2 2 3 2" xfId="123"/>
    <cellStyle name="20% - 强调文字颜色 1 2 2 3 4" xfId="124"/>
    <cellStyle name="标题 7" xfId="125"/>
    <cellStyle name="40% - 强调文字颜色 2 4 10" xfId="126"/>
    <cellStyle name="20% - 强调文字颜色 1 2 2 4" xfId="127"/>
    <cellStyle name="20% - 强调文字颜色 1 2 2" xfId="128"/>
    <cellStyle name="20% - 强调文字颜色 1 2 2 4 3" xfId="129"/>
    <cellStyle name="20% - 强调文字颜色 1 2 2 4 5" xfId="130"/>
    <cellStyle name="20% - 强调文字颜色 1 2 2 4 6" xfId="131"/>
    <cellStyle name="20% - 强调文字颜色 1 2 2 5" xfId="132"/>
    <cellStyle name="20% - 强调文字颜色 1 2 2 6" xfId="133"/>
    <cellStyle name="20% - 强调文字颜色 1 2 2 7" xfId="134"/>
    <cellStyle name="40% - 强调文字颜色 1 2" xfId="135"/>
    <cellStyle name="20% - 强调文字颜色 1 2 2 8" xfId="136"/>
    <cellStyle name="20% - 强调文字颜色 3 4 6" xfId="137"/>
    <cellStyle name="20% - 强调文字颜色 1 2 2_仿皮" xfId="138"/>
    <cellStyle name="40% - 强调文字颜色 2 2" xfId="139"/>
    <cellStyle name="20% - 强调文字颜色 1 2 3" xfId="140"/>
    <cellStyle name="40% - 强调文字颜色 2 3" xfId="141"/>
    <cellStyle name="20% - 强调文字颜色 1 2 4" xfId="142"/>
    <cellStyle name="40% - 强调文字颜色 2 4" xfId="143"/>
    <cellStyle name="20% - 强调文字颜色 1 2 5" xfId="144"/>
    <cellStyle name="40% - 强调文字颜色 2 5" xfId="145"/>
    <cellStyle name="20% - 强调文字颜色 1 2 6" xfId="146"/>
    <cellStyle name="20% - 强调文字颜色 1 2 7" xfId="147"/>
    <cellStyle name="20% - 强调文字颜色 5 2 2 2" xfId="148"/>
    <cellStyle name="20% - 强调文字颜色 1 2 8" xfId="149"/>
    <cellStyle name="40% - 强调文字颜色 1 3 2 4" xfId="150"/>
    <cellStyle name="20% - 强调文字颜色 3 2 2 3 2" xfId="151"/>
    <cellStyle name="强调文字颜色 2 2 2 2" xfId="152"/>
    <cellStyle name="20% - 强调文字颜色 1 3" xfId="153"/>
    <cellStyle name="20% - 强调文字颜色 1 3 2" xfId="154"/>
    <cellStyle name="20% - 强调文字颜色 1 3 2 2" xfId="155"/>
    <cellStyle name="20% - 强调文字颜色 1 3 2 3" xfId="156"/>
    <cellStyle name="20% - 强调文字颜色 1 3 2 4" xfId="157"/>
    <cellStyle name="20% - 强调文字颜色 1 3 2 5" xfId="158"/>
    <cellStyle name="20% - 强调文字颜色 1 3 2 6" xfId="159"/>
    <cellStyle name="40% - 强调文字颜色 3 2" xfId="160"/>
    <cellStyle name="20% - 强调文字颜色 1 3 3" xfId="161"/>
    <cellStyle name="60% - 强调文字颜色 4 2 7" xfId="162"/>
    <cellStyle name="60% - 强调文字颜色 2 3 3 5" xfId="163"/>
    <cellStyle name="40% - 强调文字颜色 6 9" xfId="164"/>
    <cellStyle name="40% - 强调文字颜色 3 2 2" xfId="165"/>
    <cellStyle name="20% - 强调文字颜色 6 4 7" xfId="166"/>
    <cellStyle name="20% - 强调文字颜色 1 3 3 2" xfId="167"/>
    <cellStyle name="60% - 强调文字颜色 4 2 8" xfId="168"/>
    <cellStyle name="60% - 强调文字颜色 2 3 3 6" xfId="169"/>
    <cellStyle name="40% - 强调文字颜色 3 2 3" xfId="170"/>
    <cellStyle name="20% - 强调文字颜色 6 4 8" xfId="171"/>
    <cellStyle name="20% - 强调文字颜色 1 3 3 3" xfId="172"/>
    <cellStyle name="40% - 强调文字颜色 3 2 4" xfId="173"/>
    <cellStyle name="强调文字颜色 1 2 2 4 6" xfId="174"/>
    <cellStyle name="40% - 强调文字颜色 3 2 2 2" xfId="175"/>
    <cellStyle name="20% - 强调文字颜色 6 4 9" xfId="176"/>
    <cellStyle name="20% - 强调文字颜色 1 3 3 4" xfId="177"/>
    <cellStyle name="40% - 强调文字颜色 3 2 5" xfId="178"/>
    <cellStyle name="40% - 强调文字颜色 3 2 2 3" xfId="179"/>
    <cellStyle name="20% - 强调文字颜色 1 3 3 5" xfId="180"/>
    <cellStyle name="40% - 强调文字颜色 3 2 6" xfId="181"/>
    <cellStyle name="40% - 强调文字颜色 3 2 2 4" xfId="182"/>
    <cellStyle name="20% - 强调文字颜色 1 3 3 6" xfId="183"/>
    <cellStyle name="40% - 强调文字颜色 1 3 2 5" xfId="184"/>
    <cellStyle name="20% - 强调文字颜色 3 2 2 3 3" xfId="185"/>
    <cellStyle name="强调文字颜色 2 2 2 3" xfId="186"/>
    <cellStyle name="20% - 强调文字颜色 1 4" xfId="187"/>
    <cellStyle name="20% - 强调文字颜色 5 4 9" xfId="188"/>
    <cellStyle name="20% - 强调文字颜色 1 4 10" xfId="189"/>
    <cellStyle name="强调文字颜色 2 2 2 3 2" xfId="190"/>
    <cellStyle name="20% - 强调文字颜色 1 4 2" xfId="191"/>
    <cellStyle name="40% - 强调文字颜色 2 4 7" xfId="192"/>
    <cellStyle name="20% - 强调文字颜色 2 4 10" xfId="193"/>
    <cellStyle name="强调文字颜色 2 2 2 3 4" xfId="194"/>
    <cellStyle name="20% - 强调文字颜色 1 4 4" xfId="195"/>
    <cellStyle name="40% - 强调文字颜色 2 4 9" xfId="196"/>
    <cellStyle name="20% - 强调文字颜色 6 2 2" xfId="197"/>
    <cellStyle name="强调文字颜色 2 2 2 3 5" xfId="198"/>
    <cellStyle name="20% - 强调文字颜色 1 4 5" xfId="199"/>
    <cellStyle name="强调文字颜色 2 2 2 3 6" xfId="200"/>
    <cellStyle name="20% - 强调文字颜色 1 4 6" xfId="201"/>
    <cellStyle name="20% - 强调文字颜色 1 4 7" xfId="202"/>
    <cellStyle name="20% - 强调文字颜色 1 4 8" xfId="203"/>
    <cellStyle name="20% - 强调文字颜色 1 4 9" xfId="204"/>
    <cellStyle name="40% - 强调文字颜色 1 3 2 6" xfId="205"/>
    <cellStyle name="20% - 强调文字颜色 5 4 10" xfId="206"/>
    <cellStyle name="20% - 强调文字颜色 3 2 2 3 4" xfId="207"/>
    <cellStyle name="强调文字颜色 2 2 2 4" xfId="208"/>
    <cellStyle name="20% - 强调文字颜色 1 5" xfId="209"/>
    <cellStyle name="强调文字颜色 2 2 2 4 2" xfId="210"/>
    <cellStyle name="20% - 强调文字颜色 1 5 2" xfId="211"/>
    <cellStyle name="强调文字颜色 2 2 2 4 3" xfId="212"/>
    <cellStyle name="20% - 强调文字颜色 1 5 3" xfId="213"/>
    <cellStyle name="强调文字颜色 2 2 2 4 4" xfId="214"/>
    <cellStyle name="20% - 强调文字颜色 1 5 4" xfId="215"/>
    <cellStyle name="20% - 强调文字颜色 4 2_仿皮" xfId="216"/>
    <cellStyle name="20% - 强调文字颜色 6 3 2" xfId="217"/>
    <cellStyle name="强调文字颜色 2 2 2 4 5" xfId="218"/>
    <cellStyle name="20% - 强调文字颜色 1 5 5" xfId="219"/>
    <cellStyle name="20% - 强调文字颜色 6 3 3" xfId="220"/>
    <cellStyle name="强调文字颜色 2 2 2 4 6" xfId="221"/>
    <cellStyle name="20% - 强调文字颜色 1 5 6" xfId="222"/>
    <cellStyle name="40% - 强调文字颜色 3 2 2 4 2" xfId="223"/>
    <cellStyle name="20% - 强调文字颜色 3 2 2 3 5" xfId="224"/>
    <cellStyle name="强调文字颜色 2 2 2 5" xfId="225"/>
    <cellStyle name="20% - 强调文字颜色 1 6" xfId="226"/>
    <cellStyle name="40% - 强调文字颜色 3 2 2 4 3" xfId="227"/>
    <cellStyle name="20% - 强调文字颜色 3 2 2 3 6" xfId="228"/>
    <cellStyle name="强调文字颜色 2 2 2 6" xfId="229"/>
    <cellStyle name="20% - 强调文字颜色 1 7" xfId="230"/>
    <cellStyle name="40% - 强调文字颜色 3 2 2 4 4" xfId="231"/>
    <cellStyle name="强调文字颜色 2 2 2 7" xfId="232"/>
    <cellStyle name="20% - 强调文字颜色 1 8" xfId="233"/>
    <cellStyle name="40% - 强调文字颜色 3 2 2 4 5" xfId="234"/>
    <cellStyle name="强调文字颜色 2 2 2 8" xfId="235"/>
    <cellStyle name="20% - 强调文字颜色 1 9" xfId="236"/>
    <cellStyle name="40% - 强调文字颜色 1 3 3 3" xfId="237"/>
    <cellStyle name="20% - 强调文字颜色 3 2 7" xfId="238"/>
    <cellStyle name="20% - 强调文字颜色 2 2" xfId="239"/>
    <cellStyle name="20% - 强调文字颜色 2 2 2" xfId="240"/>
    <cellStyle name="40% - 强调文字颜色 3 2 7" xfId="241"/>
    <cellStyle name="40% - 强调文字颜色 3 2 2 5" xfId="242"/>
    <cellStyle name="20% - 强调文字颜色 3 2 2 4 5" xfId="243"/>
    <cellStyle name="20% - 强调文字颜色 2 6" xfId="244"/>
    <cellStyle name="链接单元格 4 6" xfId="245"/>
    <cellStyle name="20% - 强调文字颜色 2 2 2 2" xfId="246"/>
    <cellStyle name="20% - 强调文字颜色 3 2 2 4 6" xfId="247"/>
    <cellStyle name="20% - 强调文字颜色 2 7" xfId="248"/>
    <cellStyle name="链接单元格 4 7" xfId="249"/>
    <cellStyle name="20% - 强调文字颜色 2 2 2 3" xfId="250"/>
    <cellStyle name="20% - 强调文字颜色 2 2 2 3 2" xfId="251"/>
    <cellStyle name="20% - 强调文字颜色 2 9" xfId="252"/>
    <cellStyle name="链接单元格 4 9" xfId="253"/>
    <cellStyle name="20% - 强调文字颜色 2 2 2 5" xfId="254"/>
    <cellStyle name="20% - 强调文字颜色 2 2 2 6" xfId="255"/>
    <cellStyle name="20% - 强调文字颜色 2 2 2 3 3" xfId="256"/>
    <cellStyle name="20% - 强调文字颜色 2 2 2 7" xfId="257"/>
    <cellStyle name="20% - 强调文字颜色 2 2 2 3 4" xfId="258"/>
    <cellStyle name="20% - 强调文字颜色 2 2 2 8" xfId="259"/>
    <cellStyle name="20% - 强调文字颜色 2 2 2 3 5" xfId="260"/>
    <cellStyle name="20% - 强调文字颜色 2 2 2 3 6" xfId="261"/>
    <cellStyle name="20% - 强调文字颜色 2 8" xfId="262"/>
    <cellStyle name="链接单元格 4 8" xfId="263"/>
    <cellStyle name="20% - 强调文字颜色 2 2 2 4" xfId="264"/>
    <cellStyle name="20% - 强调文字颜色 2 2 2 4 2" xfId="265"/>
    <cellStyle name="20% - 强调文字颜色 3 9" xfId="266"/>
    <cellStyle name="20% - 强调文字颜色 2 2 2 4 3" xfId="267"/>
    <cellStyle name="20% - 强调文字颜色 2 2 2 4 4" xfId="268"/>
    <cellStyle name="20% - 强调文字颜色 2 2 2 4 6" xfId="269"/>
    <cellStyle name="20% - 强调文字颜色 2 2 2_仿皮" xfId="270"/>
    <cellStyle name="20% - 强调文字颜色 2 2 3" xfId="271"/>
    <cellStyle name="40% - 强调文字颜色 3 2 8" xfId="272"/>
    <cellStyle name="40% - 强调文字颜色 3 2 2 6" xfId="273"/>
    <cellStyle name="20% - 强调文字颜色 6 2 2 3 2" xfId="274"/>
    <cellStyle name="40% - 强调文字颜色 3 2 2 7" xfId="275"/>
    <cellStyle name="20% - 强调文字颜色 6 2 2 3 3" xfId="276"/>
    <cellStyle name="20% - 强调文字颜色 2 2 4" xfId="277"/>
    <cellStyle name="40% - 强调文字颜色 3 2 2 8" xfId="278"/>
    <cellStyle name="60% - 强调文字颜色 6 3 2 2" xfId="279"/>
    <cellStyle name="20% - 强调文字颜色 6 2 2 3 4" xfId="280"/>
    <cellStyle name="20% - 强调文字颜色 2 2 5" xfId="281"/>
    <cellStyle name="60% - 强调文字颜色 6 3 2 3" xfId="282"/>
    <cellStyle name="20% - 强调文字颜色 6 2 2 3 5" xfId="283"/>
    <cellStyle name="20% - 强调文字颜色 2 2 6" xfId="284"/>
    <cellStyle name="60% - 强调文字颜色 6 3 2 4" xfId="285"/>
    <cellStyle name="20% - 强调文字颜色 6 2 2 3 6" xfId="286"/>
    <cellStyle name="20% - 强调文字颜色 2 2 7" xfId="287"/>
    <cellStyle name="40% - 强调文字颜色 6 2 2 4 4" xfId="288"/>
    <cellStyle name="20% - 强调文字颜色 5 3 2 2" xfId="289"/>
    <cellStyle name="20% - 强调文字颜色 2 2 8" xfId="290"/>
    <cellStyle name="40% - 强调文字颜色 1 3 3 4" xfId="291"/>
    <cellStyle name="20% - 强调文字颜色 3 2 2 4 2" xfId="292"/>
    <cellStyle name="20% - 强调文字颜色 3 2 8" xfId="293"/>
    <cellStyle name="20% - 强调文字颜色 2 3" xfId="294"/>
    <cellStyle name="20% - 强调文字颜色 2 3 2" xfId="295"/>
    <cellStyle name="20% - 强调文字颜色 2 3 2 2" xfId="296"/>
    <cellStyle name="20% - 强调文字颜色 2 3 2 3" xfId="297"/>
    <cellStyle name="20% - 强调文字颜色 2 3 2 4" xfId="298"/>
    <cellStyle name="20% - 强调文字颜色 2 3 2 5" xfId="299"/>
    <cellStyle name="40% - 强调文字颜色 1 2_仿皮" xfId="300"/>
    <cellStyle name="20% - 强调文字颜色 2 3 2 6" xfId="301"/>
    <cellStyle name="20% - 强调文字颜色 2 3 3" xfId="302"/>
    <cellStyle name="20% - 强调文字颜色 2 3 3 2" xfId="303"/>
    <cellStyle name="20% - 强调文字颜色 2 3 3 3" xfId="304"/>
    <cellStyle name="20% - 强调文字颜色 2 3 3 4" xfId="305"/>
    <cellStyle name="20% - 强调文字颜色 2 3 3 5" xfId="306"/>
    <cellStyle name="20% - 强调文字颜色 2 3 3 6" xfId="307"/>
    <cellStyle name="40% - 强调文字颜色 1 3 3 5" xfId="308"/>
    <cellStyle name="20% - 强调文字颜色 3 2 2 4 3" xfId="309"/>
    <cellStyle name="20% - 强调文字颜色 2 4" xfId="310"/>
    <cellStyle name="40% - 强调文字颜色 3 4 8" xfId="311"/>
    <cellStyle name="20% - 强调文字颜色 2 4 3" xfId="312"/>
    <cellStyle name="40% - 强调文字颜色 3 4 9" xfId="313"/>
    <cellStyle name="20% - 强调文字颜色 2 4 4" xfId="314"/>
    <cellStyle name="20% - 强调文字颜色 2 4 5" xfId="315"/>
    <cellStyle name="20% - 强调文字颜色 2 4 6" xfId="316"/>
    <cellStyle name="20% - 强调文字颜色 2 4 7" xfId="317"/>
    <cellStyle name="20% - 强调文字颜色 2 4 8" xfId="318"/>
    <cellStyle name="20% - 强调文字颜色 2 4 9" xfId="319"/>
    <cellStyle name="40% - 强调文字颜色 1 3 3 6" xfId="320"/>
    <cellStyle name="20% - 强调文字颜色 3 2 2 4 4" xfId="321"/>
    <cellStyle name="20% - 强调文字颜色 2 5" xfId="322"/>
    <cellStyle name="20% - 强调文字颜色 2 5 2" xfId="323"/>
    <cellStyle name="40% - 强调文字颜色 3 2 2 3 5" xfId="324"/>
    <cellStyle name="20% - 强调文字颜色 2 5 3" xfId="325"/>
    <cellStyle name="40% - 强调文字颜色 3 2 2 3 6" xfId="326"/>
    <cellStyle name="20% - 强调文字颜色 2 5 4" xfId="327"/>
    <cellStyle name="常规 2 4 3" xfId="328"/>
    <cellStyle name="40% - 强调文字颜色 2 2 2 2 2" xfId="329"/>
    <cellStyle name="20% - 强调文字颜色 2 5 5" xfId="330"/>
    <cellStyle name="常规 2 4 4" xfId="331"/>
    <cellStyle name="40% - 强调文字颜色 2 2 2 2 3" xfId="332"/>
    <cellStyle name="20% - 强调文字颜色 2 5 6" xfId="333"/>
    <cellStyle name="20% - 强调文字颜色 4 2 2 5" xfId="334"/>
    <cellStyle name="20% - 强调文字颜色 3 2" xfId="335"/>
    <cellStyle name="40% - 强调文字颜色 3 3 2 5" xfId="336"/>
    <cellStyle name="60% - 强调文字颜色 1 2 2 3 3" xfId="337"/>
    <cellStyle name="40% - 强调文字颜色 4 2 7" xfId="338"/>
    <cellStyle name="20% - 强调文字颜色 3 2 2" xfId="339"/>
    <cellStyle name="20% - 强调文字颜色 3 2 2 2" xfId="340"/>
    <cellStyle name="20% - 强调文字颜色 3 2 2 3" xfId="341"/>
    <cellStyle name="60% - 强调文字颜色 4 2 2 7" xfId="342"/>
    <cellStyle name="40% - 强调文字颜色 6 4 7" xfId="343"/>
    <cellStyle name="20% - 强调文字颜色 5 4 2" xfId="344"/>
    <cellStyle name="20% - 强调文字颜色 3 2 2 4" xfId="345"/>
    <cellStyle name="60% - 强调文字颜色 4 2 2 8" xfId="346"/>
    <cellStyle name="40% - 强调文字颜色 6 4 8" xfId="347"/>
    <cellStyle name="20% - 强调文字颜色 5 4 3" xfId="348"/>
    <cellStyle name="20% - 强调文字颜色 3 2 2 5" xfId="349"/>
    <cellStyle name="40% - 强调文字颜色 6 4 9" xfId="350"/>
    <cellStyle name="20% - 强调文字颜色 5 4 4" xfId="351"/>
    <cellStyle name="20% - 强调文字颜色 3 2 2 6" xfId="352"/>
    <cellStyle name="20% - 强调文字颜色 5 4 5" xfId="353"/>
    <cellStyle name="20% - 强调文字颜色 3 2 2 7" xfId="354"/>
    <cellStyle name="解释性文本 3 2" xfId="355"/>
    <cellStyle name="20% - 强调文字颜色 5 4 6" xfId="356"/>
    <cellStyle name="20% - 强调文字颜色 3 2 2 8" xfId="357"/>
    <cellStyle name="20% - 强调文字颜色 4 3 2 6" xfId="358"/>
    <cellStyle name="20% - 强调文字颜色 3 2 2_仿皮" xfId="359"/>
    <cellStyle name="40% - 强调文字颜色 3 3 2 6" xfId="360"/>
    <cellStyle name="60% - 强调文字颜色 1 2 2 3 4" xfId="361"/>
    <cellStyle name="40% - 强调文字颜色 4 2 8" xfId="362"/>
    <cellStyle name="20% - 强调文字颜色 3 2 3" xfId="363"/>
    <cellStyle name="60% - 强调文字颜色 1 2 2 3 5" xfId="364"/>
    <cellStyle name="20% - 强调文字颜色 3 2 4" xfId="365"/>
    <cellStyle name="60% - 强调文字颜色 1 2 2 3 6" xfId="366"/>
    <cellStyle name="20% - 强调文字颜色 3 2 5" xfId="367"/>
    <cellStyle name="40% - 强调文字颜色 1 3 3 2" xfId="368"/>
    <cellStyle name="20% - 强调文字颜色 3 2 6" xfId="369"/>
    <cellStyle name="20% - 强调文字颜色 3 2_仿皮" xfId="370"/>
    <cellStyle name="差 4 9" xfId="371"/>
    <cellStyle name="20% - 强调文字颜色 3 3 2 2" xfId="372"/>
    <cellStyle name="20% - 强调文字颜色 3 3 2 3" xfId="373"/>
    <cellStyle name="60% - 强调文字颜色 5 2 2 3 4" xfId="374"/>
    <cellStyle name="20% - 强调文字颜色 6 4 2" xfId="375"/>
    <cellStyle name="标题 2 2 6" xfId="376"/>
    <cellStyle name="20% - 强调文字颜色 3 4 10" xfId="377"/>
    <cellStyle name="20% - 强调文字颜色 3 3 2 4" xfId="378"/>
    <cellStyle name="60% - 强调文字颜色 5 2 2 3 6" xfId="379"/>
    <cellStyle name="40% - 强调文字颜色 6 2_仿皮" xfId="380"/>
    <cellStyle name="20% - 强调文字颜色 6 4 4" xfId="381"/>
    <cellStyle name="20% - 强调文字颜色 3 3 2 6" xfId="382"/>
    <cellStyle name="60% - 强调文字颜色 1 2 2 4 4" xfId="383"/>
    <cellStyle name="20% - 强调文字颜色 3 3 3" xfId="384"/>
    <cellStyle name="20% - 强调文字颜色 3 3 3 2" xfId="385"/>
    <cellStyle name="20% - 强调文字颜色 3 3 3 3" xfId="386"/>
    <cellStyle name="60% - 强调文字颜色 5 2 2 4 4" xfId="387"/>
    <cellStyle name="20% - 强调文字颜色 6 5 2" xfId="388"/>
    <cellStyle name="20% - 强调文字颜色 3 3 3 4" xfId="389"/>
    <cellStyle name="60% - 强调文字颜色 5 2 2 4 5" xfId="390"/>
    <cellStyle name="20% - 强调文字颜色 6 5 3" xfId="391"/>
    <cellStyle name="20% - 强调文字颜色 3 3 3 5" xfId="392"/>
    <cellStyle name="60% - 强调文字颜色 5 2 2 4 6" xfId="393"/>
    <cellStyle name="20% - 强调文字颜色 6 5 4" xfId="394"/>
    <cellStyle name="20% - 强调文字颜色 3 3 3 6" xfId="395"/>
    <cellStyle name="60% - 强调文字颜色 1 2" xfId="396"/>
    <cellStyle name="20% - 强调文字颜色 4 2 2 7" xfId="397"/>
    <cellStyle name="20% - 强调文字颜色 3 4" xfId="398"/>
    <cellStyle name="汇总 4 8" xfId="399"/>
    <cellStyle name="40% - 强调文字颜色 1 2 2 4 6" xfId="400"/>
    <cellStyle name="40% - 强调文字颜色 4 4 7" xfId="401"/>
    <cellStyle name="20% - 强调文字颜色 3 4 2" xfId="402"/>
    <cellStyle name="40% - 强调文字颜色 4 4 8" xfId="403"/>
    <cellStyle name="20% - 强调文字颜色 3 4 3" xfId="404"/>
    <cellStyle name="警告文本 4 10" xfId="405"/>
    <cellStyle name="40% - 强调文字颜色 4 4 9" xfId="406"/>
    <cellStyle name="20% - 强调文字颜色 3 4 4" xfId="407"/>
    <cellStyle name="20% - 强调文字颜色 3 4 5" xfId="408"/>
    <cellStyle name="常规 3 3 5" xfId="409"/>
    <cellStyle name="20% - 强调文字颜色 4 2" xfId="410"/>
    <cellStyle name="20% - 强调文字颜色 3 4 7" xfId="411"/>
    <cellStyle name="常规 3 3 6" xfId="412"/>
    <cellStyle name="20% - 强调文字颜色 4 3" xfId="413"/>
    <cellStyle name="20% - 强调文字颜色 3 4 8" xfId="414"/>
    <cellStyle name="20% - 强调文字颜色 4 4" xfId="415"/>
    <cellStyle name="60% - 强调文字颜色 2 2" xfId="416"/>
    <cellStyle name="20% - 强调文字颜色 3 4 9" xfId="417"/>
    <cellStyle name="60% - 强调文字颜色 1 3" xfId="418"/>
    <cellStyle name="20% - 强调文字颜色 4 2 2 8" xfId="419"/>
    <cellStyle name="20% - 强调文字颜色 3 5" xfId="420"/>
    <cellStyle name="20% - 强调文字颜色 3 5 2" xfId="421"/>
    <cellStyle name="20% - 强调文字颜色 3 5 3" xfId="422"/>
    <cellStyle name="20% - 强调文字颜色 3 5 4" xfId="423"/>
    <cellStyle name="20% - 强调文字颜色 3 5 6" xfId="424"/>
    <cellStyle name="20% - 强调文字颜色 3 6" xfId="425"/>
    <cellStyle name="20% - 强调文字颜色 3 7" xfId="426"/>
    <cellStyle name="20% - 强调文字颜色 6 4 10" xfId="427"/>
    <cellStyle name="20% - 强调文字颜色 3 8" xfId="428"/>
    <cellStyle name="20% - 强调文字颜色 4 2 2" xfId="429"/>
    <cellStyle name="60% - 强调文字颜色 1 2 2 4 5" xfId="430"/>
    <cellStyle name="20% - 强调文字颜色 4 2 2 2" xfId="431"/>
    <cellStyle name="60% - 强调文字颜色 1 2 2 4 6" xfId="432"/>
    <cellStyle name="20% - 强调文字颜色 4 2 2 3" xfId="433"/>
    <cellStyle name="20% - 强调文字颜色 4 2 2 3 2" xfId="434"/>
    <cellStyle name="20% - 强调文字颜色 4 2 2 3 3" xfId="435"/>
    <cellStyle name="20% - 强调文字颜色 4 2 2 3 4" xfId="436"/>
    <cellStyle name="20% - 强调文字颜色 4 2 2 3 5" xfId="437"/>
    <cellStyle name="20% - 强调文字颜色 4 2 2 3 6" xfId="438"/>
    <cellStyle name="20% - 强调文字颜色 4 2 2 4" xfId="439"/>
    <cellStyle name="20% - 强调文字颜色 4 2 2 4 2" xfId="440"/>
    <cellStyle name="20% - 强调文字颜色 4 2 2 4 3" xfId="441"/>
    <cellStyle name="20% - 强调文字颜色 4 2 2 4 4" xfId="442"/>
    <cellStyle name="20% - 强调文字颜色 4 2 2 4 5" xfId="443"/>
    <cellStyle name="40% - 强调文字颜色 1 3 2 2" xfId="444"/>
    <cellStyle name="20% - 强调文字颜色 4 2 2 4 6" xfId="445"/>
    <cellStyle name="强调文字颜色 3 4 9" xfId="446"/>
    <cellStyle name="标题 4 2 2 4 6" xfId="447"/>
    <cellStyle name="20% - 强调文字颜色 4 2 2_仿皮" xfId="448"/>
    <cellStyle name="20% - 强调文字颜色 4 2 3" xfId="449"/>
    <cellStyle name="20% - 强调文字颜色 4 2 4" xfId="450"/>
    <cellStyle name="20% - 强调文字颜色 4 2 5" xfId="451"/>
    <cellStyle name="20% - 强调文字颜色 4 2 6" xfId="452"/>
    <cellStyle name="20% - 强调文字颜色 4 2 7" xfId="453"/>
    <cellStyle name="20% - 强调文字颜色 4 2 8" xfId="454"/>
    <cellStyle name="20% - 强调文字颜色 4 3 2" xfId="455"/>
    <cellStyle name="20% - 强调文字颜色 4 3 2 2" xfId="456"/>
    <cellStyle name="标题 2 2 2_仿皮" xfId="457"/>
    <cellStyle name="20% - 强调文字颜色 4 3 2 3" xfId="458"/>
    <cellStyle name="20% - 强调文字颜色 4 3 2 4" xfId="459"/>
    <cellStyle name="20% - 强调文字颜色 4 3 2 5" xfId="460"/>
    <cellStyle name="20% - 强调文字颜色 4 3 3" xfId="461"/>
    <cellStyle name="40% - 强调文字颜色 5 4 9" xfId="462"/>
    <cellStyle name="20% - 强调文字颜色 4 3 3 2" xfId="463"/>
    <cellStyle name="20% - 强调文字颜色 4 4 4" xfId="464"/>
    <cellStyle name="20% - 强调文字颜色 4 3 3 3" xfId="465"/>
    <cellStyle name="20% - 强调文字颜色 4 4 5" xfId="466"/>
    <cellStyle name="20% - 强调文字颜色 4 3 3 4" xfId="467"/>
    <cellStyle name="20% - 强调文字颜色 4 4 6" xfId="468"/>
    <cellStyle name="60% - 强调文字颜色 2 2 7" xfId="469"/>
    <cellStyle name="40% - 强调文字颜色 1 2 2" xfId="470"/>
    <cellStyle name="20% - 强调文字颜色 4 3 3 5" xfId="471"/>
    <cellStyle name="20% - 强调文字颜色 4 4 7" xfId="472"/>
    <cellStyle name="60% - 强调文字颜色 2 2 8" xfId="473"/>
    <cellStyle name="40% - 强调文字颜色 1 2 3" xfId="474"/>
    <cellStyle name="20% - 强调文字颜色 4 3 3 6" xfId="475"/>
    <cellStyle name="20% - 强调文字颜色 4 4 8" xfId="476"/>
    <cellStyle name="20% - 强调文字颜色 4 4 10" xfId="477"/>
    <cellStyle name="40% - 强调文字颜色 5 4 8" xfId="478"/>
    <cellStyle name="20% - 强调文字颜色 4 4 3" xfId="479"/>
    <cellStyle name="40% - 强调文字颜色 1 2 4" xfId="480"/>
    <cellStyle name="20% - 强调文字颜色 4 4 9" xfId="481"/>
    <cellStyle name="20% - 强调文字颜色 4 5 2" xfId="482"/>
    <cellStyle name="20% - 强调文字颜色 4 5 3" xfId="483"/>
    <cellStyle name="20% - 强调文字颜色 4 5 4" xfId="484"/>
    <cellStyle name="20% - 强调文字颜色 4 5 6" xfId="485"/>
    <cellStyle name="20% - 强调文字颜色 4 6" xfId="486"/>
    <cellStyle name="20% - 强调文字颜色 4 7" xfId="487"/>
    <cellStyle name="20% - 强调文字颜色 4 8" xfId="488"/>
    <cellStyle name="20% - 强调文字颜色 4 9" xfId="489"/>
    <cellStyle name="常规 3 4 5" xfId="490"/>
    <cellStyle name="20% - 强调文字颜色 5 2" xfId="491"/>
    <cellStyle name="40% - 强调文字颜色 6 2 7" xfId="492"/>
    <cellStyle name="20% - 强调文字颜色 5 2 2" xfId="493"/>
    <cellStyle name="40% - 强调文字颜色 6 2 2 4 5" xfId="494"/>
    <cellStyle name="20% - 强调文字颜色 5 3 2 3" xfId="495"/>
    <cellStyle name="20% - 强调文字颜色 5 2 2 2 2" xfId="496"/>
    <cellStyle name="40% - 强调文字颜色 6 2 2 4 6" xfId="497"/>
    <cellStyle name="20% - 强调文字颜色 5 3 2 4" xfId="498"/>
    <cellStyle name="20% - 强调文字颜色 5 2 2 2 3" xfId="499"/>
    <cellStyle name="20% - 强调文字颜色 5 3 2 5" xfId="500"/>
    <cellStyle name="20% - 强调文字颜色 5 2 2 2 4" xfId="501"/>
    <cellStyle name="20% - 强调文字颜色 5 3 2 6" xfId="502"/>
    <cellStyle name="20% - 强调文字颜色 5 2 2 2 5" xfId="503"/>
    <cellStyle name="20% - 强调文字颜色 5 2 2 2 6" xfId="504"/>
    <cellStyle name="20% - 强调文字颜色 5 2 2 3" xfId="505"/>
    <cellStyle name="20% - 强调文字颜色 5 3 3 3" xfId="506"/>
    <cellStyle name="标题 1 3" xfId="507"/>
    <cellStyle name="20% - 强调文字颜色 5 2 2 3 2" xfId="508"/>
    <cellStyle name="20% - 强调文字颜色 5 3 3 4" xfId="509"/>
    <cellStyle name="标题 1 4" xfId="510"/>
    <cellStyle name="20% - 强调文字颜色 5 2 2 3 3" xfId="511"/>
    <cellStyle name="20% - 强调文字颜色 5 3 3 5" xfId="512"/>
    <cellStyle name="标题 1 5" xfId="513"/>
    <cellStyle name="20% - 强调文字颜色 5 2 2 3 4" xfId="514"/>
    <cellStyle name="20% - 强调文字颜色 5 3 3 6" xfId="515"/>
    <cellStyle name="标题 1 6" xfId="516"/>
    <cellStyle name="20% - 强调文字颜色 5 2 2 3 5" xfId="517"/>
    <cellStyle name="标题 1 7" xfId="518"/>
    <cellStyle name="20% - 强调文字颜色 5 2 2 3 6" xfId="519"/>
    <cellStyle name="常规 3 4 6" xfId="520"/>
    <cellStyle name="20% - 强调文字颜色 5 3" xfId="521"/>
    <cellStyle name="20% - 强调文字颜色 5 3 2" xfId="522"/>
    <cellStyle name="20% - 强调文字颜色 5 3 3 2" xfId="523"/>
    <cellStyle name="20% - 强调文字颜色 5 4" xfId="524"/>
    <cellStyle name="60% - 强调文字颜色 3 2 7" xfId="525"/>
    <cellStyle name="40% - 强调文字颜色 2 2 2" xfId="526"/>
    <cellStyle name="解释性文本 3 3" xfId="527"/>
    <cellStyle name="20% - 强调文字颜色 5 4 7" xfId="528"/>
    <cellStyle name="20% - 强调文字颜色 5 4 8" xfId="529"/>
    <cellStyle name="20% - 强调文字颜色 5 5" xfId="530"/>
    <cellStyle name="20% - 强调文字颜色 5 5 2" xfId="531"/>
    <cellStyle name="20% - 强调文字颜色 5 5 3" xfId="532"/>
    <cellStyle name="20% - 强调文字颜色 5 5 4" xfId="533"/>
    <cellStyle name="20% - 强调文字颜色 5 5 5" xfId="534"/>
    <cellStyle name="解释性文本 4 2" xfId="535"/>
    <cellStyle name="20% - 强调文字颜色 5 5 6" xfId="536"/>
    <cellStyle name="20% - 强调文字颜色 6 2" xfId="537"/>
    <cellStyle name="20% - 强调文字颜色 6 2 2 2 2" xfId="538"/>
    <cellStyle name="20% - 强调文字颜色 6 2 2 2 3" xfId="539"/>
    <cellStyle name="20% - 强调文字颜色 6 2 2 2 4" xfId="540"/>
    <cellStyle name="40% - 强调文字颜色 1 2 2 2" xfId="541"/>
    <cellStyle name="20% - 强调文字颜色 6 2 2 2 5" xfId="542"/>
    <cellStyle name="40% - 强调文字颜色 1 2 2 3" xfId="543"/>
    <cellStyle name="20% - 强调文字颜色 6 2 2 2 6" xfId="544"/>
    <cellStyle name="20% - 强调文字颜色 6 3" xfId="545"/>
    <cellStyle name="20% - 强调文字颜色 6 3 2 2" xfId="546"/>
    <cellStyle name="20% - 强调文字颜色 6 3 2 3" xfId="547"/>
    <cellStyle name="20% - 强调文字颜色 6 3 2 4" xfId="548"/>
    <cellStyle name="20% - 强调文字颜色 6 3 2 5" xfId="549"/>
    <cellStyle name="20% - 强调文字颜色 6 3 2 6" xfId="550"/>
    <cellStyle name="20% - 强调文字颜色 6 3 3 2" xfId="551"/>
    <cellStyle name="20% - 强调文字颜色 6 3 3 3" xfId="552"/>
    <cellStyle name="20% - 强调文字颜色 6 3 3 4" xfId="553"/>
    <cellStyle name="20% - 强调文字颜色 6 3 3 5" xfId="554"/>
    <cellStyle name="20% - 强调文字颜色 6 3 3 6" xfId="555"/>
    <cellStyle name="20% - 强调文字颜色 6 4" xfId="556"/>
    <cellStyle name="20% - 强调文字颜色 6 4 5" xfId="557"/>
    <cellStyle name="20% - 强调文字颜色 6 4 6" xfId="558"/>
    <cellStyle name="20% - 强调文字颜色 6 5" xfId="559"/>
    <cellStyle name="20% - 强调文字颜色 6 5 5" xfId="560"/>
    <cellStyle name="20% - 强调文字颜色 6 5 6" xfId="561"/>
    <cellStyle name="40% - 强调文字颜色 1 2 2 4" xfId="562"/>
    <cellStyle name="汇总 4 6" xfId="563"/>
    <cellStyle name="40% - 强调文字颜色 1 2 2 4 4" xfId="564"/>
    <cellStyle name="汇总 4 7" xfId="565"/>
    <cellStyle name="40% - 强调文字颜色 1 2 2 4 5" xfId="566"/>
    <cellStyle name="40% - 强调文字颜色 1 2 2 5" xfId="567"/>
    <cellStyle name="40% - 强调文字颜色 1 2 2 6" xfId="568"/>
    <cellStyle name="40% - 强调文字颜色 1 2 2 7" xfId="569"/>
    <cellStyle name="40% - 强调文字颜色 1 2 2 8" xfId="570"/>
    <cellStyle name="40% - 强调文字颜色 1 2 2_仿皮" xfId="571"/>
    <cellStyle name="40% - 强调文字颜色 1 2 5" xfId="572"/>
    <cellStyle name="40% - 强调文字颜色 1 2 6" xfId="573"/>
    <cellStyle name="40% - 强调文字颜色 1 2 7" xfId="574"/>
    <cellStyle name="40% - 强调文字颜色 1 3" xfId="575"/>
    <cellStyle name="注释 7" xfId="576"/>
    <cellStyle name="40% - 强调文字颜色 1 3 2" xfId="577"/>
    <cellStyle name="注释 8" xfId="578"/>
    <cellStyle name="40% - 强调文字颜色 1 3 3" xfId="579"/>
    <cellStyle name="40% - 强调文字颜色 1 4" xfId="580"/>
    <cellStyle name="40% - 强调文字颜色 1 4 10" xfId="581"/>
    <cellStyle name="60% - 强调文字颜色 2 4 7" xfId="582"/>
    <cellStyle name="40% - 强调文字颜色 1 4 2" xfId="583"/>
    <cellStyle name="60% - 强调文字颜色 2 4 8" xfId="584"/>
    <cellStyle name="40% - 强调文字颜色 1 4 3" xfId="585"/>
    <cellStyle name="60% - 强调文字颜色 2 4 9" xfId="586"/>
    <cellStyle name="40% - 强调文字颜色 1 4 4" xfId="587"/>
    <cellStyle name="40% - 强调文字颜色 1 4 5" xfId="588"/>
    <cellStyle name="40% - 强调文字颜色 1 4 6" xfId="589"/>
    <cellStyle name="40% - 强调文字颜色 1 4 7" xfId="590"/>
    <cellStyle name="40% - 强调文字颜色 1 4 8" xfId="591"/>
    <cellStyle name="40% - 强调文字颜色 1 4 9" xfId="592"/>
    <cellStyle name="40% - 强调文字颜色 1 5" xfId="593"/>
    <cellStyle name="40% - 强调文字颜色 1 5 2" xfId="594"/>
    <cellStyle name="40% - 强调文字颜色 2 3 2 2" xfId="595"/>
    <cellStyle name="40% - 强调文字颜色 1 5 3" xfId="596"/>
    <cellStyle name="解释性文本 2" xfId="597"/>
    <cellStyle name="40% - 强调文字颜色 2 3 2 3" xfId="598"/>
    <cellStyle name="40% - 强调文字颜色 1 5 4" xfId="599"/>
    <cellStyle name="解释性文本 3" xfId="600"/>
    <cellStyle name="40% - 强调文字颜色 2 3 2 4" xfId="601"/>
    <cellStyle name="40% - 强调文字颜色 1 5 5" xfId="602"/>
    <cellStyle name="解释性文本 4" xfId="603"/>
    <cellStyle name="40% - 强调文字颜色 2 3 2 5" xfId="604"/>
    <cellStyle name="40% - 强调文字颜色 1 5 6" xfId="605"/>
    <cellStyle name="40% - 强调文字颜色 1 6" xfId="606"/>
    <cellStyle name="40% - 强调文字颜色 1 7" xfId="607"/>
    <cellStyle name="强调文字颜色 5 2 2 4 2" xfId="608"/>
    <cellStyle name="40% - 强调文字颜色 1 8" xfId="609"/>
    <cellStyle name="40% - 强调文字颜色 2 3 3 2" xfId="610"/>
    <cellStyle name="强调文字颜色 5 2 2 4 3" xfId="611"/>
    <cellStyle name="40% - 强调文字颜色 1 9" xfId="612"/>
    <cellStyle name="40% - 强调文字颜色 2 2 2 2" xfId="613"/>
    <cellStyle name="常规 2 4 5" xfId="614"/>
    <cellStyle name="标题 5 2 3 2" xfId="615"/>
    <cellStyle name="40% - 强调文字颜色 2 2 2 2 4" xfId="616"/>
    <cellStyle name="常规 2 4 6" xfId="617"/>
    <cellStyle name="标题 5 2 3 3" xfId="618"/>
    <cellStyle name="40% - 强调文字颜色 2 2 2 2 5" xfId="619"/>
    <cellStyle name="标题 5 2 3 4" xfId="620"/>
    <cellStyle name="40% - 强调文字颜色 2 2 2 2 6" xfId="621"/>
    <cellStyle name="40% - 强调文字颜色 2 2 2 3" xfId="622"/>
    <cellStyle name="40% - 强调文字颜色 2 2 2 3 2" xfId="623"/>
    <cellStyle name="链接单元格 2 2 2 2" xfId="624"/>
    <cellStyle name="40% - 强调文字颜色 2 2 2 3 3" xfId="625"/>
    <cellStyle name="链接单元格 2 2 2 3" xfId="626"/>
    <cellStyle name="标题 5 2 4 2" xfId="627"/>
    <cellStyle name="40% - 强调文字颜色 2 2 2 3 4" xfId="628"/>
    <cellStyle name="链接单元格 2 2 2 4" xfId="629"/>
    <cellStyle name="标题 5 2 4 3" xfId="630"/>
    <cellStyle name="40% - 强调文字颜色 2 2 2 3 5" xfId="631"/>
    <cellStyle name="链接单元格 2 2 2 5" xfId="632"/>
    <cellStyle name="标题 5 2 4 4" xfId="633"/>
    <cellStyle name="40% - 强调文字颜色 2 2 2 3 6" xfId="634"/>
    <cellStyle name="40% - 强调文字颜色 2 3 2" xfId="635"/>
    <cellStyle name="解释性文本 5" xfId="636"/>
    <cellStyle name="差 2" xfId="637"/>
    <cellStyle name="40% - 强调文字颜色 2 3 2 6" xfId="638"/>
    <cellStyle name="40% - 强调文字颜色 2 3 3" xfId="639"/>
    <cellStyle name="40% - 强调文字颜色 2 3 3 3" xfId="640"/>
    <cellStyle name="40% - 强调文字颜色 2 3 3 5" xfId="641"/>
    <cellStyle name="40% - 强调文字颜色 2 3 3 6" xfId="642"/>
    <cellStyle name="60% - 强调文字颜色 3 4 7" xfId="643"/>
    <cellStyle name="40% - 强调文字颜色 2 4 2" xfId="644"/>
    <cellStyle name="60% - 强调文字颜色 3 4 8" xfId="645"/>
    <cellStyle name="40% - 强调文字颜色 2 4 3" xfId="646"/>
    <cellStyle name="60% - 强调文字颜色 3 4 9" xfId="647"/>
    <cellStyle name="40% - 强调文字颜色 2 4 4" xfId="648"/>
    <cellStyle name="40% - 强调文字颜色 2 4 5" xfId="649"/>
    <cellStyle name="40% - 强调文字颜色 2 4 6" xfId="650"/>
    <cellStyle name="40% - 强调文字颜色 2 5 2" xfId="651"/>
    <cellStyle name="40% - 强调文字颜色 2 5 4" xfId="652"/>
    <cellStyle name="40% - 强调文字颜色 2 5 5" xfId="653"/>
    <cellStyle name="40% - 强调文字颜色 2 5 6" xfId="654"/>
    <cellStyle name="40% - 强调文字颜色 3 5 4" xfId="655"/>
    <cellStyle name="40% - 强调文字颜色 3 2 2 3 2" xfId="656"/>
    <cellStyle name="40% - 强调文字颜色 3 5 5" xfId="657"/>
    <cellStyle name="40% - 强调文字颜色 3 2 2 3 3" xfId="658"/>
    <cellStyle name="40% - 强调文字颜色 3 5 6" xfId="659"/>
    <cellStyle name="40% - 强调文字颜色 3 2 2 3 4" xfId="660"/>
    <cellStyle name="60% - 强调文字颜色 1 2 2 2" xfId="661"/>
    <cellStyle name="40% - 强调文字颜色 3 2 2 4 6" xfId="662"/>
    <cellStyle name="输出 9" xfId="663"/>
    <cellStyle name="40% - 强调文字颜色 3 2 2_仿皮" xfId="664"/>
    <cellStyle name="40% - 强调文字颜色 3 2_仿皮" xfId="665"/>
    <cellStyle name="40% - 强调文字颜色 3 3" xfId="666"/>
    <cellStyle name="注释 4 5" xfId="667"/>
    <cellStyle name="检查单元格 2 2 6" xfId="668"/>
    <cellStyle name="40% - 强调文字颜色 3 3 2" xfId="669"/>
    <cellStyle name="40% - 强调文字颜色 3 3 2 2" xfId="670"/>
    <cellStyle name="40% - 强调文字颜色 3 3 2 3" xfId="671"/>
    <cellStyle name="40% - 强调文字颜色 3 3 2 4" xfId="672"/>
    <cellStyle name="注释 4 6" xfId="673"/>
    <cellStyle name="检查单元格 2 2 7" xfId="674"/>
    <cellStyle name="40% - 强调文字颜色 3 3 3" xfId="675"/>
    <cellStyle name="40% - 强调文字颜色 3 3 3 6" xfId="676"/>
    <cellStyle name="40% - 强调文字颜色 3 4" xfId="677"/>
    <cellStyle name="40% - 强调文字颜色 3 4 10" xfId="678"/>
    <cellStyle name="注释 5 5" xfId="679"/>
    <cellStyle name="60% - 强调文字颜色 4 4 7" xfId="680"/>
    <cellStyle name="40% - 强调文字颜色 3 4 2" xfId="681"/>
    <cellStyle name="注释 5 6" xfId="682"/>
    <cellStyle name="60% - 强调文字颜色 4 4 8" xfId="683"/>
    <cellStyle name="40% - 强调文字颜色 3 4 3" xfId="684"/>
    <cellStyle name="60% - 强调文字颜色 4 4 9" xfId="685"/>
    <cellStyle name="40% - 强调文字颜色 3 4 4" xfId="686"/>
    <cellStyle name="40% - 强调文字颜色 3 4 5" xfId="687"/>
    <cellStyle name="40% - 强调文字颜色 3 4 6" xfId="688"/>
    <cellStyle name="40% - 强调文字颜色 3 5" xfId="689"/>
    <cellStyle name="40% - 强调文字颜色 3 5 2" xfId="690"/>
    <cellStyle name="40% - 强调文字颜色 3 5 3" xfId="691"/>
    <cellStyle name="40% - 强调文字颜色 3 6" xfId="692"/>
    <cellStyle name="40% - 强调文字颜色 3 7" xfId="693"/>
    <cellStyle name="40% - 强调文字颜色 3 8" xfId="694"/>
    <cellStyle name="40% - 强调文字颜色 3 9" xfId="695"/>
    <cellStyle name="40% - 强调文字颜色 4 2" xfId="696"/>
    <cellStyle name="60% - 强调文字颜色 5 2 7" xfId="697"/>
    <cellStyle name="40% - 强调文字颜色 4 2 2" xfId="698"/>
    <cellStyle name="40% - 强调文字颜色 4 2 2 2" xfId="699"/>
    <cellStyle name="40% - 强调文字颜色 4 2 2 3" xfId="700"/>
    <cellStyle name="40% - 强调文字颜色 4 2 2 3 2" xfId="701"/>
    <cellStyle name="40% - 强调文字颜色 4 2 2 3 3" xfId="702"/>
    <cellStyle name="标题 3 2 2_仿皮" xfId="703"/>
    <cellStyle name="40% - 强调文字颜色 4 2 2 3 4" xfId="704"/>
    <cellStyle name="40% - 强调文字颜色 4 2 2 3 5" xfId="705"/>
    <cellStyle name="40% - 强调文字颜色 4 2 2 3 6" xfId="706"/>
    <cellStyle name="40% - 强调文字颜色 4 2 2 4" xfId="707"/>
    <cellStyle name="40% - 强调文字颜色 4 2 2 4 2" xfId="708"/>
    <cellStyle name="40% - 强调文字颜色 4 2 2 4 3" xfId="709"/>
    <cellStyle name="40% - 强调文字颜色 4 2 2 4 4" xfId="710"/>
    <cellStyle name="40% - 强调文字颜色 4 2 2 4 5" xfId="711"/>
    <cellStyle name="40% - 强调文字颜色 4 2 2 4 6" xfId="712"/>
    <cellStyle name="40% - 强调文字颜色 4 2 2 5" xfId="713"/>
    <cellStyle name="60% - 强调文字颜色 6 4 2" xfId="714"/>
    <cellStyle name="40% - 强调文字颜色 4 2 2 6" xfId="715"/>
    <cellStyle name="60% - 强调文字颜色 6 4 3" xfId="716"/>
    <cellStyle name="40% - 强调文字颜色 4 2 2 7" xfId="717"/>
    <cellStyle name="60% - 强调文字颜色 6 4 4" xfId="718"/>
    <cellStyle name="40% - 强调文字颜色 4 2 2 8" xfId="719"/>
    <cellStyle name="60% - 强调文字颜色 5 2 8" xfId="720"/>
    <cellStyle name="40% - 强调文字颜色 4 2 3" xfId="721"/>
    <cellStyle name="40% - 强调文字颜色 4 2 4" xfId="722"/>
    <cellStyle name="40% - 强调文字颜色 4 2 5" xfId="723"/>
    <cellStyle name="60% - 强调文字颜色 1 2 2 3 2" xfId="724"/>
    <cellStyle name="40% - 强调文字颜色 4 2 6" xfId="725"/>
    <cellStyle name="40% - 强调文字颜色 4 2_仿皮" xfId="726"/>
    <cellStyle name="40% - 强调文字颜色 4 3" xfId="727"/>
    <cellStyle name="检查单元格 3 2 6" xfId="728"/>
    <cellStyle name="40% - 强调文字颜色 4 3 2" xfId="729"/>
    <cellStyle name="40% - 强调文字颜色 4 3 2 2" xfId="730"/>
    <cellStyle name="40% - 强调文字颜色 4 3 2 3" xfId="731"/>
    <cellStyle name="40% - 强调文字颜色 4 3 2 4" xfId="732"/>
    <cellStyle name="40% - 强调文字颜色 4 3 2 5" xfId="733"/>
    <cellStyle name="40% - 强调文字颜色 4 3 2 6" xfId="734"/>
    <cellStyle name="40% - 强调文字颜色 4 3 3" xfId="735"/>
    <cellStyle name="40% - 强调文字颜色 4 3 3 2" xfId="736"/>
    <cellStyle name="40% - 强调文字颜色 4 3 3 3" xfId="737"/>
    <cellStyle name="40% - 强调文字颜色 4 3 3 4" xfId="738"/>
    <cellStyle name="40% - 强调文字颜色 4 3 3 5" xfId="739"/>
    <cellStyle name="40% - 强调文字颜色 4 3 3 6" xfId="740"/>
    <cellStyle name="40% - 强调文字颜色 4 4" xfId="741"/>
    <cellStyle name="40% - 强调文字颜色 4 4 10" xfId="742"/>
    <cellStyle name="检查单元格 3 3 6" xfId="743"/>
    <cellStyle name="60% - 强调文字颜色 5 4 7" xfId="744"/>
    <cellStyle name="40% - 强调文字颜色 4 4 2" xfId="745"/>
    <cellStyle name="60% - 强调文字颜色 5 4 8" xfId="746"/>
    <cellStyle name="40% - 强调文字颜色 4 4 3" xfId="747"/>
    <cellStyle name="60% - 强调文字颜色 5 4 9" xfId="748"/>
    <cellStyle name="40% - 强调文字颜色 4 4 4" xfId="749"/>
    <cellStyle name="40% - 强调文字颜色 4 4 5" xfId="750"/>
    <cellStyle name="40% - 强调文字颜色 4 4 6" xfId="751"/>
    <cellStyle name="40% - 强调文字颜色 4 5" xfId="752"/>
    <cellStyle name="40% - 强调文字颜色 4 5 2" xfId="753"/>
    <cellStyle name="40% - 强调文字颜色 4 5 3" xfId="754"/>
    <cellStyle name="40% - 强调文字颜色 4 5 4" xfId="755"/>
    <cellStyle name="40% - 强调文字颜色 4 5 5" xfId="756"/>
    <cellStyle name="40% - 强调文字颜色 4 5 6" xfId="757"/>
    <cellStyle name="40% - 强调文字颜色 4 6" xfId="758"/>
    <cellStyle name="40% - 强调文字颜色 4 7" xfId="759"/>
    <cellStyle name="40% - 强调文字颜色 4 8" xfId="760"/>
    <cellStyle name="40% - 强调文字颜色 4 9" xfId="761"/>
    <cellStyle name="40% - 强调文字颜色 5 2" xfId="762"/>
    <cellStyle name="解释性文本 3 2 4" xfId="763"/>
    <cellStyle name="60% - 强调文字颜色 6 2 7" xfId="764"/>
    <cellStyle name="40% - 强调文字颜色 5 2 2" xfId="765"/>
    <cellStyle name="强调文字颜色 3 3 3" xfId="766"/>
    <cellStyle name="40% - 强调文字颜色 5 2 2 2" xfId="767"/>
    <cellStyle name="强调文字颜色 3 3 3 2" xfId="768"/>
    <cellStyle name="差 2 2 2 4" xfId="769"/>
    <cellStyle name="40% - 强调文字颜色 5 2 2 2 2" xfId="770"/>
    <cellStyle name="强调文字颜色 3 3 3 3" xfId="771"/>
    <cellStyle name="差 2 2 2 5" xfId="772"/>
    <cellStyle name="标题 2 2 2" xfId="773"/>
    <cellStyle name="40% - 强调文字颜色 5 2 2 2 3" xfId="774"/>
    <cellStyle name="强调文字颜色 3 3 3 4" xfId="775"/>
    <cellStyle name="差 2 2 2 6" xfId="776"/>
    <cellStyle name="标题 2 2 3" xfId="777"/>
    <cellStyle name="40% - 强调文字颜色 5 2 2 2 4" xfId="778"/>
    <cellStyle name="强调文字颜色 3 3 3 5" xfId="779"/>
    <cellStyle name="标题 2 2 4" xfId="780"/>
    <cellStyle name="40% - 强调文字颜色 5 2 2 2 5" xfId="781"/>
    <cellStyle name="强调文字颜色 3 3 3 6" xfId="782"/>
    <cellStyle name="标题 2 2 5" xfId="783"/>
    <cellStyle name="40% - 强调文字颜色 5 2 2 2 6" xfId="784"/>
    <cellStyle name="40% - 强调文字颜色 5 2 2 3" xfId="785"/>
    <cellStyle name="差 2 2 3 4" xfId="786"/>
    <cellStyle name="40% - 强调文字颜色 5 2 2 3 2" xfId="787"/>
    <cellStyle name="差 2 2 3 5" xfId="788"/>
    <cellStyle name="标题 2 3 2" xfId="789"/>
    <cellStyle name="40% - 强调文字颜色 5 2 2 3 3" xfId="790"/>
    <cellStyle name="差 2 2 3 6" xfId="791"/>
    <cellStyle name="标题 2 3 3" xfId="792"/>
    <cellStyle name="40% - 强调文字颜色 5 2 2 3 4" xfId="793"/>
    <cellStyle name="40% - 强调文字颜色 5 2 2 3 5" xfId="794"/>
    <cellStyle name="计算 4 10" xfId="795"/>
    <cellStyle name="40% - 强调文字颜色 5 2 2 3 6" xfId="796"/>
    <cellStyle name="40% - 强调文字颜色 5 3" xfId="797"/>
    <cellStyle name="解释性文本 3 3 4" xfId="798"/>
    <cellStyle name="40% - 强调文字颜色 5 3 2" xfId="799"/>
    <cellStyle name="强调文字颜色 4 3 3" xfId="800"/>
    <cellStyle name="40% - 强调文字颜色 5 3 2 2" xfId="801"/>
    <cellStyle name="40% - 强调文字颜色 5 3 2 3" xfId="802"/>
    <cellStyle name="40% - 强调文字颜色 5 3 2 4" xfId="803"/>
    <cellStyle name="40% - 强调文字颜色 5 3 2 5" xfId="804"/>
    <cellStyle name="汇总 3 2" xfId="805"/>
    <cellStyle name="40% - 强调文字颜色 5 3 2 6" xfId="806"/>
    <cellStyle name="解释性文本 3 3 5" xfId="807"/>
    <cellStyle name="标题 1 2_仿皮" xfId="808"/>
    <cellStyle name="40% - 强调文字颜色 5 3 3" xfId="809"/>
    <cellStyle name="强调文字颜色 4 4 3" xfId="810"/>
    <cellStyle name="40% - 强调文字颜色 5 3 3 2" xfId="811"/>
    <cellStyle name="强调文字颜色 4 4 4" xfId="812"/>
    <cellStyle name="40% - 强调文字颜色 5 3 3 3" xfId="813"/>
    <cellStyle name="强调文字颜色 4 4 5" xfId="814"/>
    <cellStyle name="40% - 强调文字颜色 5 3 3 4" xfId="815"/>
    <cellStyle name="强调文字颜色 4 4 6" xfId="816"/>
    <cellStyle name="40% - 强调文字颜色 5 3 3 5" xfId="817"/>
    <cellStyle name="强调文字颜色 4 4 7" xfId="818"/>
    <cellStyle name="汇总 4 2" xfId="819"/>
    <cellStyle name="40% - 强调文字颜色 5 3 3 6" xfId="820"/>
    <cellStyle name="40% - 强调文字颜色 5 4" xfId="821"/>
    <cellStyle name="40% - 强调文字颜色 5 4 10" xfId="822"/>
    <cellStyle name="60% - 强调文字颜色 6 4 7" xfId="823"/>
    <cellStyle name="40% - 强调文字颜色 5 4 2" xfId="824"/>
    <cellStyle name="60% - 强调文字颜色 6 4 8" xfId="825"/>
    <cellStyle name="40% - 强调文字颜色 5 4 3" xfId="826"/>
    <cellStyle name="60% - 强调文字颜色 6 4 9" xfId="827"/>
    <cellStyle name="40% - 强调文字颜色 5 4 4" xfId="828"/>
    <cellStyle name="40% - 强调文字颜色 5 4 5" xfId="829"/>
    <cellStyle name="40% - 强调文字颜色 5 4 6" xfId="830"/>
    <cellStyle name="40% - 强调文字颜色 5 5" xfId="831"/>
    <cellStyle name="40% - 强调文字颜色 5 5 2" xfId="832"/>
    <cellStyle name="40% - 强调文字颜色 5 5 3" xfId="833"/>
    <cellStyle name="40% - 强调文字颜色 5 5 4" xfId="834"/>
    <cellStyle name="40% - 强调文字颜色 5 5 5" xfId="835"/>
    <cellStyle name="40% - 强调文字颜色 5 5 6" xfId="836"/>
    <cellStyle name="好 3 3" xfId="837"/>
    <cellStyle name="40% - 强调文字颜色 6 2" xfId="838"/>
    <cellStyle name="好 3 3 2" xfId="839"/>
    <cellStyle name="40% - 强调文字颜色 6 2 2" xfId="840"/>
    <cellStyle name="常规 5 6" xfId="841"/>
    <cellStyle name="常规 4 3 4" xfId="842"/>
    <cellStyle name="40% - 强调文字颜色 6 2 2 2" xfId="843"/>
    <cellStyle name="常规 5 7" xfId="844"/>
    <cellStyle name="常规 4 3 5" xfId="845"/>
    <cellStyle name="40% - 强调文字颜色 6 2 2 3" xfId="846"/>
    <cellStyle name="40% - 强调文字颜色 6 2 2 3 2" xfId="847"/>
    <cellStyle name="40% - 强调文字颜色 6 2 2 3 3" xfId="848"/>
    <cellStyle name="40% - 强调文字颜色 6 2 2 3 4" xfId="849"/>
    <cellStyle name="40% - 强调文字颜色 6 2 2 3 5" xfId="850"/>
    <cellStyle name="40% - 强调文字颜色 6 2 2 3 6" xfId="851"/>
    <cellStyle name="常规 5 8" xfId="852"/>
    <cellStyle name="常规 4 3 6" xfId="853"/>
    <cellStyle name="40% - 强调文字颜色 6 2 2 4" xfId="854"/>
    <cellStyle name="40% - 强调文字颜色 6 2 2 4 2" xfId="855"/>
    <cellStyle name="40% - 强调文字颜色 6 2 2 4 3" xfId="856"/>
    <cellStyle name="常规 5 9" xfId="857"/>
    <cellStyle name="40% - 强调文字颜色 6 2 2 5" xfId="858"/>
    <cellStyle name="注释 4 10" xfId="859"/>
    <cellStyle name="40% - 强调文字颜色 6 2 2 6" xfId="860"/>
    <cellStyle name="40% - 强调文字颜色 6 2 2 7" xfId="861"/>
    <cellStyle name="40% - 强调文字颜色 6 2 2 8" xfId="862"/>
    <cellStyle name="40% - 强调文字颜色 6 2 2_仿皮" xfId="863"/>
    <cellStyle name="好 3 3 3" xfId="864"/>
    <cellStyle name="40% - 强调文字颜色 6 2 3" xfId="865"/>
    <cellStyle name="好 3 3 4" xfId="866"/>
    <cellStyle name="40% - 强调文字颜色 6 2 4" xfId="867"/>
    <cellStyle name="好 3 3 5" xfId="868"/>
    <cellStyle name="40% - 强调文字颜色 6 2 5" xfId="869"/>
    <cellStyle name="好 3 3 6" xfId="870"/>
    <cellStyle name="40% - 强调文字颜色 6 2 6" xfId="871"/>
    <cellStyle name="40% - 强调文字颜色 6 2 8" xfId="872"/>
    <cellStyle name="40% - 强调文字颜色 6 3" xfId="873"/>
    <cellStyle name="40% - 强调文字颜色 6 3 2" xfId="874"/>
    <cellStyle name="40% - 强调文字颜色 6 3 2 2" xfId="875"/>
    <cellStyle name="40% - 强调文字颜色 6 3 2 3" xfId="876"/>
    <cellStyle name="40% - 强调文字颜色 6 3 2 4" xfId="877"/>
    <cellStyle name="40% - 强调文字颜色 6 3 2 5" xfId="878"/>
    <cellStyle name="40% - 强调文字颜色 6 3 2 6" xfId="879"/>
    <cellStyle name="40% - 强调文字颜色 6 3 3" xfId="880"/>
    <cellStyle name="40% - 强调文字颜色 6 3 3 2" xfId="881"/>
    <cellStyle name="40% - 强调文字颜色 6 3 3 3" xfId="882"/>
    <cellStyle name="40% - 强调文字颜色 6 3 3 4" xfId="883"/>
    <cellStyle name="40% - 强调文字颜色 6 3 3 5" xfId="884"/>
    <cellStyle name="40% - 强调文字颜色 6 3 3 6" xfId="885"/>
    <cellStyle name="60% - 强调文字颜色 4 2 2" xfId="886"/>
    <cellStyle name="40% - 强调文字颜色 6 4" xfId="887"/>
    <cellStyle name="40% - 强调文字颜色 6 4 10" xfId="888"/>
    <cellStyle name="60% - 强调文字颜色 4 2 2 2" xfId="889"/>
    <cellStyle name="40% - 强调文字颜色 6 4 2" xfId="890"/>
    <cellStyle name="60% - 强调文字颜色 4 2 2 3" xfId="891"/>
    <cellStyle name="40% - 强调文字颜色 6 4 3" xfId="892"/>
    <cellStyle name="60% - 强调文字颜色 4 2 2 4" xfId="893"/>
    <cellStyle name="40% - 强调文字颜色 6 4 4" xfId="894"/>
    <cellStyle name="60% - 强调文字颜色 4 2 2 5" xfId="895"/>
    <cellStyle name="40% - 强调文字颜色 6 4 5" xfId="896"/>
    <cellStyle name="60% - 强调文字颜色 4 2 2 6" xfId="897"/>
    <cellStyle name="40% - 强调文字颜色 6 4 6" xfId="898"/>
    <cellStyle name="60% - 强调文字颜色 4 2 3" xfId="899"/>
    <cellStyle name="40% - 强调文字颜色 6 5" xfId="900"/>
    <cellStyle name="40% - 强调文字颜色 6 5 2" xfId="901"/>
    <cellStyle name="40% - 强调文字颜色 6 5 3" xfId="902"/>
    <cellStyle name="40% - 强调文字颜色 6 5 4" xfId="903"/>
    <cellStyle name="40% - 强调文字颜色 6 5 5" xfId="904"/>
    <cellStyle name="40% - 强调文字颜色 6 5 6" xfId="905"/>
    <cellStyle name="注释 3 2" xfId="906"/>
    <cellStyle name="60% - 强调文字颜色 4 2 4" xfId="907"/>
    <cellStyle name="60% - 强调文字颜色 2 3 3 2" xfId="908"/>
    <cellStyle name="40% - 强调文字颜色 6 6" xfId="909"/>
    <cellStyle name="注释 3 3" xfId="910"/>
    <cellStyle name="60% - 强调文字颜色 4 2 5" xfId="911"/>
    <cellStyle name="60% - 强调文字颜色 2 3 3 3" xfId="912"/>
    <cellStyle name="40% - 强调文字颜色 6 7" xfId="913"/>
    <cellStyle name="60% - 强调文字颜色 4 2 6" xfId="914"/>
    <cellStyle name="60% - 强调文字颜色 2 3 3 4" xfId="915"/>
    <cellStyle name="40% - 强调文字颜色 6 8" xfId="916"/>
    <cellStyle name="60% - 强调文字颜色 1 2 2" xfId="917"/>
    <cellStyle name="60% - 强调文字颜色 1 2 2 3" xfId="918"/>
    <cellStyle name="60% - 强调文字颜色 1 2 2 4" xfId="919"/>
    <cellStyle name="60% - 强调文字颜色 1 2 2 4 2" xfId="920"/>
    <cellStyle name="60% - 强调文字颜色 1 2 2 5" xfId="921"/>
    <cellStyle name="60% - 强调文字颜色 1 2 2 6" xfId="922"/>
    <cellStyle name="60% - 强调文字颜色 1 2 2 7" xfId="923"/>
    <cellStyle name="60% - 强调文字颜色 1 2 2 8" xfId="924"/>
    <cellStyle name="60% - 强调文字颜色 1 2 2_仿皮" xfId="925"/>
    <cellStyle name="60% - 强调文字颜色 1 2 3" xfId="926"/>
    <cellStyle name="60% - 强调文字颜色 1 2 4" xfId="927"/>
    <cellStyle name="60% - 强调文字颜色 1 2 5" xfId="928"/>
    <cellStyle name="60% - 强调文字颜色 1 2 6" xfId="929"/>
    <cellStyle name="60% - 强调文字颜色 1 2 7" xfId="930"/>
    <cellStyle name="60% - 强调文字颜色 1 2 8" xfId="931"/>
    <cellStyle name="60% - 强调文字颜色 1 2_仿皮" xfId="932"/>
    <cellStyle name="60% - 强调文字颜色 1 3 2" xfId="933"/>
    <cellStyle name="60% - 强调文字颜色 1 3 2 2" xfId="934"/>
    <cellStyle name="60% - 强调文字颜色 1 3 2 3" xfId="935"/>
    <cellStyle name="60% - 强调文字颜色 1 3 2 4" xfId="936"/>
    <cellStyle name="60% - 强调文字颜色 1 3 2 5" xfId="937"/>
    <cellStyle name="60% - 强调文字颜色 1 3 2 6" xfId="938"/>
    <cellStyle name="60% - 强调文字颜色 1 3 3" xfId="939"/>
    <cellStyle name="60% - 强调文字颜色 1 3 3 2" xfId="940"/>
    <cellStyle name="60% - 强调文字颜色 1 3 3 3" xfId="941"/>
    <cellStyle name="60% - 强调文字颜色 1 3 3 4" xfId="942"/>
    <cellStyle name="60% - 强调文字颜色 1 3 3 5" xfId="943"/>
    <cellStyle name="强调文字颜色 6 3 2 2" xfId="944"/>
    <cellStyle name="60% - 强调文字颜色 1 3 3 6" xfId="945"/>
    <cellStyle name="输出 2 2 3 2" xfId="946"/>
    <cellStyle name="60% - 强调文字颜色 1 4" xfId="947"/>
    <cellStyle name="60% - 强调文字颜色 1 4 10" xfId="948"/>
    <cellStyle name="60% - 强调文字颜色 1 4 2" xfId="949"/>
    <cellStyle name="60% - 强调文字颜色 1 4 3" xfId="950"/>
    <cellStyle name="60% - 强调文字颜色 1 4 4" xfId="951"/>
    <cellStyle name="60% - 强调文字颜色 1 4 5" xfId="952"/>
    <cellStyle name="60% - 强调文字颜色 1 4 6" xfId="953"/>
    <cellStyle name="60% - 强调文字颜色 1 4 7" xfId="954"/>
    <cellStyle name="60% - 强调文字颜色 1 4 8" xfId="955"/>
    <cellStyle name="60% - 强调文字颜色 1 4 9" xfId="956"/>
    <cellStyle name="输出 2 2 3 3" xfId="957"/>
    <cellStyle name="60% - 强调文字颜色 1 5" xfId="958"/>
    <cellStyle name="60% - 强调文字颜色 1 5 2" xfId="959"/>
    <cellStyle name="60% - 强调文字颜色 1 5 3" xfId="960"/>
    <cellStyle name="60% - 强调文字颜色 1 5 4" xfId="961"/>
    <cellStyle name="60% - 强调文字颜色 1 5 5" xfId="962"/>
    <cellStyle name="60% - 强调文字颜色 1 5 6" xfId="963"/>
    <cellStyle name="输出 2 2 3 4" xfId="964"/>
    <cellStyle name="60% - 强调文字颜色 1 6" xfId="965"/>
    <cellStyle name="输出 2 2 3 5" xfId="966"/>
    <cellStyle name="标题 3 3 2 2" xfId="967"/>
    <cellStyle name="60% - 强调文字颜色 1 7" xfId="968"/>
    <cellStyle name="输出 2 2 3 6" xfId="969"/>
    <cellStyle name="标题 3 3 2 3" xfId="970"/>
    <cellStyle name="60% - 强调文字颜色 1 8" xfId="971"/>
    <cellStyle name="标题 3 3 2 4" xfId="972"/>
    <cellStyle name="60% - 强调文字颜色 1 9" xfId="973"/>
    <cellStyle name="60% - 强调文字颜色 2 2 2" xfId="974"/>
    <cellStyle name="60% - 强调文字颜色 2 2 2 2" xfId="975"/>
    <cellStyle name="60% - 强调文字颜色 2 2 2 3" xfId="976"/>
    <cellStyle name="60% - 强调文字颜色 2 2 2 3 2" xfId="977"/>
    <cellStyle name="60% - 强调文字颜色 2 2 2 3 3" xfId="978"/>
    <cellStyle name="60% - 强调文字颜色 2 2 2 3 4" xfId="979"/>
    <cellStyle name="60% - 强调文字颜色 2 2 2 3 5" xfId="980"/>
    <cellStyle name="60% - 强调文字颜色 2 2 2 3 6" xfId="981"/>
    <cellStyle name="60% - 强调文字颜色 2 2 2 4" xfId="982"/>
    <cellStyle name="常规 2 2 2 3 4" xfId="983"/>
    <cellStyle name="60% - 强调文字颜色 2 2 2 4 2" xfId="984"/>
    <cellStyle name="常规 2 2 2 3 5" xfId="985"/>
    <cellStyle name="60% - 强调文字颜色 2 2 2 4 3" xfId="986"/>
    <cellStyle name="计算 3 2 2" xfId="987"/>
    <cellStyle name="常规 2 2 2 3 6" xfId="988"/>
    <cellStyle name="60% - 强调文字颜色 2 2 2 4 4" xfId="989"/>
    <cellStyle name="计算 3 2 3" xfId="990"/>
    <cellStyle name="60% - 强调文字颜色 2 2 2 4 5" xfId="991"/>
    <cellStyle name="计算 3 2 4" xfId="992"/>
    <cellStyle name="60% - 强调文字颜色 2 2 2 4 6" xfId="993"/>
    <cellStyle name="60% - 强调文字颜色 2 2 2 5" xfId="994"/>
    <cellStyle name="60% - 强调文字颜色 2 2 2 6" xfId="995"/>
    <cellStyle name="60% - 强调文字颜色 2 2 2 7" xfId="996"/>
    <cellStyle name="60% - 强调文字颜色 2 2 2 8" xfId="997"/>
    <cellStyle name="60% - 强调文字颜色 2 2 2_仿皮" xfId="998"/>
    <cellStyle name="60% - 强调文字颜色 2 2 3" xfId="999"/>
    <cellStyle name="60% - 强调文字颜色 2 2 4" xfId="1000"/>
    <cellStyle name="60% - 强调文字颜色 2 2 5" xfId="1001"/>
    <cellStyle name="60% - 强调文字颜色 2 2 6" xfId="1002"/>
    <cellStyle name="60% - 强调文字颜色 2 2_仿皮" xfId="1003"/>
    <cellStyle name="注释 2" xfId="1004"/>
    <cellStyle name="60% - 强调文字颜色 2 3 2" xfId="1005"/>
    <cellStyle name="注释 2 2" xfId="1006"/>
    <cellStyle name="60% - 强调文字颜色 2 3 2 2" xfId="1007"/>
    <cellStyle name="注释 2 3" xfId="1008"/>
    <cellStyle name="60% - 强调文字颜色 2 3 2 3" xfId="1009"/>
    <cellStyle name="注释 2 4" xfId="1010"/>
    <cellStyle name="60% - 强调文字颜色 2 3 2 4" xfId="1011"/>
    <cellStyle name="注释 2 5" xfId="1012"/>
    <cellStyle name="60% - 强调文字颜色 2 3 2 5" xfId="1013"/>
    <cellStyle name="注释 2 6" xfId="1014"/>
    <cellStyle name="60% - 强调文字颜色 2 3 2 6" xfId="1015"/>
    <cellStyle name="注释 3" xfId="1016"/>
    <cellStyle name="60% - 强调文字颜色 2 3 3" xfId="1017"/>
    <cellStyle name="输出 2 2 4 2" xfId="1018"/>
    <cellStyle name="60% - 强调文字颜色 2 4" xfId="1019"/>
    <cellStyle name="强调文字颜色 5 5 5" xfId="1020"/>
    <cellStyle name="60% - 强调文字颜色 2 4 10" xfId="1021"/>
    <cellStyle name="60% - 强调文字颜色 2 4 2" xfId="1022"/>
    <cellStyle name="60% - 强调文字颜色 2 4 3" xfId="1023"/>
    <cellStyle name="60% - 强调文字颜色 2 4 4" xfId="1024"/>
    <cellStyle name="60% - 强调文字颜色 2 4 5" xfId="1025"/>
    <cellStyle name="60% - 强调文字颜色 2 4 6" xfId="1026"/>
    <cellStyle name="输出 2 2 4 3" xfId="1027"/>
    <cellStyle name="60% - 强调文字颜色 2 5" xfId="1028"/>
    <cellStyle name="60% - 强调文字颜色 2 5 2" xfId="1029"/>
    <cellStyle name="60% - 强调文字颜色 2 5 3" xfId="1030"/>
    <cellStyle name="60% - 强调文字颜色 2 5 4" xfId="1031"/>
    <cellStyle name="60% - 强调文字颜色 2 5 5" xfId="1032"/>
    <cellStyle name="60% - 强调文字颜色 2 5 6" xfId="1033"/>
    <cellStyle name="输出 2 2 4 4" xfId="1034"/>
    <cellStyle name="60% - 强调文字颜色 2 6" xfId="1035"/>
    <cellStyle name="输出 2 2 4 5" xfId="1036"/>
    <cellStyle name="标题 3 3 3 2" xfId="1037"/>
    <cellStyle name="60% - 强调文字颜色 2 7" xfId="1038"/>
    <cellStyle name="输出 2 2 4 6" xfId="1039"/>
    <cellStyle name="标题 3 3 3 3" xfId="1040"/>
    <cellStyle name="60% - 强调文字颜色 2 8" xfId="1041"/>
    <cellStyle name="标题 3 3 3 4" xfId="1042"/>
    <cellStyle name="60% - 强调文字颜色 2 9" xfId="1043"/>
    <cellStyle name="60% - 强调文字颜色 3 2" xfId="1044"/>
    <cellStyle name="60% - 强调文字颜色 3 2 2" xfId="1045"/>
    <cellStyle name="60% - 强调文字颜色 3 2 2 2" xfId="1046"/>
    <cellStyle name="60% - 强调文字颜色 3 2 2 3" xfId="1047"/>
    <cellStyle name="计算 2 2 4 5" xfId="1048"/>
    <cellStyle name="60% - 强调文字颜色 3 2 2 3 2" xfId="1049"/>
    <cellStyle name="计算 2 2 4 6" xfId="1050"/>
    <cellStyle name="60% - 强调文字颜色 3 2 2 3 3" xfId="1051"/>
    <cellStyle name="60% - 强调文字颜色 3 2 2 3 4" xfId="1052"/>
    <cellStyle name="60% - 强调文字颜色 3 2 2 3 5" xfId="1053"/>
    <cellStyle name="60% - 强调文字颜色 3 2 2 3 6" xfId="1054"/>
    <cellStyle name="60% - 强调文字颜色 3 2 2 4" xfId="1055"/>
    <cellStyle name="60% - 强调文字颜色 3 2 2 4 2" xfId="1056"/>
    <cellStyle name="60% - 强调文字颜色 3 2 2 4 3" xfId="1057"/>
    <cellStyle name="60% - 强调文字颜色 3 2 2 4 4" xfId="1058"/>
    <cellStyle name="60% - 强调文字颜色 3 2 2 4 5" xfId="1059"/>
    <cellStyle name="60% - 强调文字颜色 3 2 2 4 6" xfId="1060"/>
    <cellStyle name="60% - 强调文字颜色 3 2 2 5" xfId="1061"/>
    <cellStyle name="60% - 强调文字颜色 3 2 2 6" xfId="1062"/>
    <cellStyle name="60% - 强调文字颜色 3 2 2 7" xfId="1063"/>
    <cellStyle name="60% - 强调文字颜色 3 2 2 8" xfId="1064"/>
    <cellStyle name="60% - 强调文字颜色 3 2 2_仿皮" xfId="1065"/>
    <cellStyle name="60% - 强调文字颜色 3 2 3" xfId="1066"/>
    <cellStyle name="60% - 强调文字颜色 3 2 4" xfId="1067"/>
    <cellStyle name="60% - 强调文字颜色 3 2 5" xfId="1068"/>
    <cellStyle name="60% - 强调文字颜色 3 2 6" xfId="1069"/>
    <cellStyle name="60% - 强调文字颜色 3 2 8" xfId="1070"/>
    <cellStyle name="60% - 强调文字颜色 3 2_仿皮" xfId="1071"/>
    <cellStyle name="60% - 强调文字颜色 3 3" xfId="1072"/>
    <cellStyle name="60% - 强调文字颜色 3 3 2" xfId="1073"/>
    <cellStyle name="60% - 强调文字颜色 3 3 2 2" xfId="1074"/>
    <cellStyle name="60% - 强调文字颜色 3 3 2 3" xfId="1075"/>
    <cellStyle name="60% - 强调文字颜色 3 3 2 4" xfId="1076"/>
    <cellStyle name="60% - 强调文字颜色 3 3 2 5" xfId="1077"/>
    <cellStyle name="60% - 强调文字颜色 3 3 2 6" xfId="1078"/>
    <cellStyle name="60% - 强调文字颜色 3 3 3" xfId="1079"/>
    <cellStyle name="60% - 强调文字颜色 3 3 3 2" xfId="1080"/>
    <cellStyle name="60% - 强调文字颜色 3 3 3 3" xfId="1081"/>
    <cellStyle name="60% - 强调文字颜色 3 3 3 4" xfId="1082"/>
    <cellStyle name="60% - 强调文字颜色 3 3 3 5" xfId="1083"/>
    <cellStyle name="60% - 强调文字颜色 3 3 3 6" xfId="1084"/>
    <cellStyle name="60% - 强调文字颜色 3 4" xfId="1085"/>
    <cellStyle name="60% - 强调文字颜色 3 4 10" xfId="1086"/>
    <cellStyle name="60% - 强调文字颜色 3 4 2" xfId="1087"/>
    <cellStyle name="60% - 强调文字颜色 3 4 3" xfId="1088"/>
    <cellStyle name="60% - 强调文字颜色 3 4 4" xfId="1089"/>
    <cellStyle name="60% - 强调文字颜色 3 4 5" xfId="1090"/>
    <cellStyle name="60% - 强调文字颜色 3 4 6" xfId="1091"/>
    <cellStyle name="60% - 强调文字颜色 3 5" xfId="1092"/>
    <cellStyle name="60% - 强调文字颜色 3 5 2" xfId="1093"/>
    <cellStyle name="60% - 强调文字颜色 3 5 3" xfId="1094"/>
    <cellStyle name="60% - 强调文字颜色 3 5 4" xfId="1095"/>
    <cellStyle name="60% - 强调文字颜色 3 5 5" xfId="1096"/>
    <cellStyle name="60% - 强调文字颜色 3 5 6" xfId="1097"/>
    <cellStyle name="60% - 强调文字颜色 3 6" xfId="1098"/>
    <cellStyle name="60% - 强调文字颜色 3 7" xfId="1099"/>
    <cellStyle name="60% - 强调文字颜色 3 8" xfId="1100"/>
    <cellStyle name="60% - 强调文字颜色 3 9" xfId="1101"/>
    <cellStyle name="60% - 强调文字颜色 4 2" xfId="1102"/>
    <cellStyle name="60% - 强调文字颜色 4 2 2 3 2" xfId="1103"/>
    <cellStyle name="60% - 强调文字颜色 4 2 2 3 3" xfId="1104"/>
    <cellStyle name="60% - 强调文字颜色 4 2 2 3 4" xfId="1105"/>
    <cellStyle name="60% - 强调文字颜色 4 2 2 3 5" xfId="1106"/>
    <cellStyle name="60% - 强调文字颜色 4 2 2 3 6" xfId="1107"/>
    <cellStyle name="警告文本 4" xfId="1108"/>
    <cellStyle name="60% - 强调文字颜色 4 2 2 4 2" xfId="1109"/>
    <cellStyle name="警告文本 5" xfId="1110"/>
    <cellStyle name="60% - 强调文字颜色 4 2 2 4 3" xfId="1111"/>
    <cellStyle name="60% - 强调文字颜色 4 2 2 4 4" xfId="1112"/>
    <cellStyle name="60% - 强调文字颜色 4 2 2 4 5" xfId="1113"/>
    <cellStyle name="60% - 强调文字颜色 4 2 2 4 6" xfId="1114"/>
    <cellStyle name="60% - 强调文字颜色 4 2 2_仿皮" xfId="1115"/>
    <cellStyle name="60% - 强调文字颜色 4 2_仿皮" xfId="1116"/>
    <cellStyle name="60% - 强调文字颜色 4 3" xfId="1117"/>
    <cellStyle name="输出 4 10" xfId="1118"/>
    <cellStyle name="好 4 5" xfId="1119"/>
    <cellStyle name="60% - 强调文字颜色 4 3 2" xfId="1120"/>
    <cellStyle name="60% - 强调文字颜色 4 3 2 2" xfId="1121"/>
    <cellStyle name="60% - 强调文字颜色 4 3 2 3" xfId="1122"/>
    <cellStyle name="60% - 强调文字颜色 4 3 2 4" xfId="1123"/>
    <cellStyle name="适中 2 2" xfId="1124"/>
    <cellStyle name="60% - 强调文字颜色 5 2 2 3 2" xfId="1125"/>
    <cellStyle name="60% - 强调文字颜色 4 3 2 5" xfId="1126"/>
    <cellStyle name="60% - 强调文字颜色 5 2 2 3 3" xfId="1127"/>
    <cellStyle name="60% - 强调文字颜色 4 3 2 6" xfId="1128"/>
    <cellStyle name="检查单元格 2 2 2" xfId="1129"/>
    <cellStyle name="好 4 6" xfId="1130"/>
    <cellStyle name="60% - 强调文字颜色 4 3 3" xfId="1131"/>
    <cellStyle name="60% - 强调文字颜色 4 3 3 2" xfId="1132"/>
    <cellStyle name="60% - 强调文字颜色 4 3 3 3" xfId="1133"/>
    <cellStyle name="60% - 强调文字颜色 4 3 3 4" xfId="1134"/>
    <cellStyle name="适中 3 2" xfId="1135"/>
    <cellStyle name="60% - 强调文字颜色 5 2 2 4 2" xfId="1136"/>
    <cellStyle name="60% - 强调文字颜色 4 3 3 5" xfId="1137"/>
    <cellStyle name="适中 3 3" xfId="1138"/>
    <cellStyle name="60% - 强调文字颜色 5 2 2 4 3" xfId="1139"/>
    <cellStyle name="60% - 强调文字颜色 4 3 3 6" xfId="1140"/>
    <cellStyle name="60% - 强调文字颜色 4 4" xfId="1141"/>
    <cellStyle name="60% - 强调文字颜色 4 4 10" xfId="1142"/>
    <cellStyle name="好 5 5" xfId="1143"/>
    <cellStyle name="标题 3 2 2 5" xfId="1144"/>
    <cellStyle name="60% - 强调文字颜色 4 4 2" xfId="1145"/>
    <cellStyle name="好 5 6" xfId="1146"/>
    <cellStyle name="标题 3 2 2 6" xfId="1147"/>
    <cellStyle name="60% - 强调文字颜色 4 4 3" xfId="1148"/>
    <cellStyle name="注释 5 2" xfId="1149"/>
    <cellStyle name="标题 3 2 2 7" xfId="1150"/>
    <cellStyle name="60% - 强调文字颜色 4 4 4" xfId="1151"/>
    <cellStyle name="注释 5 3" xfId="1152"/>
    <cellStyle name="标题 3 2 2 8" xfId="1153"/>
    <cellStyle name="60% - 强调文字颜色 4 4 5" xfId="1154"/>
    <cellStyle name="注释 5 4" xfId="1155"/>
    <cellStyle name="60% - 强调文字颜色 4 4 6" xfId="1156"/>
    <cellStyle name="60% - 强调文字颜色 4 5" xfId="1157"/>
    <cellStyle name="60% - 强调文字颜色 4 5 2" xfId="1158"/>
    <cellStyle name="60% - 强调文字颜色 4 5 3" xfId="1159"/>
    <cellStyle name="60% - 强调文字颜色 4 5 4" xfId="1160"/>
    <cellStyle name="60% - 强调文字颜色 4 5 5" xfId="1161"/>
    <cellStyle name="60% - 强调文字颜色 4 5 6" xfId="1162"/>
    <cellStyle name="60% - 强调文字颜色 4 6" xfId="1163"/>
    <cellStyle name="60% - 强调文字颜色 4 7" xfId="1164"/>
    <cellStyle name="60% - 强调文字颜色 4 8" xfId="1165"/>
    <cellStyle name="60% - 强调文字颜色 4 9" xfId="1166"/>
    <cellStyle name="强调文字颜色 6 3 2 4" xfId="1167"/>
    <cellStyle name="60% - 强调文字颜色 5 2" xfId="1168"/>
    <cellStyle name="60% - 强调文字颜色 5 2 2" xfId="1169"/>
    <cellStyle name="适中 3" xfId="1170"/>
    <cellStyle name="60% - 强调文字颜色 5 2 2 4" xfId="1171"/>
    <cellStyle name="适中 4" xfId="1172"/>
    <cellStyle name="60% - 强调文字颜色 5 2 2 5" xfId="1173"/>
    <cellStyle name="适中 5" xfId="1174"/>
    <cellStyle name="60% - 强调文字颜色 5 2 2 6" xfId="1175"/>
    <cellStyle name="60% - 强调文字颜色 5 2 2 7" xfId="1176"/>
    <cellStyle name="60% - 强调文字颜色 5 2 2 8" xfId="1177"/>
    <cellStyle name="60% - 强调文字颜色 5 2 2_仿皮" xfId="1178"/>
    <cellStyle name="60% - 强调文字颜色 5 2 3" xfId="1179"/>
    <cellStyle name="60% - 强调文字颜色 5 2 4" xfId="1180"/>
    <cellStyle name="解释性文本 2 2 2" xfId="1181"/>
    <cellStyle name="60% - 强调文字颜色 5 2 5" xfId="1182"/>
    <cellStyle name="解释性文本 2 2 3" xfId="1183"/>
    <cellStyle name="60% - 强调文字颜色 5 2 6" xfId="1184"/>
    <cellStyle name="60% - 强调文字颜色 5 2_仿皮" xfId="1185"/>
    <cellStyle name="强调文字颜色 6 3 2 5" xfId="1186"/>
    <cellStyle name="60% - 强调文字颜色 5 3" xfId="1187"/>
    <cellStyle name="60% - 强调文字颜色 5 3 2" xfId="1188"/>
    <cellStyle name="60% - 强调文字颜色 5 3 2 2" xfId="1189"/>
    <cellStyle name="60% - 强调文字颜色 5 3 2 3" xfId="1190"/>
    <cellStyle name="60% - 强调文字颜色 5 3 2 4" xfId="1191"/>
    <cellStyle name="60% - 强调文字颜色 5 3 2 5" xfId="1192"/>
    <cellStyle name="60% - 强调文字颜色 5 3 2 6" xfId="1193"/>
    <cellStyle name="检查单元格 3 2 2" xfId="1194"/>
    <cellStyle name="60% - 强调文字颜色 5 3 3" xfId="1195"/>
    <cellStyle name="60% - 强调文字颜色 5 3 3 2" xfId="1196"/>
    <cellStyle name="60% - 强调文字颜色 5 3 3 3" xfId="1197"/>
    <cellStyle name="60% - 强调文字颜色 5 3 3 4" xfId="1198"/>
    <cellStyle name="60% - 强调文字颜色 5 3 3 5" xfId="1199"/>
    <cellStyle name="60% - 强调文字颜色 5 3 3 6" xfId="1200"/>
    <cellStyle name="强调文字颜色 6 3 2 6" xfId="1201"/>
    <cellStyle name="60% - 强调文字颜色 5 4" xfId="1202"/>
    <cellStyle name="60% - 强调文字颜色 5 4 10" xfId="1203"/>
    <cellStyle name="标题 3 3 2 5" xfId="1204"/>
    <cellStyle name="60% - 强调文字颜色 5 4 2" xfId="1205"/>
    <cellStyle name="检查单元格 3 3 2" xfId="1206"/>
    <cellStyle name="标题 3 3 2 6" xfId="1207"/>
    <cellStyle name="60% - 强调文字颜色 5 4 3" xfId="1208"/>
    <cellStyle name="检查单元格 3 3 3" xfId="1209"/>
    <cellStyle name="60% - 强调文字颜色 5 4 4" xfId="1210"/>
    <cellStyle name="检查单元格 3 3 4" xfId="1211"/>
    <cellStyle name="60% - 强调文字颜色 5 4 5" xfId="1212"/>
    <cellStyle name="检查单元格 3 3 5" xfId="1213"/>
    <cellStyle name="60% - 强调文字颜色 5 4 6" xfId="1214"/>
    <cellStyle name="60% - 强调文字颜色 5 5" xfId="1215"/>
    <cellStyle name="标题 3 3 3 5" xfId="1216"/>
    <cellStyle name="60% - 强调文字颜色 5 5 2" xfId="1217"/>
    <cellStyle name="标题 3 3 3 6" xfId="1218"/>
    <cellStyle name="60% - 强调文字颜色 5 5 3" xfId="1219"/>
    <cellStyle name="60% - 强调文字颜色 5 5 4" xfId="1220"/>
    <cellStyle name="60% - 强调文字颜色 5 5 5" xfId="1221"/>
    <cellStyle name="60% - 强调文字颜色 5 5 6" xfId="1222"/>
    <cellStyle name="60% - 强调文字颜色 5 6" xfId="1223"/>
    <cellStyle name="60% - 强调文字颜色 5 7" xfId="1224"/>
    <cellStyle name="60% - 强调文字颜色 5 8" xfId="1225"/>
    <cellStyle name="60% - 强调文字颜色 5 9" xfId="1226"/>
    <cellStyle name="强调文字颜色 6 3 3 4" xfId="1227"/>
    <cellStyle name="60% - 强调文字颜色 6 2" xfId="1228"/>
    <cellStyle name="解释性文本 2 2 2 6" xfId="1229"/>
    <cellStyle name="60% - 强调文字颜色 6 2 2" xfId="1230"/>
    <cellStyle name="60% - 强调文字颜色 6 2 2 2" xfId="1231"/>
    <cellStyle name="60% - 强调文字颜色 6 2 2 3" xfId="1232"/>
    <cellStyle name="60% - 强调文字颜色 6 2 2 3 2" xfId="1233"/>
    <cellStyle name="60% - 强调文字颜色 6 2 2 3 3" xfId="1234"/>
    <cellStyle name="60% - 强调文字颜色 6 2 2 3 4" xfId="1235"/>
    <cellStyle name="60% - 强调文字颜色 6 2 2 3 5" xfId="1236"/>
    <cellStyle name="60% - 强调文字颜色 6 2 2 3 6" xfId="1237"/>
    <cellStyle name="60% - 强调文字颜色 6 2 2 4" xfId="1238"/>
    <cellStyle name="标题 11" xfId="1239"/>
    <cellStyle name="60% - 强调文字颜色 6 2 2 4 2" xfId="1240"/>
    <cellStyle name="标题 12" xfId="1241"/>
    <cellStyle name="60% - 强调文字颜色 6 2 2 4 3" xfId="1242"/>
    <cellStyle name="60% - 强调文字颜色 6 2 2 4 4" xfId="1243"/>
    <cellStyle name="60% - 强调文字颜色 6 2 2 4 5" xfId="1244"/>
    <cellStyle name="60% - 强调文字颜色 6 2 2 4 6" xfId="1245"/>
    <cellStyle name="60% - 强调文字颜色 6 2 2 5" xfId="1246"/>
    <cellStyle name="60% - 强调文字颜色 6 2 2 6" xfId="1247"/>
    <cellStyle name="60% - 强调文字颜色 6 2 2 7" xfId="1248"/>
    <cellStyle name="60% - 强调文字颜色 6 2 2 8" xfId="1249"/>
    <cellStyle name="强调文字颜色 1 4 9" xfId="1250"/>
    <cellStyle name="60% - 强调文字颜色 6 2 2_仿皮" xfId="1251"/>
    <cellStyle name="60% - 强调文字颜色 6 2 3" xfId="1252"/>
    <cellStyle name="60% - 强调文字颜色 6 2 4" xfId="1253"/>
    <cellStyle name="解释性文本 3 2 2" xfId="1254"/>
    <cellStyle name="60% - 强调文字颜色 6 2 5" xfId="1255"/>
    <cellStyle name="解释性文本 3 2 3" xfId="1256"/>
    <cellStyle name="60% - 强调文字颜色 6 2 6" xfId="1257"/>
    <cellStyle name="解释性文本 3 2 5" xfId="1258"/>
    <cellStyle name="60% - 强调文字颜色 6 2 8" xfId="1259"/>
    <cellStyle name="60% - 强调文字颜色 6 2_仿皮" xfId="1260"/>
    <cellStyle name="强调文字颜色 6 3 3 5" xfId="1261"/>
    <cellStyle name="60% - 强调文字颜色 6 3" xfId="1262"/>
    <cellStyle name="解释性文本 4 10" xfId="1263"/>
    <cellStyle name="解释性文本 2 2 3 6" xfId="1264"/>
    <cellStyle name="60% - 强调文字颜色 6 3 2" xfId="1265"/>
    <cellStyle name="60% - 强调文字颜色 6 3 2 5" xfId="1266"/>
    <cellStyle name="60% - 强调文字颜色 6 3 2 6" xfId="1267"/>
    <cellStyle name="60% - 强调文字颜色 6 3 3" xfId="1268"/>
    <cellStyle name="60% - 强调文字颜色 6 3 3 2" xfId="1269"/>
    <cellStyle name="60% - 强调文字颜色 6 3 3 3" xfId="1270"/>
    <cellStyle name="60% - 强调文字颜色 6 3 3 4" xfId="1271"/>
    <cellStyle name="60% - 强调文字颜色 6 3 3 5" xfId="1272"/>
    <cellStyle name="60% - 强调文字颜色 6 3 3 6" xfId="1273"/>
    <cellStyle name="强调文字颜色 6 3 3 6" xfId="1274"/>
    <cellStyle name="60% - 强调文字颜色 6 4" xfId="1275"/>
    <cellStyle name="强调文字颜色 1 2 2 4 2" xfId="1276"/>
    <cellStyle name="常规 2 2_仿皮" xfId="1277"/>
    <cellStyle name="60% - 强调文字颜色 6 4 10" xfId="1278"/>
    <cellStyle name="60% - 强调文字颜色 6 4 5" xfId="1279"/>
    <cellStyle name="60% - 强调文字颜色 6 4 6" xfId="1280"/>
    <cellStyle name="60% - 强调文字颜色 6 5" xfId="1281"/>
    <cellStyle name="60% - 强调文字颜色 6 5 4" xfId="1282"/>
    <cellStyle name="60% - 强调文字颜色 6 5 5" xfId="1283"/>
    <cellStyle name="60% - 强调文字颜色 6 5 6" xfId="1284"/>
    <cellStyle name="60% - 强调文字颜色 6 6" xfId="1285"/>
    <cellStyle name="60% - 强调文字颜色 6 7" xfId="1286"/>
    <cellStyle name="60% - 强调文字颜色 6 8" xfId="1287"/>
    <cellStyle name="60% - 强调文字颜色 6 9" xfId="1288"/>
    <cellStyle name="标题 1 2" xfId="1289"/>
    <cellStyle name="强调文字颜色 6 4 9" xfId="1290"/>
    <cellStyle name="标题 1 2 2" xfId="1291"/>
    <cellStyle name="标题 1 2 2 2" xfId="1292"/>
    <cellStyle name="标题 1 2 2 3" xfId="1293"/>
    <cellStyle name="标题 1 2 2 3 2" xfId="1294"/>
    <cellStyle name="标题 1 2 2 3 3" xfId="1295"/>
    <cellStyle name="标题 1 2 2 3 4" xfId="1296"/>
    <cellStyle name="标题 1 2 2 3 5" xfId="1297"/>
    <cellStyle name="标题 1 2 2 3 6" xfId="1298"/>
    <cellStyle name="强调文字颜色 6 2 2 7" xfId="1299"/>
    <cellStyle name="计算 2" xfId="1300"/>
    <cellStyle name="标题 1 2 2 4 2" xfId="1301"/>
    <cellStyle name="强调文字颜色 6 2 2 8" xfId="1302"/>
    <cellStyle name="计算 3" xfId="1303"/>
    <cellStyle name="标题 1 2 2 4 3" xfId="1304"/>
    <cellStyle name="计算 4" xfId="1305"/>
    <cellStyle name="标题 1 2 2 4 4" xfId="1306"/>
    <cellStyle name="计算 5" xfId="1307"/>
    <cellStyle name="标题 1 2 2 4 5" xfId="1308"/>
    <cellStyle name="计算 6" xfId="1309"/>
    <cellStyle name="标题 1 2 2 4 6" xfId="1310"/>
    <cellStyle name="标题 1 2 2 5" xfId="1311"/>
    <cellStyle name="标题 1 2 2 6" xfId="1312"/>
    <cellStyle name="标题 1 2 2 7" xfId="1313"/>
    <cellStyle name="标题 1 2 2 8" xfId="1314"/>
    <cellStyle name="标题 1 2 2_仿皮" xfId="1315"/>
    <cellStyle name="标题 1 2 3" xfId="1316"/>
    <cellStyle name="强调文字颜色 4 2 2 3 2" xfId="1317"/>
    <cellStyle name="标题 1 2 4" xfId="1318"/>
    <cellStyle name="强调文字颜色 4 2 2 3 3" xfId="1319"/>
    <cellStyle name="标题 1 2 5" xfId="1320"/>
    <cellStyle name="强调文字颜色 4 2 2 3 4" xfId="1321"/>
    <cellStyle name="标题 1 2 6" xfId="1322"/>
    <cellStyle name="强调文字颜色 4 2 2 3 5" xfId="1323"/>
    <cellStyle name="标题 1 2 7" xfId="1324"/>
    <cellStyle name="强调文字颜色 4 2 2 3 6" xfId="1325"/>
    <cellStyle name="标题 1 2 8" xfId="1326"/>
    <cellStyle name="标题 1 3 2" xfId="1327"/>
    <cellStyle name="强调文字颜色 1 5" xfId="1328"/>
    <cellStyle name="常规 2 2 2 4 5" xfId="1329"/>
    <cellStyle name="标题 1 3 2 2" xfId="1330"/>
    <cellStyle name="强调文字颜色 1 6" xfId="1331"/>
    <cellStyle name="计算 3 3 2" xfId="1332"/>
    <cellStyle name="常规 2 2 2 4 6" xfId="1333"/>
    <cellStyle name="标题 1 3 2 3" xfId="1334"/>
    <cellStyle name="强调文字颜色 1 7" xfId="1335"/>
    <cellStyle name="计算 3 3 3" xfId="1336"/>
    <cellStyle name="标题 1 3 2 4" xfId="1337"/>
    <cellStyle name="强调文字颜色 1 8" xfId="1338"/>
    <cellStyle name="计算 3 3 4" xfId="1339"/>
    <cellStyle name="标题 1 3 2 5" xfId="1340"/>
    <cellStyle name="强调文字颜色 1 9" xfId="1341"/>
    <cellStyle name="计算 3 3 5" xfId="1342"/>
    <cellStyle name="标题 1 3 2 6" xfId="1343"/>
    <cellStyle name="标题 1 3 3" xfId="1344"/>
    <cellStyle name="强调文字颜色 2 5" xfId="1345"/>
    <cellStyle name="标题 1 3 3 2" xfId="1346"/>
    <cellStyle name="强调文字颜色 2 6" xfId="1347"/>
    <cellStyle name="标题 1 3 3 3" xfId="1348"/>
    <cellStyle name="强调文字颜色 2 7" xfId="1349"/>
    <cellStyle name="标题 1 3 3 4" xfId="1350"/>
    <cellStyle name="强调文字颜色 2 8" xfId="1351"/>
    <cellStyle name="标题 1 3 3 5" xfId="1352"/>
    <cellStyle name="强调文字颜色 2 9" xfId="1353"/>
    <cellStyle name="标题 1 3 3 6" xfId="1354"/>
    <cellStyle name="常规 7 2" xfId="1355"/>
    <cellStyle name="标题 1 4 10" xfId="1356"/>
    <cellStyle name="标题 1 4 2" xfId="1357"/>
    <cellStyle name="标题 1 4 3" xfId="1358"/>
    <cellStyle name="标题 1 4 4" xfId="1359"/>
    <cellStyle name="标题 1 4 5" xfId="1360"/>
    <cellStyle name="标题 1 4 6" xfId="1361"/>
    <cellStyle name="标题 1 4 7" xfId="1362"/>
    <cellStyle name="标题 1 4 8" xfId="1363"/>
    <cellStyle name="标题 1 4 9" xfId="1364"/>
    <cellStyle name="标题 1 5 3" xfId="1365"/>
    <cellStyle name="标题 1 5 4" xfId="1366"/>
    <cellStyle name="标题 1 5 5" xfId="1367"/>
    <cellStyle name="标题 1 5 6" xfId="1368"/>
    <cellStyle name="标题 1 8" xfId="1369"/>
    <cellStyle name="标题 1 9" xfId="1370"/>
    <cellStyle name="标题 10" xfId="1371"/>
    <cellStyle name="标题 2 2" xfId="1372"/>
    <cellStyle name="标题 2 2 2 2" xfId="1373"/>
    <cellStyle name="标题 2 2 2 3" xfId="1374"/>
    <cellStyle name="输入 3 3 4" xfId="1375"/>
    <cellStyle name="标题 2 2 2 3 2" xfId="1376"/>
    <cellStyle name="输入 3 3 5" xfId="1377"/>
    <cellStyle name="标题 2 2 2 3 3" xfId="1378"/>
    <cellStyle name="输入 3 3 6" xfId="1379"/>
    <cellStyle name="标题 2 2 2 3 4" xfId="1380"/>
    <cellStyle name="标题 2 2 2 3 5" xfId="1381"/>
    <cellStyle name="标题 2 2 2 3 6" xfId="1382"/>
    <cellStyle name="标题 2 2 2 4" xfId="1383"/>
    <cellStyle name="差 4 10" xfId="1384"/>
    <cellStyle name="标题 2 2 2 4 2" xfId="1385"/>
    <cellStyle name="标题 2 2 2 4 3" xfId="1386"/>
    <cellStyle name="标题 2 2 2 4 4" xfId="1387"/>
    <cellStyle name="标题 2 2 2 4 5" xfId="1388"/>
    <cellStyle name="标题 2 2 2 4 6" xfId="1389"/>
    <cellStyle name="标题 2 2 2 5" xfId="1390"/>
    <cellStyle name="标题 2 2 2 6" xfId="1391"/>
    <cellStyle name="标题 2 2 2 7" xfId="1392"/>
    <cellStyle name="标题 2 2 2 8" xfId="1393"/>
    <cellStyle name="标题 2 2 7" xfId="1394"/>
    <cellStyle name="标题 2 2 8" xfId="1395"/>
    <cellStyle name="标题 2 2_仿皮" xfId="1396"/>
    <cellStyle name="标题 2 3" xfId="1397"/>
    <cellStyle name="标题 2 3 2 2" xfId="1398"/>
    <cellStyle name="标题 2 3 2 3" xfId="1399"/>
    <cellStyle name="标题 2 3 2 4" xfId="1400"/>
    <cellStyle name="标题 2 3 2 5" xfId="1401"/>
    <cellStyle name="标题 2 3 2 6" xfId="1402"/>
    <cellStyle name="标题 2 3 3 2" xfId="1403"/>
    <cellStyle name="标题 2 3 3 3" xfId="1404"/>
    <cellStyle name="标题 2 3 3 4" xfId="1405"/>
    <cellStyle name="计算 2 2" xfId="1406"/>
    <cellStyle name="标题 2 3 3 5" xfId="1407"/>
    <cellStyle name="计算 2 3" xfId="1408"/>
    <cellStyle name="标题 2 3 3 6" xfId="1409"/>
    <cellStyle name="标题 2 4" xfId="1410"/>
    <cellStyle name="标题 2 4 10" xfId="1411"/>
    <cellStyle name="标题 2 4 2" xfId="1412"/>
    <cellStyle name="标题 2 4 3" xfId="1413"/>
    <cellStyle name="标题 2 4 4" xfId="1414"/>
    <cellStyle name="标题 2 4 5" xfId="1415"/>
    <cellStyle name="标题 2 4 6" xfId="1416"/>
    <cellStyle name="标题 2 4 7" xfId="1417"/>
    <cellStyle name="标题 2 4 8" xfId="1418"/>
    <cellStyle name="标题 2 4 9" xfId="1419"/>
    <cellStyle name="标题 2 5" xfId="1420"/>
    <cellStyle name="标题 2 5 2" xfId="1421"/>
    <cellStyle name="标题 2 5 3" xfId="1422"/>
    <cellStyle name="标题 2 5 4" xfId="1423"/>
    <cellStyle name="标题 2 5 5" xfId="1424"/>
    <cellStyle name="标题 2 5 6" xfId="1425"/>
    <cellStyle name="标题 2 6" xfId="1426"/>
    <cellStyle name="标题 2 7" xfId="1427"/>
    <cellStyle name="标题 2 8" xfId="1428"/>
    <cellStyle name="标题 2 9" xfId="1429"/>
    <cellStyle name="标题 3 2" xfId="1430"/>
    <cellStyle name="好 5" xfId="1431"/>
    <cellStyle name="标题 3 2 2" xfId="1432"/>
    <cellStyle name="好 5 2" xfId="1433"/>
    <cellStyle name="标题 3 2 2 2" xfId="1434"/>
    <cellStyle name="好 5 3" xfId="1435"/>
    <cellStyle name="标题 3 2 2 3" xfId="1436"/>
    <cellStyle name="差 3 2 4" xfId="1437"/>
    <cellStyle name="标题 3 2 2 3 2" xfId="1438"/>
    <cellStyle name="差 3 2 5" xfId="1439"/>
    <cellStyle name="标题 3 2 2 3 3" xfId="1440"/>
    <cellStyle name="差 3 2 6" xfId="1441"/>
    <cellStyle name="标题 3 2 2 3 4" xfId="1442"/>
    <cellStyle name="标题 3 2 2 3 5" xfId="1443"/>
    <cellStyle name="标题 3 2 2 3 6" xfId="1444"/>
    <cellStyle name="好 5 4" xfId="1445"/>
    <cellStyle name="标题 3 2 2 4" xfId="1446"/>
    <cellStyle name="差 3 3 4" xfId="1447"/>
    <cellStyle name="标题 3 2 2 4 2" xfId="1448"/>
    <cellStyle name="差 3 3 5" xfId="1449"/>
    <cellStyle name="标题 3 2 2 4 3" xfId="1450"/>
    <cellStyle name="差 3 3 6" xfId="1451"/>
    <cellStyle name="标题 3 2 2 4 4" xfId="1452"/>
    <cellStyle name="标题 3 2 2 4 5" xfId="1453"/>
    <cellStyle name="标题 3 2 2 4 6" xfId="1454"/>
    <cellStyle name="标题 3 2 3" xfId="1455"/>
    <cellStyle name="标题 3 2 4" xfId="1456"/>
    <cellStyle name="标题 3 2 5" xfId="1457"/>
    <cellStyle name="标题 3 2 6" xfId="1458"/>
    <cellStyle name="标题 3 2 7" xfId="1459"/>
    <cellStyle name="标题 3 2 8" xfId="1460"/>
    <cellStyle name="输出 7" xfId="1461"/>
    <cellStyle name="强调文字颜色 1 5 5" xfId="1462"/>
    <cellStyle name="标题 3 2_仿皮" xfId="1463"/>
    <cellStyle name="标题 3 3" xfId="1464"/>
    <cellStyle name="标题 3 3 2" xfId="1465"/>
    <cellStyle name="标题 3 3 3" xfId="1466"/>
    <cellStyle name="标题 3 4" xfId="1467"/>
    <cellStyle name="标题 3 4 10" xfId="1468"/>
    <cellStyle name="标题 3 4 2" xfId="1469"/>
    <cellStyle name="标题 3 4 3" xfId="1470"/>
    <cellStyle name="标题 3 4 4" xfId="1471"/>
    <cellStyle name="标题 3 4 5" xfId="1472"/>
    <cellStyle name="标题 3 4 6" xfId="1473"/>
    <cellStyle name="标题 3 4 7" xfId="1474"/>
    <cellStyle name="标题 3 4 8" xfId="1475"/>
    <cellStyle name="标题 6 2" xfId="1476"/>
    <cellStyle name="标题 3 4 9" xfId="1477"/>
    <cellStyle name="标题 3 5" xfId="1478"/>
    <cellStyle name="标题 3 5 2" xfId="1479"/>
    <cellStyle name="标题 3 5 3" xfId="1480"/>
    <cellStyle name="标题 3 5 4" xfId="1481"/>
    <cellStyle name="标题 3 5 5" xfId="1482"/>
    <cellStyle name="标题 3 5 6" xfId="1483"/>
    <cellStyle name="标题 3 6" xfId="1484"/>
    <cellStyle name="标题 3 7" xfId="1485"/>
    <cellStyle name="标题 3 8" xfId="1486"/>
    <cellStyle name="标题 3 9" xfId="1487"/>
    <cellStyle name="标题 4 2" xfId="1488"/>
    <cellStyle name="标题 4 2 2" xfId="1489"/>
    <cellStyle name="标题 4 2 2 2" xfId="1490"/>
    <cellStyle name="标题 4 2 2 3" xfId="1491"/>
    <cellStyle name="标题 4 2 2 3 2" xfId="1492"/>
    <cellStyle name="标题 4 2 2 3 3" xfId="1493"/>
    <cellStyle name="标题 4 2 2 3 4" xfId="1494"/>
    <cellStyle name="标题 4 2 2 3 5" xfId="1495"/>
    <cellStyle name="标题 4 2 2 3 6" xfId="1496"/>
    <cellStyle name="标题 4 2 2 4" xfId="1497"/>
    <cellStyle name="强调文字颜色 3 4 5" xfId="1498"/>
    <cellStyle name="常规 3 2 2 6" xfId="1499"/>
    <cellStyle name="标题 4 2 2 4 2" xfId="1500"/>
    <cellStyle name="强调文字颜色 3 4 6" xfId="1501"/>
    <cellStyle name="标题 4 2 2 4 3" xfId="1502"/>
    <cellStyle name="强调文字颜色 3 4 7" xfId="1503"/>
    <cellStyle name="标题 4 2 2 4 4" xfId="1504"/>
    <cellStyle name="强调文字颜色 3 4 8" xfId="1505"/>
    <cellStyle name="标题 4 2 2 4 5" xfId="1506"/>
    <cellStyle name="标题 4 2 2 5" xfId="1507"/>
    <cellStyle name="标题 4 2 2 6" xfId="1508"/>
    <cellStyle name="标题 4 2 2 7" xfId="1509"/>
    <cellStyle name="标题 4 2 2 8" xfId="1510"/>
    <cellStyle name="标题 4 2 2_仿皮" xfId="1511"/>
    <cellStyle name="标题 4 2 3" xfId="1512"/>
    <cellStyle name="标题 4 2 4" xfId="1513"/>
    <cellStyle name="标题 4 2 5" xfId="1514"/>
    <cellStyle name="标题 4 2 6" xfId="1515"/>
    <cellStyle name="标题 4 2 7" xfId="1516"/>
    <cellStyle name="标题 4 2 8" xfId="1517"/>
    <cellStyle name="强调文字颜色 6 5 5" xfId="1518"/>
    <cellStyle name="标题 4 2_仿皮" xfId="1519"/>
    <cellStyle name="标题 4 3" xfId="1520"/>
    <cellStyle name="标题 4 3 2" xfId="1521"/>
    <cellStyle name="好 2 2 2 3" xfId="1522"/>
    <cellStyle name="标题 4 3 2 2" xfId="1523"/>
    <cellStyle name="好 2 2 2 4" xfId="1524"/>
    <cellStyle name="标题 4 3 2 3" xfId="1525"/>
    <cellStyle name="好 2 2 2 5" xfId="1526"/>
    <cellStyle name="标题 4 3 2 4" xfId="1527"/>
    <cellStyle name="好 2 2 2 6" xfId="1528"/>
    <cellStyle name="标题 4 3 2 5" xfId="1529"/>
    <cellStyle name="标题 4 3 2 6" xfId="1530"/>
    <cellStyle name="标题 4 3 3" xfId="1531"/>
    <cellStyle name="强调文字颜色 2 4 4" xfId="1532"/>
    <cellStyle name="好 2 2 3 3" xfId="1533"/>
    <cellStyle name="标题 4 3 3 2" xfId="1534"/>
    <cellStyle name="强调文字颜色 2 4 5" xfId="1535"/>
    <cellStyle name="好 2 2 3 4" xfId="1536"/>
    <cellStyle name="标题 4 3 3 3" xfId="1537"/>
    <cellStyle name="强调文字颜色 2 4 6" xfId="1538"/>
    <cellStyle name="好 2 2 3 5" xfId="1539"/>
    <cellStyle name="标题 4 3 3 4" xfId="1540"/>
    <cellStyle name="强调文字颜色 2 4 7" xfId="1541"/>
    <cellStyle name="好 2 2 3 6" xfId="1542"/>
    <cellStyle name="标题 4 3 3 5" xfId="1543"/>
    <cellStyle name="强调文字颜色 2 4 8" xfId="1544"/>
    <cellStyle name="标题 4 3 3 6" xfId="1545"/>
    <cellStyle name="标题 4 4" xfId="1546"/>
    <cellStyle name="标题 4 4 10" xfId="1547"/>
    <cellStyle name="标题 4 4 2" xfId="1548"/>
    <cellStyle name="标题 4 4 3" xfId="1549"/>
    <cellStyle name="标题 4 4 4" xfId="1550"/>
    <cellStyle name="标题 4 4 5" xfId="1551"/>
    <cellStyle name="标题 4 4 6" xfId="1552"/>
    <cellStyle name="标题 4 4 7" xfId="1553"/>
    <cellStyle name="标题 4 4 8" xfId="1554"/>
    <cellStyle name="标题 4 4 9" xfId="1555"/>
    <cellStyle name="标题 4 5" xfId="1556"/>
    <cellStyle name="标题 4 5 2" xfId="1557"/>
    <cellStyle name="强调文字颜色 1 4 10" xfId="1558"/>
    <cellStyle name="标题 4 5 3" xfId="1559"/>
    <cellStyle name="标题 4 5 4" xfId="1560"/>
    <cellStyle name="标题 4 5 5" xfId="1561"/>
    <cellStyle name="标题 4 5 6" xfId="1562"/>
    <cellStyle name="标题 4 6" xfId="1563"/>
    <cellStyle name="标题 4 7" xfId="1564"/>
    <cellStyle name="标题 4 8" xfId="1565"/>
    <cellStyle name="标题 4 9" xfId="1566"/>
    <cellStyle name="标题 5" xfId="1567"/>
    <cellStyle name="标题 5 2" xfId="1568"/>
    <cellStyle name="标题 5 2 2" xfId="1569"/>
    <cellStyle name="标题 5 2 3" xfId="1570"/>
    <cellStyle name="标题 5 2 3 5" xfId="1571"/>
    <cellStyle name="标题 5 2 3 6" xfId="1572"/>
    <cellStyle name="标题 5 2 4" xfId="1573"/>
    <cellStyle name="链接单元格 2 2 2 6" xfId="1574"/>
    <cellStyle name="标题 5 2 4 5" xfId="1575"/>
    <cellStyle name="标题 5 2 4 6" xfId="1576"/>
    <cellStyle name="强调文字颜色 2 2 2_仿皮" xfId="1577"/>
    <cellStyle name="标题 5 2 5" xfId="1578"/>
    <cellStyle name="标题 5 2 6" xfId="1579"/>
    <cellStyle name="标题 5 2 7" xfId="1580"/>
    <cellStyle name="标题 5 2 8" xfId="1581"/>
    <cellStyle name="标题 5 2_仿皮" xfId="1582"/>
    <cellStyle name="标题 5 3" xfId="1583"/>
    <cellStyle name="标题 5 3 5" xfId="1584"/>
    <cellStyle name="标题 5 3 6" xfId="1585"/>
    <cellStyle name="标题 5 4" xfId="1586"/>
    <cellStyle name="标题 5 4 2" xfId="1587"/>
    <cellStyle name="标题 5 4 3" xfId="1588"/>
    <cellStyle name="强调文字颜色 5 2 2 2" xfId="1589"/>
    <cellStyle name="标题 5 4 4" xfId="1590"/>
    <cellStyle name="强调文字颜色 5 2 2 3" xfId="1591"/>
    <cellStyle name="标题 5 4 5" xfId="1592"/>
    <cellStyle name="强调文字颜色 5 2 2 4" xfId="1593"/>
    <cellStyle name="标题 5 4 6" xfId="1594"/>
    <cellStyle name="标题 5 5" xfId="1595"/>
    <cellStyle name="标题 5 6" xfId="1596"/>
    <cellStyle name="标题 5 7" xfId="1597"/>
    <cellStyle name="标题 5 8" xfId="1598"/>
    <cellStyle name="标题 5_仿皮" xfId="1599"/>
    <cellStyle name="标题 6" xfId="1600"/>
    <cellStyle name="标题 6 2 2" xfId="1601"/>
    <cellStyle name="标题 6 2 3" xfId="1602"/>
    <cellStyle name="警告文本 2 2 2 2" xfId="1603"/>
    <cellStyle name="汇总 2 2 3 2" xfId="1604"/>
    <cellStyle name="标题 6 2 4" xfId="1605"/>
    <cellStyle name="警告文本 2 2 2 3" xfId="1606"/>
    <cellStyle name="汇总 2 2 3 3" xfId="1607"/>
    <cellStyle name="标题 6 2 5" xfId="1608"/>
    <cellStyle name="警告文本 2 2 2 4" xfId="1609"/>
    <cellStyle name="汇总 2 2 3 4" xfId="1610"/>
    <cellStyle name="标题 6 2 6" xfId="1611"/>
    <cellStyle name="标题 6 3" xfId="1612"/>
    <cellStyle name="标题 6 3 2" xfId="1613"/>
    <cellStyle name="标题 6 3 3" xfId="1614"/>
    <cellStyle name="警告文本 2 2 3 2" xfId="1615"/>
    <cellStyle name="汇总 2 2 4 2" xfId="1616"/>
    <cellStyle name="标题 6 3 4" xfId="1617"/>
    <cellStyle name="警告文本 2 2 3 3" xfId="1618"/>
    <cellStyle name="汇总 2 2 4 3" xfId="1619"/>
    <cellStyle name="标题 6 3 5" xfId="1620"/>
    <cellStyle name="警告文本 2 2 3 4" xfId="1621"/>
    <cellStyle name="汇总 2 2 4 4" xfId="1622"/>
    <cellStyle name="标题 6 3 6" xfId="1623"/>
    <cellStyle name="标题 7 10" xfId="1624"/>
    <cellStyle name="标题 7 2" xfId="1625"/>
    <cellStyle name="标题 7 3" xfId="1626"/>
    <cellStyle name="标题 7 4" xfId="1627"/>
    <cellStyle name="标题 7 5" xfId="1628"/>
    <cellStyle name="标题 7 6" xfId="1629"/>
    <cellStyle name="标题 7 7" xfId="1630"/>
    <cellStyle name="标题 7 8" xfId="1631"/>
    <cellStyle name="标题 7 9" xfId="1632"/>
    <cellStyle name="标题 8" xfId="1633"/>
    <cellStyle name="常规 2 7" xfId="1634"/>
    <cellStyle name="标题 8 2" xfId="1635"/>
    <cellStyle name="输入 2" xfId="1636"/>
    <cellStyle name="强调文字颜色 2 3 2 2" xfId="1637"/>
    <cellStyle name="常规 2 8" xfId="1638"/>
    <cellStyle name="标题 8 3" xfId="1639"/>
    <cellStyle name="输入 3" xfId="1640"/>
    <cellStyle name="强调文字颜色 2 3 2 3" xfId="1641"/>
    <cellStyle name="标题 8 4" xfId="1642"/>
    <cellStyle name="输入 4" xfId="1643"/>
    <cellStyle name="强调文字颜色 2 3 2 4" xfId="1644"/>
    <cellStyle name="标题 8 5" xfId="1645"/>
    <cellStyle name="输入 5" xfId="1646"/>
    <cellStyle name="强调文字颜色 2 3 2 5" xfId="1647"/>
    <cellStyle name="标题 8 6" xfId="1648"/>
    <cellStyle name="标题 9" xfId="1649"/>
    <cellStyle name="解释性文本 5 2" xfId="1650"/>
    <cellStyle name="差 2 2" xfId="1651"/>
    <cellStyle name="差 2 2 2" xfId="1652"/>
    <cellStyle name="注释 2 2 3 5" xfId="1653"/>
    <cellStyle name="差 2 2 2 2" xfId="1654"/>
    <cellStyle name="注释 2 2 3 6" xfId="1655"/>
    <cellStyle name="差 2 2 2 3" xfId="1656"/>
    <cellStyle name="差 2 2 3" xfId="1657"/>
    <cellStyle name="差 2 2 3 2" xfId="1658"/>
    <cellStyle name="差 2 2 3 3" xfId="1659"/>
    <cellStyle name="差 3" xfId="1660"/>
    <cellStyle name="差 3 2" xfId="1661"/>
    <cellStyle name="差 3 2 2" xfId="1662"/>
    <cellStyle name="差 3 2 3" xfId="1663"/>
    <cellStyle name="差 3 3" xfId="1664"/>
    <cellStyle name="差 3 3 2" xfId="1665"/>
    <cellStyle name="差 3 3 3" xfId="1666"/>
    <cellStyle name="差 4" xfId="1667"/>
    <cellStyle name="差 4 2" xfId="1668"/>
    <cellStyle name="差 4 3" xfId="1669"/>
    <cellStyle name="差 4 4" xfId="1670"/>
    <cellStyle name="差 4 5" xfId="1671"/>
    <cellStyle name="差 4 6" xfId="1672"/>
    <cellStyle name="差 4 7" xfId="1673"/>
    <cellStyle name="差 4 8" xfId="1674"/>
    <cellStyle name="差 5" xfId="1675"/>
    <cellStyle name="差 5 2" xfId="1676"/>
    <cellStyle name="差 5 3" xfId="1677"/>
    <cellStyle name="差 5 4" xfId="1678"/>
    <cellStyle name="差 5 5" xfId="1679"/>
    <cellStyle name="差 5 6" xfId="1680"/>
    <cellStyle name="常规 10" xfId="1681"/>
    <cellStyle name="常规 11" xfId="1682"/>
    <cellStyle name="常规 2" xfId="1683"/>
    <cellStyle name="常规 2 2" xfId="1684"/>
    <cellStyle name="常规 2 2 2" xfId="1685"/>
    <cellStyle name="常规 2 2 2 2" xfId="1686"/>
    <cellStyle name="常规 2 2 2 3" xfId="1687"/>
    <cellStyle name="常规 2 2 2 3 2" xfId="1688"/>
    <cellStyle name="常规 2 2 2 3 3" xfId="1689"/>
    <cellStyle name="强调文字颜色 1 2" xfId="1690"/>
    <cellStyle name="常规 2 2 2 4 2" xfId="1691"/>
    <cellStyle name="强调文字颜色 1 3" xfId="1692"/>
    <cellStyle name="常规 2 2 2 4 3" xfId="1693"/>
    <cellStyle name="强调文字颜色 1 4" xfId="1694"/>
    <cellStyle name="常规 2 2 2 4 4" xfId="1695"/>
    <cellStyle name="好 4 10" xfId="1696"/>
    <cellStyle name="常规 2 2 2_仿皮" xfId="1697"/>
    <cellStyle name="常规 2 2 3" xfId="1698"/>
    <cellStyle name="输入 4 10" xfId="1699"/>
    <cellStyle name="常规 2 2 3 2" xfId="1700"/>
    <cellStyle name="常规 2 2 3 3" xfId="1701"/>
    <cellStyle name="常规 2 2 3 4" xfId="1702"/>
    <cellStyle name="常规 2 2 3 5" xfId="1703"/>
    <cellStyle name="常规 2 2 3 6" xfId="1704"/>
    <cellStyle name="常规 2 2 4" xfId="1705"/>
    <cellStyle name="常规 2 2 4 2" xfId="1706"/>
    <cellStyle name="常规 2 2 4 3" xfId="1707"/>
    <cellStyle name="常规 2 2 4 4" xfId="1708"/>
    <cellStyle name="常规 2 2 4 5" xfId="1709"/>
    <cellStyle name="常规 2 2 4 6" xfId="1710"/>
    <cellStyle name="常规 2 2 5" xfId="1711"/>
    <cellStyle name="常规 2 2 6" xfId="1712"/>
    <cellStyle name="常规 2 2 7" xfId="1713"/>
    <cellStyle name="常规 2 2 8" xfId="1714"/>
    <cellStyle name="常规 2 3" xfId="1715"/>
    <cellStyle name="常规 2 3 2" xfId="1716"/>
    <cellStyle name="常规 2 3 3" xfId="1717"/>
    <cellStyle name="常规 2 3 4" xfId="1718"/>
    <cellStyle name="常规 2 3 5" xfId="1719"/>
    <cellStyle name="常规 2 3 6" xfId="1720"/>
    <cellStyle name="常规 2 4" xfId="1721"/>
    <cellStyle name="常规 2 4 2" xfId="1722"/>
    <cellStyle name="常规 2 5" xfId="1723"/>
    <cellStyle name="常规 2 6" xfId="1724"/>
    <cellStyle name="常规 2_仿皮" xfId="1725"/>
    <cellStyle name="输出 4 2" xfId="1726"/>
    <cellStyle name="常规 3" xfId="1727"/>
    <cellStyle name="常规 3 2" xfId="1728"/>
    <cellStyle name="输出 3 3 4" xfId="1729"/>
    <cellStyle name="常规 3 2 2" xfId="1730"/>
    <cellStyle name="常规 3 2 2 2" xfId="1731"/>
    <cellStyle name="强调文字颜色 3 4 2" xfId="1732"/>
    <cellStyle name="常规 3 2 2 3" xfId="1733"/>
    <cellStyle name="强调文字颜色 3 4 3" xfId="1734"/>
    <cellStyle name="常规 3 2 2 4" xfId="1735"/>
    <cellStyle name="强调文字颜色 3 4 4" xfId="1736"/>
    <cellStyle name="常规 3 2 2 5" xfId="1737"/>
    <cellStyle name="输出 3 3 5" xfId="1738"/>
    <cellStyle name="常规 3 2 3" xfId="1739"/>
    <cellStyle name="常规 3 2 3 2" xfId="1740"/>
    <cellStyle name="强调文字颜色 3 5 2" xfId="1741"/>
    <cellStyle name="常规 3 2 3 3" xfId="1742"/>
    <cellStyle name="强调文字颜色 3 5 3" xfId="1743"/>
    <cellStyle name="常规 3 2 3 4" xfId="1744"/>
    <cellStyle name="强调文字颜色 3 5 4" xfId="1745"/>
    <cellStyle name="常规 3 2 3 5" xfId="1746"/>
    <cellStyle name="强调文字颜色 3 5 5" xfId="1747"/>
    <cellStyle name="常规 3 2 3 6" xfId="1748"/>
    <cellStyle name="常规 3 3" xfId="1749"/>
    <cellStyle name="常规 3 3 2" xfId="1750"/>
    <cellStyle name="常规 3 3 3" xfId="1751"/>
    <cellStyle name="常规 3 3 4" xfId="1752"/>
    <cellStyle name="常规 3 4" xfId="1753"/>
    <cellStyle name="常规 3 4 2" xfId="1754"/>
    <cellStyle name="常规 3 4 4" xfId="1755"/>
    <cellStyle name="输出 4 3" xfId="1756"/>
    <cellStyle name="常规 4" xfId="1757"/>
    <cellStyle name="常规 4 2" xfId="1758"/>
    <cellStyle name="常规 4 2 2" xfId="1759"/>
    <cellStyle name="常规 4 2 3" xfId="1760"/>
    <cellStyle name="常规 4 2 4" xfId="1761"/>
    <cellStyle name="常规 4 2 5" xfId="1762"/>
    <cellStyle name="常规 4 2 6" xfId="1763"/>
    <cellStyle name="常规 4 3" xfId="1764"/>
    <cellStyle name="常规 5 4" xfId="1765"/>
    <cellStyle name="常规 4 3 2" xfId="1766"/>
    <cellStyle name="常规 5 5" xfId="1767"/>
    <cellStyle name="常规 4 3 3" xfId="1768"/>
    <cellStyle name="输出 4 4" xfId="1769"/>
    <cellStyle name="常规 5" xfId="1770"/>
    <cellStyle name="适中 4 7" xfId="1771"/>
    <cellStyle name="常规 5 10" xfId="1772"/>
    <cellStyle name="常规 5 2" xfId="1773"/>
    <cellStyle name="常规 5 3" xfId="1774"/>
    <cellStyle name="输出 4 5" xfId="1775"/>
    <cellStyle name="常规 6" xfId="1776"/>
    <cellStyle name="常规 6 10" xfId="1777"/>
    <cellStyle name="常规 6 2" xfId="1778"/>
    <cellStyle name="常规 6 3" xfId="1779"/>
    <cellStyle name="常规 6 4" xfId="1780"/>
    <cellStyle name="常规 6 6" xfId="1781"/>
    <cellStyle name="常规 6 7" xfId="1782"/>
    <cellStyle name="常规 6 8" xfId="1783"/>
    <cellStyle name="常规 6 9" xfId="1784"/>
    <cellStyle name="输出 4 6" xfId="1785"/>
    <cellStyle name="常规 7" xfId="1786"/>
    <cellStyle name="常规 7 3" xfId="1787"/>
    <cellStyle name="常规 7 4" xfId="1788"/>
    <cellStyle name="常规 7 5" xfId="1789"/>
    <cellStyle name="输出 4 7" xfId="1790"/>
    <cellStyle name="常规 8" xfId="1791"/>
    <cellStyle name="输出 4 8" xfId="1792"/>
    <cellStyle name="常规 9" xfId="1793"/>
    <cellStyle name="好 2" xfId="1794"/>
    <cellStyle name="好 2 2" xfId="1795"/>
    <cellStyle name="好 2 2 2" xfId="1796"/>
    <cellStyle name="强调文字颜色 2 3 3" xfId="1797"/>
    <cellStyle name="好 2 2 2 2" xfId="1798"/>
    <cellStyle name="好 2 2 3" xfId="1799"/>
    <cellStyle name="强调文字颜色 2 4 3" xfId="1800"/>
    <cellStyle name="好 2 2 3 2" xfId="1801"/>
    <cellStyle name="好 3" xfId="1802"/>
    <cellStyle name="好 3 2" xfId="1803"/>
    <cellStyle name="好 3 2 2" xfId="1804"/>
    <cellStyle name="好 3 2 3" xfId="1805"/>
    <cellStyle name="好 3 2 4" xfId="1806"/>
    <cellStyle name="好 3 2 5" xfId="1807"/>
    <cellStyle name="好 3 2 6" xfId="1808"/>
    <cellStyle name="好 4" xfId="1809"/>
    <cellStyle name="好 4 2" xfId="1810"/>
    <cellStyle name="好 4 3" xfId="1811"/>
    <cellStyle name="好 4 4" xfId="1812"/>
    <cellStyle name="注释 4 2" xfId="1813"/>
    <cellStyle name="检查单元格 2 2 3" xfId="1814"/>
    <cellStyle name="好 4 7" xfId="1815"/>
    <cellStyle name="注释 4 3" xfId="1816"/>
    <cellStyle name="检查单元格 2 2 4" xfId="1817"/>
    <cellStyle name="好 4 8" xfId="1818"/>
    <cellStyle name="注释 4 4" xfId="1819"/>
    <cellStyle name="检查单元格 2 2 5" xfId="1820"/>
    <cellStyle name="好 4 9" xfId="1821"/>
    <cellStyle name="汇总 2" xfId="1822"/>
    <cellStyle name="强调文字颜色 4 2 7" xfId="1823"/>
    <cellStyle name="汇总 2 2" xfId="1824"/>
    <cellStyle name="汇总 2 2 2" xfId="1825"/>
    <cellStyle name="警告文本 2 2 2" xfId="1826"/>
    <cellStyle name="汇总 2 2 3" xfId="1827"/>
    <cellStyle name="警告文本 2 2 2 5" xfId="1828"/>
    <cellStyle name="汇总 2 2 3 5" xfId="1829"/>
    <cellStyle name="警告文本 2 2 2 6" xfId="1830"/>
    <cellStyle name="汇总 2 2 3 6" xfId="1831"/>
    <cellStyle name="警告文本 2 2 3" xfId="1832"/>
    <cellStyle name="汇总 2 2 4" xfId="1833"/>
    <cellStyle name="警告文本 2 2 3 5" xfId="1834"/>
    <cellStyle name="汇总 2 2 4 5" xfId="1835"/>
    <cellStyle name="警告文本 2 2 3 6" xfId="1836"/>
    <cellStyle name="汇总 2 2 4 6" xfId="1837"/>
    <cellStyle name="强调文字颜色 5 3 2" xfId="1838"/>
    <cellStyle name="汇总 2 2 5" xfId="1839"/>
    <cellStyle name="强调文字颜色 5 3 3" xfId="1840"/>
    <cellStyle name="汇总 2 2 6" xfId="1841"/>
    <cellStyle name="汇总 2 2 7" xfId="1842"/>
    <cellStyle name="汇总 2 2 8" xfId="1843"/>
    <cellStyle name="汇总 2 2_仿皮" xfId="1844"/>
    <cellStyle name="强调文字颜色 4 2 8" xfId="1845"/>
    <cellStyle name="汇总 2 3" xfId="1846"/>
    <cellStyle name="汇总 2 4" xfId="1847"/>
    <cellStyle name="汇总 2 5" xfId="1848"/>
    <cellStyle name="汇总 2 6" xfId="1849"/>
    <cellStyle name="汇总 2 7" xfId="1850"/>
    <cellStyle name="汇总 2 8" xfId="1851"/>
    <cellStyle name="汇总 2_仿皮" xfId="1852"/>
    <cellStyle name="汇总 3" xfId="1853"/>
    <cellStyle name="汇总 3 2 2" xfId="1854"/>
    <cellStyle name="警告文本 3 2 2" xfId="1855"/>
    <cellStyle name="汇总 3 2 3" xfId="1856"/>
    <cellStyle name="警告文本 3 2 3" xfId="1857"/>
    <cellStyle name="汇总 3 2 4" xfId="1858"/>
    <cellStyle name="强调文字颜色 6 3 2" xfId="1859"/>
    <cellStyle name="警告文本 3 2 4" xfId="1860"/>
    <cellStyle name="汇总 3 2 5" xfId="1861"/>
    <cellStyle name="强调文字颜色 6 3 3" xfId="1862"/>
    <cellStyle name="警告文本 3 2 5" xfId="1863"/>
    <cellStyle name="汇总 3 2 6" xfId="1864"/>
    <cellStyle name="汇总 3 3" xfId="1865"/>
    <cellStyle name="汇总 3 3 2" xfId="1866"/>
    <cellStyle name="警告文本 3 3 2" xfId="1867"/>
    <cellStyle name="汇总 3 3 3" xfId="1868"/>
    <cellStyle name="警告文本 3 3 3" xfId="1869"/>
    <cellStyle name="汇总 3 3 4" xfId="1870"/>
    <cellStyle name="强调文字颜色 6 4 2" xfId="1871"/>
    <cellStyle name="警告文本 3 3 4" xfId="1872"/>
    <cellStyle name="汇总 3 3 5" xfId="1873"/>
    <cellStyle name="强调文字颜色 6 4 3" xfId="1874"/>
    <cellStyle name="警告文本 3 3 5" xfId="1875"/>
    <cellStyle name="汇总 3 3 6" xfId="1876"/>
    <cellStyle name="汇总 4" xfId="1877"/>
    <cellStyle name="汇总 4 10" xfId="1878"/>
    <cellStyle name="强调文字颜色 4 4 8" xfId="1879"/>
    <cellStyle name="汇总 4 3" xfId="1880"/>
    <cellStyle name="汇总 4 9" xfId="1881"/>
    <cellStyle name="汇总 5" xfId="1882"/>
    <cellStyle name="汇总 5 2" xfId="1883"/>
    <cellStyle name="汇总 5 3" xfId="1884"/>
    <cellStyle name="汇总 5 4" xfId="1885"/>
    <cellStyle name="汇总 5 5" xfId="1886"/>
    <cellStyle name="汇总 5 6" xfId="1887"/>
    <cellStyle name="汇总 6" xfId="1888"/>
    <cellStyle name="汇总 7" xfId="1889"/>
    <cellStyle name="汇总 8" xfId="1890"/>
    <cellStyle name="汇总 9" xfId="1891"/>
    <cellStyle name="计算 2 2 2" xfId="1892"/>
    <cellStyle name="计算 2 2 3" xfId="1893"/>
    <cellStyle name="计算 2 2 3 2" xfId="1894"/>
    <cellStyle name="计算 2 2 3 3" xfId="1895"/>
    <cellStyle name="计算 2 2 3 4" xfId="1896"/>
    <cellStyle name="计算 2 2 3 5" xfId="1897"/>
    <cellStyle name="计算 2 2 3 6" xfId="1898"/>
    <cellStyle name="计算 2 2 4" xfId="1899"/>
    <cellStyle name="计算 2 2 4 2" xfId="1900"/>
    <cellStyle name="计算 2 2 4 3" xfId="1901"/>
    <cellStyle name="计算 2 2 4 4" xfId="1902"/>
    <cellStyle name="计算 2 2 5" xfId="1903"/>
    <cellStyle name="计算 2 2 6" xfId="1904"/>
    <cellStyle name="计算 2 2 7" xfId="1905"/>
    <cellStyle name="计算 2 2 8" xfId="1906"/>
    <cellStyle name="计算 2 2_仿皮" xfId="1907"/>
    <cellStyle name="计算 2 4" xfId="1908"/>
    <cellStyle name="计算 2 5" xfId="1909"/>
    <cellStyle name="计算 2 6" xfId="1910"/>
    <cellStyle name="计算 2 7" xfId="1911"/>
    <cellStyle name="计算 2 8" xfId="1912"/>
    <cellStyle name="计算 2_仿皮" xfId="1913"/>
    <cellStyle name="检查单元格 2 2_仿皮" xfId="1914"/>
    <cellStyle name="计算 3 2" xfId="1915"/>
    <cellStyle name="计算 3 2 5" xfId="1916"/>
    <cellStyle name="计算 3 2 6" xfId="1917"/>
    <cellStyle name="计算 3 3" xfId="1918"/>
    <cellStyle name="计算 3 3 6" xfId="1919"/>
    <cellStyle name="计算 4 2" xfId="1920"/>
    <cellStyle name="计算 4 3" xfId="1921"/>
    <cellStyle name="计算 4 4" xfId="1922"/>
    <cellStyle name="计算 4 5" xfId="1923"/>
    <cellStyle name="计算 4 6" xfId="1924"/>
    <cellStyle name="计算 4 7" xfId="1925"/>
    <cellStyle name="计算 4 8" xfId="1926"/>
    <cellStyle name="计算 4 9" xfId="1927"/>
    <cellStyle name="计算 5 2" xfId="1928"/>
    <cellStyle name="计算 5 3" xfId="1929"/>
    <cellStyle name="计算 5 4" xfId="1930"/>
    <cellStyle name="计算 5 5" xfId="1931"/>
    <cellStyle name="计算 5 6" xfId="1932"/>
    <cellStyle name="计算 7" xfId="1933"/>
    <cellStyle name="计算 8" xfId="1934"/>
    <cellStyle name="计算 9" xfId="1935"/>
    <cellStyle name="检查单元格 2" xfId="1936"/>
    <cellStyle name="检查单元格 2 2" xfId="1937"/>
    <cellStyle name="检查单元格 2 2 3 2" xfId="1938"/>
    <cellStyle name="检查单元格 2 2 3 3" xfId="1939"/>
    <cellStyle name="检查单元格 2 2 3 4" xfId="1940"/>
    <cellStyle name="适中 4 2" xfId="1941"/>
    <cellStyle name="检查单元格 2 2 3 5" xfId="1942"/>
    <cellStyle name="适中 4 3" xfId="1943"/>
    <cellStyle name="检查单元格 2 2 3 6" xfId="1944"/>
    <cellStyle name="检查单元格 2 2 4 2" xfId="1945"/>
    <cellStyle name="检查单元格 2 2 4 3" xfId="1946"/>
    <cellStyle name="检查单元格 2 2 4 4" xfId="1947"/>
    <cellStyle name="适中 5 2" xfId="1948"/>
    <cellStyle name="检查单元格 2 2 4 5" xfId="1949"/>
    <cellStyle name="适中 5 3" xfId="1950"/>
    <cellStyle name="检查单元格 2 2 4 6" xfId="1951"/>
    <cellStyle name="注释 4 7" xfId="1952"/>
    <cellStyle name="检查单元格 2 2 8" xfId="1953"/>
    <cellStyle name="检查单元格 2 3" xfId="1954"/>
    <cellStyle name="检查单元格 2 4" xfId="1955"/>
    <cellStyle name="检查单元格 2 5" xfId="1956"/>
    <cellStyle name="检查单元格 2 6" xfId="1957"/>
    <cellStyle name="检查单元格 2 7" xfId="1958"/>
    <cellStyle name="检查单元格 2 8" xfId="1959"/>
    <cellStyle name="检查单元格 2_仿皮" xfId="1960"/>
    <cellStyle name="检查单元格 3" xfId="1961"/>
    <cellStyle name="检查单元格 3 2" xfId="1962"/>
    <cellStyle name="检查单元格 3 2 3" xfId="1963"/>
    <cellStyle name="检查单元格 3 2 4" xfId="1964"/>
    <cellStyle name="检查单元格 3 2 5" xfId="1965"/>
    <cellStyle name="检查单元格 3 3" xfId="1966"/>
    <cellStyle name="检查单元格 4" xfId="1967"/>
    <cellStyle name="检查单元格 4 10" xfId="1968"/>
    <cellStyle name="检查单元格 4 2" xfId="1969"/>
    <cellStyle name="检查单元格 4 3" xfId="1970"/>
    <cellStyle name="检查单元格 4 4" xfId="1971"/>
    <cellStyle name="强调文字颜色 3 2_仿皮" xfId="1972"/>
    <cellStyle name="检查单元格 4 5" xfId="1973"/>
    <cellStyle name="检查单元格 4 6" xfId="1974"/>
    <cellStyle name="检查单元格 4 7" xfId="1975"/>
    <cellStyle name="检查单元格 4 8" xfId="1976"/>
    <cellStyle name="检查单元格 4 9" xfId="1977"/>
    <cellStyle name="检查单元格 5" xfId="1978"/>
    <cellStyle name="检查单元格 5 2" xfId="1979"/>
    <cellStyle name="检查单元格 5 3" xfId="1980"/>
    <cellStyle name="检查单元格 5 4" xfId="1981"/>
    <cellStyle name="检查单元格 5 5" xfId="1982"/>
    <cellStyle name="强调文字颜色 1 2 2 2" xfId="1983"/>
    <cellStyle name="检查单元格 5 6" xfId="1984"/>
    <cellStyle name="检查单元格 6" xfId="1985"/>
    <cellStyle name="输出 3 2 2" xfId="1986"/>
    <cellStyle name="检查单元格 7" xfId="1987"/>
    <cellStyle name="输出 3 2 3" xfId="1988"/>
    <cellStyle name="检查单元格 8" xfId="1989"/>
    <cellStyle name="输出 3 2 4" xfId="1990"/>
    <cellStyle name="检查单元格 9" xfId="1991"/>
    <cellStyle name="解释性文本 2 2" xfId="1992"/>
    <cellStyle name="解释性文本 2 2 2 2" xfId="1993"/>
    <cellStyle name="解释性文本 2 2 2 3" xfId="1994"/>
    <cellStyle name="解释性文本 2 2 2 4" xfId="1995"/>
    <cellStyle name="解释性文本 2 2 2 5" xfId="1996"/>
    <cellStyle name="解释性文本 2 2 3 2" xfId="1997"/>
    <cellStyle name="解释性文本 2 2 3 3" xfId="1998"/>
    <cellStyle name="解释性文本 2 2 3 4" xfId="1999"/>
    <cellStyle name="解释性文本 2 2 3 5" xfId="2000"/>
    <cellStyle name="解释性文本 3 2 6" xfId="2001"/>
    <cellStyle name="解释性文本 3 3 2" xfId="2002"/>
    <cellStyle name="解释性文本 3 3 3" xfId="2003"/>
    <cellStyle name="解释性文本 3 3 6" xfId="2004"/>
    <cellStyle name="解释性文本 4 3" xfId="2005"/>
    <cellStyle name="解释性文本 4 4" xfId="2006"/>
    <cellStyle name="强调文字颜色 5 2_仿皮" xfId="2007"/>
    <cellStyle name="解释性文本 4 5" xfId="2008"/>
    <cellStyle name="解释性文本 4 6" xfId="2009"/>
    <cellStyle name="解释性文本 4 7" xfId="2010"/>
    <cellStyle name="解释性文本 4 8" xfId="2011"/>
    <cellStyle name="解释性文本 4 9" xfId="2012"/>
    <cellStyle name="解释性文本 5 3" xfId="2013"/>
    <cellStyle name="解释性文本 5 4" xfId="2014"/>
    <cellStyle name="解释性文本 5 5" xfId="2015"/>
    <cellStyle name="解释性文本 5 6" xfId="2016"/>
    <cellStyle name="警告文本 2" xfId="2017"/>
    <cellStyle name="警告文本 2 2" xfId="2018"/>
    <cellStyle name="警告文本 3" xfId="2019"/>
    <cellStyle name="警告文本 3 2" xfId="2020"/>
    <cellStyle name="警告文本 3 2 6" xfId="2021"/>
    <cellStyle name="警告文本 3 3" xfId="2022"/>
    <cellStyle name="强调文字颜色 6 4 4" xfId="2023"/>
    <cellStyle name="警告文本 3 3 6" xfId="2024"/>
    <cellStyle name="警告文本 4 2" xfId="2025"/>
    <cellStyle name="警告文本 4 3" xfId="2026"/>
    <cellStyle name="警告文本 4 4" xfId="2027"/>
    <cellStyle name="警告文本 4 5" xfId="2028"/>
    <cellStyle name="警告文本 4 6" xfId="2029"/>
    <cellStyle name="警告文本 4 7" xfId="2030"/>
    <cellStyle name="警告文本 4 8" xfId="2031"/>
    <cellStyle name="警告文本 4 9" xfId="2032"/>
    <cellStyle name="警告文本 5 2" xfId="2033"/>
    <cellStyle name="警告文本 5 3" xfId="2034"/>
    <cellStyle name="警告文本 5 4" xfId="2035"/>
    <cellStyle name="警告文本 5 5" xfId="2036"/>
    <cellStyle name="警告文本 5 6" xfId="2037"/>
    <cellStyle name="强调文字颜色 1 2 2 7" xfId="2038"/>
    <cellStyle name="链接单元格 2" xfId="2039"/>
    <cellStyle name="链接单元格 2 2" xfId="2040"/>
    <cellStyle name="链接单元格 2 2 2" xfId="2041"/>
    <cellStyle name="链接单元格 2 2 3" xfId="2042"/>
    <cellStyle name="链接单元格 2 2 3 2" xfId="2043"/>
    <cellStyle name="链接单元格 2 2 3 3" xfId="2044"/>
    <cellStyle name="链接单元格 2 2 3 4" xfId="2045"/>
    <cellStyle name="链接单元格 2 2 3 5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ED02FC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0"/>
  <sheetViews>
    <sheetView tabSelected="1" workbookViewId="0">
      <selection activeCell="M23" sqref="M23"/>
    </sheetView>
  </sheetViews>
  <sheetFormatPr defaultColWidth="9" defaultRowHeight="13.5"/>
  <cols>
    <col min="1" max="1" width="4.25" style="1" customWidth="1"/>
    <col min="2" max="2" width="11.625" style="1" customWidth="1"/>
    <col min="3" max="3" width="12.25" style="1" customWidth="1"/>
    <col min="4" max="4" width="19.375" style="1" customWidth="1"/>
    <col min="5" max="5" width="7.375" style="5" customWidth="1"/>
    <col min="6" max="6" width="7.375" style="1" customWidth="1"/>
    <col min="7" max="7" width="7.375" style="5" customWidth="1"/>
    <col min="8" max="10" width="7.375" style="1" customWidth="1"/>
    <col min="11" max="11" width="8.25" style="5" customWidth="1"/>
    <col min="12" max="12" width="8.125" style="1" customWidth="1"/>
    <col min="13" max="14" width="7.5" style="1" customWidth="1"/>
    <col min="15" max="15" width="6" style="1" customWidth="1"/>
    <col min="16" max="16" width="6.875" style="1" customWidth="1"/>
    <col min="17" max="17" width="6.25" style="1" customWidth="1"/>
    <col min="18" max="18" width="6.625" style="1" customWidth="1"/>
    <col min="19" max="19" width="6.75" style="1" customWidth="1"/>
    <col min="20" max="22" width="6.375" style="1" customWidth="1"/>
    <col min="23" max="23" width="9" style="1"/>
    <col min="24" max="24" width="9" style="1" customWidth="1"/>
    <col min="25" max="25" width="4.875" style="1" customWidth="1"/>
    <col min="26" max="26" width="9" style="1" customWidth="1"/>
    <col min="27" max="28" width="9" style="1"/>
    <col min="29" max="29" width="14.125" style="1"/>
    <col min="30" max="16384" width="9" style="1"/>
  </cols>
  <sheetData>
    <row r="1" ht="22.5" spans="1:27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ht="22.5" spans="1:27">
      <c r="A2" s="65"/>
      <c r="B2" s="65"/>
      <c r="C2" s="65"/>
      <c r="D2" s="65"/>
      <c r="E2" s="66"/>
      <c r="F2" s="65"/>
      <c r="G2" s="66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1">
      <c r="A3" s="1" t="s">
        <v>1</v>
      </c>
    </row>
    <row r="4" spans="1:1">
      <c r="A4" s="1" t="s">
        <v>2</v>
      </c>
    </row>
    <row r="5" ht="15" spans="2:3">
      <c r="B5" s="4" t="s">
        <v>3</v>
      </c>
      <c r="C5" s="4"/>
    </row>
    <row r="6" ht="15" spans="1:1">
      <c r="A6" s="4" t="s">
        <v>4</v>
      </c>
    </row>
    <row r="7" s="1" customFormat="1" customHeight="1" spans="1:27">
      <c r="A7" s="67" t="s">
        <v>5</v>
      </c>
      <c r="B7" s="67" t="s">
        <v>6</v>
      </c>
      <c r="C7" s="68" t="s">
        <v>7</v>
      </c>
      <c r="D7" s="67" t="s">
        <v>8</v>
      </c>
      <c r="E7" s="69" t="s">
        <v>9</v>
      </c>
      <c r="F7" s="70"/>
      <c r="G7" s="69" t="s">
        <v>10</v>
      </c>
      <c r="H7" s="70"/>
      <c r="I7" s="39" t="s">
        <v>11</v>
      </c>
      <c r="J7" s="40"/>
      <c r="K7" s="41" t="s">
        <v>12</v>
      </c>
      <c r="L7" s="42" t="s">
        <v>13</v>
      </c>
      <c r="M7" s="42" t="s">
        <v>14</v>
      </c>
      <c r="N7" s="42" t="s">
        <v>15</v>
      </c>
      <c r="O7" s="42" t="s">
        <v>16</v>
      </c>
      <c r="P7" s="43" t="s">
        <v>17</v>
      </c>
      <c r="Q7" s="50"/>
      <c r="R7" s="50"/>
      <c r="S7" s="50"/>
      <c r="T7" s="50"/>
      <c r="U7" s="50"/>
      <c r="V7" s="50"/>
      <c r="W7" s="51"/>
      <c r="X7" s="52" t="s">
        <v>18</v>
      </c>
      <c r="Y7" s="58" t="s">
        <v>19</v>
      </c>
      <c r="Z7" s="58" t="s">
        <v>20</v>
      </c>
      <c r="AA7" s="75" t="s">
        <v>21</v>
      </c>
    </row>
    <row r="8" s="1" customFormat="1" ht="22.5" spans="1:27">
      <c r="A8" s="67"/>
      <c r="B8" s="67"/>
      <c r="C8" s="71"/>
      <c r="D8" s="67"/>
      <c r="E8" s="72" t="s">
        <v>22</v>
      </c>
      <c r="F8" s="73" t="s">
        <v>23</v>
      </c>
      <c r="G8" s="72" t="s">
        <v>24</v>
      </c>
      <c r="H8" s="73" t="s">
        <v>25</v>
      </c>
      <c r="I8" s="17" t="s">
        <v>26</v>
      </c>
      <c r="J8" s="17" t="s">
        <v>27</v>
      </c>
      <c r="K8" s="44"/>
      <c r="L8" s="45"/>
      <c r="M8" s="46"/>
      <c r="N8" s="46"/>
      <c r="O8" s="45"/>
      <c r="P8" s="15" t="s">
        <v>28</v>
      </c>
      <c r="Q8" s="15" t="s">
        <v>29</v>
      </c>
      <c r="R8" s="15" t="s">
        <v>30</v>
      </c>
      <c r="S8" s="15" t="s">
        <v>31</v>
      </c>
      <c r="T8" s="15" t="s">
        <v>32</v>
      </c>
      <c r="U8" s="15" t="s">
        <v>33</v>
      </c>
      <c r="V8" s="15" t="s">
        <v>34</v>
      </c>
      <c r="W8" s="15" t="s">
        <v>18</v>
      </c>
      <c r="X8" s="52"/>
      <c r="Y8" s="60"/>
      <c r="Z8" s="60"/>
      <c r="AA8" s="76"/>
    </row>
    <row r="9" s="1" customFormat="1" spans="1:30">
      <c r="A9" s="18">
        <v>1</v>
      </c>
      <c r="B9" s="19" t="s">
        <v>35</v>
      </c>
      <c r="C9" s="19" t="s">
        <v>36</v>
      </c>
      <c r="D9" s="20" t="s">
        <v>37</v>
      </c>
      <c r="E9" s="21">
        <v>0.96</v>
      </c>
      <c r="F9" s="22">
        <f t="shared" ref="F9:F14" si="0">E9*26.82</f>
        <v>25.7472</v>
      </c>
      <c r="G9" s="21">
        <v>0.24</v>
      </c>
      <c r="H9" s="22">
        <f t="shared" ref="H9:H14" si="1">G9*26.38</f>
        <v>6.3312</v>
      </c>
      <c r="I9" s="47">
        <v>1</v>
      </c>
      <c r="J9" s="22">
        <f>I9*0.75</f>
        <v>0.75</v>
      </c>
      <c r="K9" s="21">
        <v>0.069</v>
      </c>
      <c r="L9" s="22">
        <f t="shared" ref="L9:L14" si="2">K9*10.2</f>
        <v>0.7038</v>
      </c>
      <c r="M9" s="48">
        <v>3.73</v>
      </c>
      <c r="N9" s="48">
        <f>F9+H9+J9+L9+M9</f>
        <v>37.2622</v>
      </c>
      <c r="O9" s="48">
        <v>0.46</v>
      </c>
      <c r="P9" s="49">
        <v>8.9</v>
      </c>
      <c r="Q9" s="53">
        <v>1.95</v>
      </c>
      <c r="R9" s="53">
        <v>0.98</v>
      </c>
      <c r="S9" s="53">
        <v>1.1</v>
      </c>
      <c r="T9" s="49">
        <v>1.35</v>
      </c>
      <c r="U9" s="49">
        <v>1.4</v>
      </c>
      <c r="V9" s="49">
        <v>0.95</v>
      </c>
      <c r="W9" s="54">
        <f>SUM(P9:V9)</f>
        <v>16.63</v>
      </c>
      <c r="X9" s="74">
        <f>N9+O9+W9</f>
        <v>54.3522</v>
      </c>
      <c r="Y9" s="77">
        <v>2</v>
      </c>
      <c r="Z9" s="74">
        <f t="shared" ref="Z9:Z14" si="3">X9*Y9</f>
        <v>108.7044</v>
      </c>
      <c r="AA9" s="74">
        <f t="shared" ref="AA9:AA14" si="4">Z9*1.13</f>
        <v>122.835972</v>
      </c>
      <c r="AD9" s="63"/>
    </row>
    <row r="10" s="1" customFormat="1" spans="1:30">
      <c r="A10" s="18">
        <v>2</v>
      </c>
      <c r="B10" s="19" t="s">
        <v>38</v>
      </c>
      <c r="C10" s="19" t="s">
        <v>39</v>
      </c>
      <c r="D10" s="20" t="s">
        <v>40</v>
      </c>
      <c r="E10" s="21">
        <v>0.4</v>
      </c>
      <c r="F10" s="22">
        <f t="shared" si="0"/>
        <v>10.728</v>
      </c>
      <c r="G10" s="21">
        <v>0.09</v>
      </c>
      <c r="H10" s="22">
        <f t="shared" si="1"/>
        <v>2.3742</v>
      </c>
      <c r="I10" s="22"/>
      <c r="J10" s="22"/>
      <c r="K10" s="21">
        <v>0.05</v>
      </c>
      <c r="L10" s="22">
        <f t="shared" si="2"/>
        <v>0.51</v>
      </c>
      <c r="M10" s="49">
        <v>2.38</v>
      </c>
      <c r="N10" s="48">
        <f>F10+H10+J10+L10+M10</f>
        <v>15.9922</v>
      </c>
      <c r="O10" s="49">
        <v>0.46</v>
      </c>
      <c r="P10" s="49">
        <v>5.25</v>
      </c>
      <c r="Q10" s="53">
        <v>1.75</v>
      </c>
      <c r="R10" s="53">
        <v>0.8</v>
      </c>
      <c r="S10" s="53">
        <v>0.9</v>
      </c>
      <c r="T10" s="49">
        <v>1.15</v>
      </c>
      <c r="U10" s="49">
        <v>1.15</v>
      </c>
      <c r="V10" s="49">
        <v>0.85</v>
      </c>
      <c r="W10" s="54">
        <f>SUM(P10:V10)</f>
        <v>11.85</v>
      </c>
      <c r="X10" s="74">
        <f>N10+O10+W10</f>
        <v>28.3022</v>
      </c>
      <c r="Y10" s="77">
        <v>1</v>
      </c>
      <c r="Z10" s="74">
        <f t="shared" si="3"/>
        <v>28.3022</v>
      </c>
      <c r="AA10" s="74">
        <f t="shared" si="4"/>
        <v>31.981486</v>
      </c>
      <c r="AD10" s="63"/>
    </row>
    <row r="11" s="1" customFormat="1" spans="1:30">
      <c r="A11" s="18">
        <v>3</v>
      </c>
      <c r="B11" s="19" t="s">
        <v>41</v>
      </c>
      <c r="C11" s="19" t="s">
        <v>36</v>
      </c>
      <c r="D11" s="20" t="s">
        <v>42</v>
      </c>
      <c r="E11" s="21">
        <v>0.4</v>
      </c>
      <c r="F11" s="22">
        <f t="shared" si="0"/>
        <v>10.728</v>
      </c>
      <c r="G11" s="21">
        <v>0.09</v>
      </c>
      <c r="H11" s="22">
        <f t="shared" si="1"/>
        <v>2.3742</v>
      </c>
      <c r="I11" s="22"/>
      <c r="J11" s="22"/>
      <c r="K11" s="21">
        <v>0.05</v>
      </c>
      <c r="L11" s="22">
        <f t="shared" si="2"/>
        <v>0.51</v>
      </c>
      <c r="M11" s="49">
        <v>2.21</v>
      </c>
      <c r="N11" s="48">
        <f>F11+H11+J11+L11+M11</f>
        <v>15.8222</v>
      </c>
      <c r="O11" s="49">
        <v>0.46</v>
      </c>
      <c r="P11" s="49">
        <v>5.25</v>
      </c>
      <c r="Q11" s="53">
        <v>1.75</v>
      </c>
      <c r="R11" s="53">
        <v>0.8</v>
      </c>
      <c r="S11" s="53">
        <v>0.95</v>
      </c>
      <c r="T11" s="49">
        <v>1.15</v>
      </c>
      <c r="U11" s="49">
        <v>1.15</v>
      </c>
      <c r="V11" s="49">
        <v>0.85</v>
      </c>
      <c r="W11" s="54">
        <f>SUM(P11:V11)</f>
        <v>11.9</v>
      </c>
      <c r="X11" s="74">
        <f>N11+O11+W11</f>
        <v>28.1822</v>
      </c>
      <c r="Y11" s="77">
        <v>1</v>
      </c>
      <c r="Z11" s="74">
        <f t="shared" si="3"/>
        <v>28.1822</v>
      </c>
      <c r="AA11" s="74">
        <f t="shared" si="4"/>
        <v>31.845886</v>
      </c>
      <c r="AD11" s="63"/>
    </row>
    <row r="12" s="1" customFormat="1" spans="1:30">
      <c r="A12" s="18">
        <v>4</v>
      </c>
      <c r="B12" s="19" t="s">
        <v>43</v>
      </c>
      <c r="C12" s="19" t="s">
        <v>39</v>
      </c>
      <c r="D12" s="20" t="s">
        <v>44</v>
      </c>
      <c r="E12" s="21">
        <v>0.39</v>
      </c>
      <c r="F12" s="22">
        <f t="shared" si="0"/>
        <v>10.4598</v>
      </c>
      <c r="G12" s="21">
        <v>0.1</v>
      </c>
      <c r="H12" s="22">
        <f t="shared" si="1"/>
        <v>2.638</v>
      </c>
      <c r="I12" s="22"/>
      <c r="J12" s="22"/>
      <c r="K12" s="21">
        <v>0.23</v>
      </c>
      <c r="L12" s="22">
        <f t="shared" si="2"/>
        <v>2.346</v>
      </c>
      <c r="M12" s="49">
        <v>3.4</v>
      </c>
      <c r="N12" s="48">
        <f>F12+H12+J12+L12+M12</f>
        <v>18.8438</v>
      </c>
      <c r="O12" s="49">
        <v>0.46</v>
      </c>
      <c r="P12" s="49">
        <v>6.45</v>
      </c>
      <c r="Q12" s="53">
        <v>1.75</v>
      </c>
      <c r="R12" s="53">
        <v>0.85</v>
      </c>
      <c r="S12" s="53">
        <v>1</v>
      </c>
      <c r="T12" s="49">
        <v>1.2</v>
      </c>
      <c r="U12" s="49">
        <v>1.2</v>
      </c>
      <c r="V12" s="49">
        <v>0.85</v>
      </c>
      <c r="W12" s="54">
        <f>SUM(P12:V12)</f>
        <v>13.3</v>
      </c>
      <c r="X12" s="74">
        <f>N12+O12+W12</f>
        <v>32.6038</v>
      </c>
      <c r="Y12" s="77">
        <v>1</v>
      </c>
      <c r="Z12" s="74">
        <f t="shared" si="3"/>
        <v>32.6038</v>
      </c>
      <c r="AA12" s="74">
        <f t="shared" si="4"/>
        <v>36.842294</v>
      </c>
      <c r="AD12" s="63"/>
    </row>
    <row r="13" s="1" customFormat="1" spans="1:30">
      <c r="A13" s="18">
        <v>5</v>
      </c>
      <c r="B13" s="19" t="s">
        <v>45</v>
      </c>
      <c r="C13" s="19" t="s">
        <v>46</v>
      </c>
      <c r="D13" s="20" t="s">
        <v>47</v>
      </c>
      <c r="E13" s="21">
        <v>0.26</v>
      </c>
      <c r="F13" s="22">
        <f t="shared" si="0"/>
        <v>6.9732</v>
      </c>
      <c r="G13" s="21">
        <v>0.39</v>
      </c>
      <c r="H13" s="22">
        <f t="shared" si="1"/>
        <v>10.2882</v>
      </c>
      <c r="I13" s="22"/>
      <c r="J13" s="22"/>
      <c r="K13" s="21"/>
      <c r="L13" s="22">
        <f t="shared" si="2"/>
        <v>0</v>
      </c>
      <c r="M13" s="49">
        <v>0.41</v>
      </c>
      <c r="N13" s="48">
        <f>F13+H13+J13+L13+M13</f>
        <v>17.6714</v>
      </c>
      <c r="O13" s="49">
        <v>0.23</v>
      </c>
      <c r="P13" s="49">
        <v>2.75</v>
      </c>
      <c r="Q13" s="53">
        <v>1.25</v>
      </c>
      <c r="R13" s="53">
        <v>0.65</v>
      </c>
      <c r="S13" s="53">
        <v>0.58</v>
      </c>
      <c r="T13" s="49">
        <v>0.95</v>
      </c>
      <c r="U13" s="49">
        <v>0.7</v>
      </c>
      <c r="V13" s="49">
        <v>0.6</v>
      </c>
      <c r="W13" s="54">
        <f>SUM(P13:V13)</f>
        <v>7.48</v>
      </c>
      <c r="X13" s="74">
        <f>N13+O13+W13</f>
        <v>25.3814</v>
      </c>
      <c r="Y13" s="77">
        <v>1</v>
      </c>
      <c r="Z13" s="74">
        <f t="shared" si="3"/>
        <v>25.3814</v>
      </c>
      <c r="AA13" s="74">
        <f t="shared" si="4"/>
        <v>28.680982</v>
      </c>
      <c r="AD13" s="63"/>
    </row>
    <row r="14" s="1" customFormat="1" spans="1:30">
      <c r="A14" s="18">
        <v>6</v>
      </c>
      <c r="B14" s="19" t="s">
        <v>48</v>
      </c>
      <c r="C14" s="19" t="s">
        <v>46</v>
      </c>
      <c r="D14" s="20" t="s">
        <v>49</v>
      </c>
      <c r="E14" s="21">
        <v>0.2</v>
      </c>
      <c r="F14" s="22">
        <f t="shared" si="0"/>
        <v>5.364</v>
      </c>
      <c r="G14" s="23">
        <v>0.17</v>
      </c>
      <c r="H14" s="22">
        <f t="shared" si="1"/>
        <v>4.4846</v>
      </c>
      <c r="I14" s="22"/>
      <c r="J14" s="22"/>
      <c r="K14" s="21">
        <v>0.15</v>
      </c>
      <c r="L14" s="22">
        <f t="shared" si="2"/>
        <v>1.53</v>
      </c>
      <c r="M14" s="49">
        <v>0.29</v>
      </c>
      <c r="N14" s="48">
        <f>F14+H14+J14+L14+M14</f>
        <v>11.6686</v>
      </c>
      <c r="O14" s="49">
        <v>0.23</v>
      </c>
      <c r="P14" s="49">
        <v>3.1</v>
      </c>
      <c r="Q14" s="53">
        <v>1.25</v>
      </c>
      <c r="R14" s="53">
        <v>0.65</v>
      </c>
      <c r="S14" s="53">
        <v>0.5</v>
      </c>
      <c r="T14" s="49">
        <v>0.95</v>
      </c>
      <c r="U14" s="49">
        <v>0.7</v>
      </c>
      <c r="V14" s="49">
        <v>0.6</v>
      </c>
      <c r="W14" s="54">
        <f>SUM(P14:V14)</f>
        <v>7.75</v>
      </c>
      <c r="X14" s="74">
        <f>N14+O14+W14</f>
        <v>19.6486</v>
      </c>
      <c r="Y14" s="77">
        <v>1</v>
      </c>
      <c r="Z14" s="74">
        <f t="shared" si="3"/>
        <v>19.6486</v>
      </c>
      <c r="AA14" s="74">
        <f t="shared" si="4"/>
        <v>22.202918</v>
      </c>
      <c r="AD14" s="63"/>
    </row>
    <row r="15" s="1" customFormat="1" spans="1:27">
      <c r="A15" s="18">
        <v>7</v>
      </c>
      <c r="B15" s="19"/>
      <c r="C15" s="19"/>
      <c r="D15" s="19"/>
      <c r="E15" s="21"/>
      <c r="F15" s="24"/>
      <c r="G15" s="21"/>
      <c r="H15" s="24"/>
      <c r="I15" s="24"/>
      <c r="J15" s="24"/>
      <c r="K15" s="21"/>
      <c r="L15" s="24"/>
      <c r="M15" s="49"/>
      <c r="N15" s="49"/>
      <c r="O15" s="49"/>
      <c r="P15" s="49"/>
      <c r="Q15" s="53"/>
      <c r="R15" s="53"/>
      <c r="S15" s="53"/>
      <c r="T15" s="49"/>
      <c r="U15" s="49"/>
      <c r="V15" s="49"/>
      <c r="W15" s="54"/>
      <c r="X15" s="74"/>
      <c r="Y15" s="77"/>
      <c r="Z15" s="77"/>
      <c r="AA15" s="74"/>
    </row>
    <row r="16" s="1" customFormat="1" spans="1:27">
      <c r="A16" s="18">
        <v>8</v>
      </c>
      <c r="B16" s="19"/>
      <c r="C16" s="19"/>
      <c r="D16" s="19"/>
      <c r="E16" s="21"/>
      <c r="F16" s="24"/>
      <c r="G16" s="21"/>
      <c r="H16" s="24"/>
      <c r="I16" s="24"/>
      <c r="J16" s="24"/>
      <c r="K16" s="21"/>
      <c r="L16" s="24"/>
      <c r="M16" s="49"/>
      <c r="N16" s="49"/>
      <c r="O16" s="49"/>
      <c r="P16" s="49"/>
      <c r="Q16" s="53"/>
      <c r="R16" s="53"/>
      <c r="S16" s="53"/>
      <c r="T16" s="49"/>
      <c r="U16" s="49"/>
      <c r="V16" s="49"/>
      <c r="W16" s="54"/>
      <c r="X16" s="74"/>
      <c r="Y16" s="74"/>
      <c r="Z16" s="74"/>
      <c r="AA16" s="74"/>
    </row>
    <row r="17" s="2" customFormat="1" ht="15" spans="1:27">
      <c r="A17" s="18">
        <v>10</v>
      </c>
      <c r="B17" s="25" t="s">
        <v>50</v>
      </c>
      <c r="C17" s="26"/>
      <c r="D17" s="27" t="s">
        <v>18</v>
      </c>
      <c r="E17" s="28"/>
      <c r="F17" s="29">
        <f t="shared" ref="F17:J17" si="5">F9*2+F10+F11</f>
        <v>72.9504</v>
      </c>
      <c r="G17" s="29"/>
      <c r="H17" s="29">
        <f t="shared" si="5"/>
        <v>17.4108</v>
      </c>
      <c r="I17" s="29"/>
      <c r="J17" s="29">
        <f t="shared" si="5"/>
        <v>1.5</v>
      </c>
      <c r="K17" s="29"/>
      <c r="L17" s="29">
        <f>L9*2+L10+L11</f>
        <v>2.4276</v>
      </c>
      <c r="M17" s="29">
        <f>M9*2+M10+M11</f>
        <v>12.05</v>
      </c>
      <c r="N17" s="29">
        <f>N9*2+N10+N11</f>
        <v>106.3388</v>
      </c>
      <c r="O17" s="29">
        <f>O9*2+O10+O11</f>
        <v>1.84</v>
      </c>
      <c r="P17" s="29">
        <f t="shared" ref="P17:Y17" si="6">P9*2+P10+P11</f>
        <v>28.3</v>
      </c>
      <c r="Q17" s="29">
        <f t="shared" si="6"/>
        <v>7.4</v>
      </c>
      <c r="R17" s="29">
        <f t="shared" si="6"/>
        <v>3.56</v>
      </c>
      <c r="S17" s="29">
        <f t="shared" si="6"/>
        <v>4.05</v>
      </c>
      <c r="T17" s="29">
        <f t="shared" si="6"/>
        <v>5</v>
      </c>
      <c r="U17" s="29">
        <f t="shared" si="6"/>
        <v>5.1</v>
      </c>
      <c r="V17" s="29">
        <f t="shared" si="6"/>
        <v>3.6</v>
      </c>
      <c r="W17" s="29">
        <f t="shared" si="6"/>
        <v>57.01</v>
      </c>
      <c r="X17" s="29">
        <f>X9*2+X10+X11</f>
        <v>165.1888</v>
      </c>
      <c r="Y17" s="64"/>
      <c r="Z17" s="64">
        <f>Z9+Z10+Z11</f>
        <v>165.1888</v>
      </c>
      <c r="AA17" s="64">
        <f>AA9+AA10+AA11</f>
        <v>186.663344</v>
      </c>
    </row>
    <row r="18" s="2" customFormat="1" ht="15" spans="1:27">
      <c r="A18" s="18">
        <v>11</v>
      </c>
      <c r="B18" s="25" t="s">
        <v>51</v>
      </c>
      <c r="C18" s="26"/>
      <c r="D18" s="27" t="s">
        <v>18</v>
      </c>
      <c r="E18" s="28"/>
      <c r="F18" s="29">
        <f t="shared" ref="F18:J18" si="7">F9*2+F10+F12</f>
        <v>72.6822</v>
      </c>
      <c r="G18" s="29"/>
      <c r="H18" s="29">
        <f t="shared" si="7"/>
        <v>17.6746</v>
      </c>
      <c r="I18" s="29"/>
      <c r="J18" s="29">
        <f t="shared" si="7"/>
        <v>1.5</v>
      </c>
      <c r="K18" s="29"/>
      <c r="L18" s="29">
        <f>L9*2+L10+L12</f>
        <v>4.2636</v>
      </c>
      <c r="M18" s="29">
        <f>M9*2+M10+M12</f>
        <v>13.24</v>
      </c>
      <c r="N18" s="29">
        <f>N9*2+N10+N12</f>
        <v>109.3604</v>
      </c>
      <c r="O18" s="29">
        <f>O9*2+O10+O12</f>
        <v>1.84</v>
      </c>
      <c r="P18" s="29">
        <f t="shared" ref="P18:Y18" si="8">P9*2+P10+P12</f>
        <v>29.5</v>
      </c>
      <c r="Q18" s="29">
        <f t="shared" si="8"/>
        <v>7.4</v>
      </c>
      <c r="R18" s="29">
        <f t="shared" si="8"/>
        <v>3.61</v>
      </c>
      <c r="S18" s="29">
        <f t="shared" si="8"/>
        <v>4.1</v>
      </c>
      <c r="T18" s="29">
        <f t="shared" si="8"/>
        <v>5.05</v>
      </c>
      <c r="U18" s="29">
        <f t="shared" si="8"/>
        <v>5.15</v>
      </c>
      <c r="V18" s="29">
        <f t="shared" si="8"/>
        <v>3.6</v>
      </c>
      <c r="W18" s="29">
        <f t="shared" si="8"/>
        <v>58.41</v>
      </c>
      <c r="X18" s="29">
        <f>X9*2+X10+X12</f>
        <v>169.6104</v>
      </c>
      <c r="Y18" s="64"/>
      <c r="Z18" s="64">
        <f>Z9+Z10+Z12</f>
        <v>169.6104</v>
      </c>
      <c r="AA18" s="64">
        <f>AA9+AA10+AA12</f>
        <v>191.659752</v>
      </c>
    </row>
    <row r="19" s="2" customFormat="1" ht="15" spans="1:27">
      <c r="A19" s="18">
        <v>12</v>
      </c>
      <c r="B19" s="25" t="s">
        <v>46</v>
      </c>
      <c r="C19" s="26"/>
      <c r="D19" s="27" t="s">
        <v>18</v>
      </c>
      <c r="E19" s="28"/>
      <c r="F19" s="29">
        <f t="shared" ref="F19:J19" si="9">(F9*2)+(F11*2)+F13+F14</f>
        <v>85.2876</v>
      </c>
      <c r="G19" s="29"/>
      <c r="H19" s="29">
        <f t="shared" si="9"/>
        <v>32.1836</v>
      </c>
      <c r="I19" s="29"/>
      <c r="J19" s="29">
        <f t="shared" si="9"/>
        <v>1.5</v>
      </c>
      <c r="K19" s="29"/>
      <c r="L19" s="29">
        <f>(L9*2)+(L11*2)+L13+L14</f>
        <v>3.9576</v>
      </c>
      <c r="M19" s="29">
        <f>(M9*2)+(M11*2)+M13+M14</f>
        <v>12.58</v>
      </c>
      <c r="N19" s="29">
        <f>(N9*2)+(N11*2)+N13+N14</f>
        <v>135.5088</v>
      </c>
      <c r="O19" s="29">
        <f>(O9*2)+(O11*2)+O13+O14</f>
        <v>2.3</v>
      </c>
      <c r="P19" s="29">
        <f t="shared" ref="P19:Y19" si="10">(P9*2)+(P11*2)+P13+P14</f>
        <v>34.15</v>
      </c>
      <c r="Q19" s="29">
        <f t="shared" si="10"/>
        <v>9.9</v>
      </c>
      <c r="R19" s="29">
        <f t="shared" si="10"/>
        <v>4.86</v>
      </c>
      <c r="S19" s="29">
        <f t="shared" si="10"/>
        <v>5.18</v>
      </c>
      <c r="T19" s="29">
        <f t="shared" si="10"/>
        <v>6.9</v>
      </c>
      <c r="U19" s="29">
        <f t="shared" si="10"/>
        <v>6.5</v>
      </c>
      <c r="V19" s="29">
        <f t="shared" si="10"/>
        <v>4.8</v>
      </c>
      <c r="W19" s="29">
        <f t="shared" si="10"/>
        <v>72.29</v>
      </c>
      <c r="X19" s="29">
        <f>(X9*2)+(X11*2)+X13+X14</f>
        <v>210.0988</v>
      </c>
      <c r="Y19" s="64"/>
      <c r="Z19" s="64">
        <f>Z9+(Z11*2)+Z13+Z14</f>
        <v>210.0988</v>
      </c>
      <c r="AA19" s="64">
        <f>AA9+(AA11*2)+AA13+AA14</f>
        <v>237.411644</v>
      </c>
    </row>
    <row r="20" s="3" customFormat="1" ht="43" customHeight="1" spans="1:27">
      <c r="A20" s="30" t="s">
        <v>52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="4" customFormat="1" spans="1:27">
      <c r="A21" s="31"/>
      <c r="B21" s="32" t="s">
        <v>53</v>
      </c>
      <c r="C21" s="32"/>
      <c r="D21" s="32"/>
      <c r="E21" s="33"/>
      <c r="F21" s="32"/>
      <c r="G21" s="33"/>
      <c r="H21" s="32"/>
      <c r="I21" s="32"/>
      <c r="J21" s="32"/>
      <c r="K21" s="33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55"/>
      <c r="X21" s="32"/>
      <c r="Y21" s="32"/>
      <c r="Z21" s="32"/>
      <c r="AA21" s="55"/>
    </row>
    <row r="22" s="4" customFormat="1" spans="1:27">
      <c r="A22" s="31"/>
      <c r="B22" s="31" t="s">
        <v>54</v>
      </c>
      <c r="C22" s="31"/>
      <c r="D22" s="34"/>
      <c r="E22" s="35"/>
      <c r="F22" s="34"/>
      <c r="G22" s="35"/>
      <c r="H22" s="34"/>
      <c r="I22" s="34"/>
      <c r="J22" s="34"/>
      <c r="K22" s="35"/>
      <c r="L22" s="31"/>
      <c r="M22" s="31"/>
      <c r="N22" s="31"/>
      <c r="O22" s="31"/>
      <c r="Q22" s="31"/>
      <c r="R22" s="31"/>
      <c r="S22" s="31"/>
      <c r="T22" s="31"/>
      <c r="U22" s="31"/>
      <c r="V22" s="31"/>
      <c r="W22" s="56"/>
      <c r="X22" s="31"/>
      <c r="Y22" s="31"/>
      <c r="Z22" s="31"/>
      <c r="AA22" s="56"/>
    </row>
    <row r="23" s="4" customFormat="1" spans="1:27">
      <c r="A23" s="31"/>
      <c r="B23" s="36" t="s">
        <v>55</v>
      </c>
      <c r="C23" s="36"/>
      <c r="D23" s="32"/>
      <c r="E23" s="33"/>
      <c r="F23" s="32"/>
      <c r="G23" s="33"/>
      <c r="H23" s="32"/>
      <c r="I23" s="32"/>
      <c r="J23" s="32"/>
      <c r="K23" s="33"/>
      <c r="L23" s="32"/>
      <c r="M23" s="32"/>
      <c r="N23" s="32"/>
      <c r="O23" s="32"/>
      <c r="P23" s="31"/>
      <c r="Q23" s="32"/>
      <c r="R23" s="32"/>
      <c r="S23" s="32"/>
      <c r="T23" s="32"/>
      <c r="U23" s="32"/>
      <c r="V23" s="32"/>
      <c r="W23" s="55"/>
      <c r="X23" s="32"/>
      <c r="Y23" s="32"/>
      <c r="Z23" s="32"/>
      <c r="AA23" s="55"/>
    </row>
    <row r="24" s="4" customFormat="1" spans="1:27">
      <c r="A24" s="31"/>
      <c r="B24" s="31" t="s">
        <v>56</v>
      </c>
      <c r="C24" s="31"/>
      <c r="D24" s="34"/>
      <c r="E24" s="35"/>
      <c r="F24" s="34"/>
      <c r="G24" s="35"/>
      <c r="H24" s="34"/>
      <c r="I24" s="34"/>
      <c r="J24" s="34"/>
      <c r="K24" s="3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56"/>
      <c r="X24" s="31"/>
      <c r="Y24" s="31"/>
      <c r="AA24" s="56"/>
    </row>
    <row r="25" s="4" customFormat="1" spans="1:27">
      <c r="A25" s="31"/>
      <c r="B25" s="31" t="s">
        <v>57</v>
      </c>
      <c r="C25" s="31"/>
      <c r="D25" s="34"/>
      <c r="E25" s="35"/>
      <c r="F25" s="34"/>
      <c r="G25" s="35"/>
      <c r="H25" s="34"/>
      <c r="I25" s="34"/>
      <c r="J25" s="34"/>
      <c r="K25" s="35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56"/>
      <c r="X25" s="31"/>
      <c r="Y25" s="31"/>
      <c r="AA25" s="56"/>
    </row>
    <row r="26" spans="1:27">
      <c r="A26" s="37"/>
      <c r="B26" s="37"/>
      <c r="C26" s="37"/>
      <c r="D26" s="37"/>
      <c r="E26" s="38"/>
      <c r="F26" s="37"/>
      <c r="G26" s="38"/>
      <c r="H26" s="37"/>
      <c r="I26" s="37"/>
      <c r="J26" s="37"/>
      <c r="K26" s="38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57"/>
      <c r="Y26" s="57"/>
      <c r="Z26" s="31"/>
      <c r="AA26" s="37"/>
    </row>
    <row r="27" spans="1:27">
      <c r="A27" s="37"/>
      <c r="B27" s="37"/>
      <c r="C27" s="37"/>
      <c r="D27" s="37"/>
      <c r="E27" s="38"/>
      <c r="F27" s="37"/>
      <c r="G27" s="38"/>
      <c r="H27" s="37"/>
      <c r="I27" s="37"/>
      <c r="J27" s="37"/>
      <c r="K27" s="38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57"/>
      <c r="Y27" s="57"/>
      <c r="Z27" s="31"/>
      <c r="AA27" s="37"/>
    </row>
    <row r="28" spans="1:27">
      <c r="A28" s="37"/>
      <c r="B28" s="37"/>
      <c r="C28" s="37"/>
      <c r="D28" s="37"/>
      <c r="E28" s="38"/>
      <c r="F28" s="37"/>
      <c r="G28" s="38"/>
      <c r="H28" s="37"/>
      <c r="I28" s="37"/>
      <c r="J28" s="37"/>
      <c r="K28" s="38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57"/>
      <c r="Y28" s="57"/>
      <c r="Z28" s="31"/>
      <c r="AA28" s="37"/>
    </row>
    <row r="29" spans="1:27">
      <c r="A29" s="37"/>
      <c r="B29" s="37"/>
      <c r="C29" s="37"/>
      <c r="D29" s="37"/>
      <c r="E29" s="38"/>
      <c r="F29" s="37"/>
      <c r="G29" s="38"/>
      <c r="H29" s="37"/>
      <c r="I29" s="37"/>
      <c r="J29" s="37"/>
      <c r="K29" s="38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57"/>
      <c r="Y29" s="57"/>
      <c r="Z29" s="57"/>
      <c r="AA29" s="37"/>
    </row>
    <row r="30" spans="1:27">
      <c r="A30" s="37"/>
      <c r="B30" s="37"/>
      <c r="C30" s="37"/>
      <c r="D30" s="37"/>
      <c r="E30" s="38"/>
      <c r="F30" s="37"/>
      <c r="G30" s="38"/>
      <c r="H30" s="37"/>
      <c r="I30" s="37"/>
      <c r="J30" s="37"/>
      <c r="K30" s="38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57"/>
      <c r="Y30" s="57"/>
      <c r="Z30" s="57"/>
      <c r="AA30" s="37"/>
    </row>
  </sheetData>
  <mergeCells count="22">
    <mergeCell ref="A1:AA1"/>
    <mergeCell ref="E7:F7"/>
    <mergeCell ref="G7:H7"/>
    <mergeCell ref="I7:J7"/>
    <mergeCell ref="P7:W7"/>
    <mergeCell ref="B17:C17"/>
    <mergeCell ref="B18:C18"/>
    <mergeCell ref="B19:C19"/>
    <mergeCell ref="A20:AA20"/>
    <mergeCell ref="A7:A8"/>
    <mergeCell ref="B7:B8"/>
    <mergeCell ref="C7:C8"/>
    <mergeCell ref="D7:D8"/>
    <mergeCell ref="K7:K8"/>
    <mergeCell ref="L7:L8"/>
    <mergeCell ref="M7:M8"/>
    <mergeCell ref="N7:N8"/>
    <mergeCell ref="O7:O8"/>
    <mergeCell ref="X7:X8"/>
    <mergeCell ref="Y7:Y8"/>
    <mergeCell ref="Z7:Z8"/>
    <mergeCell ref="AA7:AA8"/>
  </mergeCells>
  <pageMargins left="0.0777777777777778" right="0" top="0.590277777777778" bottom="0.196527777777778" header="0.0777777777777778" footer="0.118055555555556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0"/>
  <sheetViews>
    <sheetView topLeftCell="C1" workbookViewId="0">
      <selection activeCell="X24" sqref="X24"/>
    </sheetView>
  </sheetViews>
  <sheetFormatPr defaultColWidth="9" defaultRowHeight="13.5"/>
  <cols>
    <col min="1" max="1" width="4.25" style="1" customWidth="1"/>
    <col min="2" max="2" width="10.75" style="1" customWidth="1"/>
    <col min="3" max="3" width="12.25" style="1" customWidth="1"/>
    <col min="4" max="4" width="19.375" style="1" customWidth="1"/>
    <col min="5" max="5" width="7.375" style="5" customWidth="1"/>
    <col min="6" max="6" width="7.375" style="1" customWidth="1"/>
    <col min="7" max="7" width="7.375" style="5" customWidth="1"/>
    <col min="8" max="10" width="7.375" style="1" customWidth="1"/>
    <col min="11" max="11" width="8.25" style="5" customWidth="1"/>
    <col min="12" max="12" width="8.125" style="1" customWidth="1"/>
    <col min="13" max="14" width="7.5" style="1" customWidth="1"/>
    <col min="15" max="15" width="6" style="1" customWidth="1"/>
    <col min="16" max="16" width="6.875" style="1" customWidth="1"/>
    <col min="17" max="17" width="6.25" style="1" customWidth="1"/>
    <col min="18" max="18" width="6.625" style="1" customWidth="1"/>
    <col min="19" max="19" width="6.75" style="1" customWidth="1"/>
    <col min="20" max="22" width="6.375" style="1" customWidth="1"/>
    <col min="23" max="23" width="9" style="1"/>
    <col min="24" max="24" width="9" style="1" customWidth="1"/>
    <col min="25" max="25" width="4.875" style="1" customWidth="1"/>
    <col min="26" max="26" width="9" style="1" customWidth="1"/>
    <col min="27" max="28" width="9" style="1"/>
    <col min="29" max="29" width="14.125" style="1"/>
    <col min="30" max="16384" width="9" style="1"/>
  </cols>
  <sheetData>
    <row r="1" ht="22.5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2.5" spans="1:27">
      <c r="A2" s="6"/>
      <c r="B2" s="6"/>
      <c r="C2" s="6"/>
      <c r="D2" s="6"/>
      <c r="E2" s="7"/>
      <c r="F2" s="6"/>
      <c r="G2" s="7"/>
      <c r="H2" s="6"/>
      <c r="I2" s="6"/>
      <c r="J2" s="6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>
      <c r="A3" s="8" t="s">
        <v>1</v>
      </c>
      <c r="B3" s="9"/>
      <c r="C3" s="9"/>
      <c r="D3" s="9"/>
      <c r="E3" s="10"/>
      <c r="F3" s="9"/>
      <c r="G3" s="10"/>
      <c r="H3" s="9"/>
      <c r="I3" s="9"/>
      <c r="J3" s="9"/>
      <c r="K3" s="10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>
      <c r="A4" s="8" t="s">
        <v>2</v>
      </c>
      <c r="B4" s="9"/>
      <c r="C4" s="9"/>
      <c r="D4" s="9"/>
      <c r="E4" s="10"/>
      <c r="F4" s="9"/>
      <c r="G4" s="10"/>
      <c r="H4" s="9"/>
      <c r="I4" s="9"/>
      <c r="J4" s="9"/>
      <c r="K4" s="10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5" spans="1:27">
      <c r="A5" s="9"/>
      <c r="B5" s="8" t="s">
        <v>58</v>
      </c>
      <c r="C5" s="8"/>
      <c r="D5" s="9"/>
      <c r="E5" s="10"/>
      <c r="F5" s="9"/>
      <c r="G5" s="10"/>
      <c r="H5" s="9"/>
      <c r="I5" s="9"/>
      <c r="J5" s="9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ht="15" spans="1:27">
      <c r="A6" s="8" t="s">
        <v>59</v>
      </c>
      <c r="B6" s="9"/>
      <c r="C6" s="9"/>
      <c r="D6" s="9"/>
      <c r="E6" s="10"/>
      <c r="F6" s="9"/>
      <c r="G6" s="10"/>
      <c r="H6" s="9"/>
      <c r="I6" s="9"/>
      <c r="J6" s="9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="1" customFormat="1" customHeight="1" spans="1:27">
      <c r="A7" s="11" t="s">
        <v>5</v>
      </c>
      <c r="B7" s="11" t="s">
        <v>6</v>
      </c>
      <c r="C7" s="12" t="s">
        <v>7</v>
      </c>
      <c r="D7" s="11" t="s">
        <v>8</v>
      </c>
      <c r="E7" s="13" t="s">
        <v>9</v>
      </c>
      <c r="F7" s="14"/>
      <c r="G7" s="13" t="s">
        <v>10</v>
      </c>
      <c r="H7" s="14"/>
      <c r="I7" s="39" t="s">
        <v>11</v>
      </c>
      <c r="J7" s="40"/>
      <c r="K7" s="41" t="s">
        <v>12</v>
      </c>
      <c r="L7" s="42" t="s">
        <v>13</v>
      </c>
      <c r="M7" s="42" t="s">
        <v>14</v>
      </c>
      <c r="N7" s="42" t="s">
        <v>60</v>
      </c>
      <c r="O7" s="42" t="s">
        <v>16</v>
      </c>
      <c r="P7" s="43" t="s">
        <v>17</v>
      </c>
      <c r="Q7" s="50"/>
      <c r="R7" s="50"/>
      <c r="S7" s="50"/>
      <c r="T7" s="50"/>
      <c r="U7" s="50"/>
      <c r="V7" s="50"/>
      <c r="W7" s="51"/>
      <c r="X7" s="52" t="s">
        <v>18</v>
      </c>
      <c r="Y7" s="58" t="s">
        <v>19</v>
      </c>
      <c r="Z7" s="58" t="s">
        <v>20</v>
      </c>
      <c r="AA7" s="59" t="s">
        <v>21</v>
      </c>
    </row>
    <row r="8" s="1" customFormat="1" ht="22.5" spans="1:27">
      <c r="A8" s="11"/>
      <c r="B8" s="11"/>
      <c r="C8" s="15"/>
      <c r="D8" s="11"/>
      <c r="E8" s="16" t="s">
        <v>22</v>
      </c>
      <c r="F8" s="17" t="s">
        <v>23</v>
      </c>
      <c r="G8" s="16" t="s">
        <v>24</v>
      </c>
      <c r="H8" s="17" t="s">
        <v>25</v>
      </c>
      <c r="I8" s="17" t="s">
        <v>26</v>
      </c>
      <c r="J8" s="17" t="s">
        <v>27</v>
      </c>
      <c r="K8" s="44"/>
      <c r="L8" s="45"/>
      <c r="M8" s="46"/>
      <c r="N8" s="46"/>
      <c r="O8" s="45"/>
      <c r="P8" s="15" t="s">
        <v>28</v>
      </c>
      <c r="Q8" s="15" t="s">
        <v>29</v>
      </c>
      <c r="R8" s="15" t="s">
        <v>30</v>
      </c>
      <c r="S8" s="15" t="s">
        <v>31</v>
      </c>
      <c r="T8" s="15" t="s">
        <v>32</v>
      </c>
      <c r="U8" s="15" t="s">
        <v>33</v>
      </c>
      <c r="V8" s="15" t="s">
        <v>34</v>
      </c>
      <c r="W8" s="15" t="s">
        <v>18</v>
      </c>
      <c r="X8" s="52"/>
      <c r="Y8" s="60"/>
      <c r="Z8" s="60"/>
      <c r="AA8" s="61"/>
    </row>
    <row r="9" s="1" customFormat="1" spans="1:30">
      <c r="A9" s="18">
        <v>1</v>
      </c>
      <c r="B9" s="19" t="s">
        <v>35</v>
      </c>
      <c r="C9" s="19" t="s">
        <v>36</v>
      </c>
      <c r="D9" s="20" t="s">
        <v>37</v>
      </c>
      <c r="E9" s="21">
        <v>0.96</v>
      </c>
      <c r="F9" s="22"/>
      <c r="G9" s="21">
        <v>0.24</v>
      </c>
      <c r="H9" s="22"/>
      <c r="I9" s="47">
        <v>1</v>
      </c>
      <c r="J9" s="22"/>
      <c r="K9" s="21">
        <v>0.069</v>
      </c>
      <c r="L9" s="22">
        <f t="shared" ref="L9:L14" si="0">K9*10.2</f>
        <v>0.7038</v>
      </c>
      <c r="M9" s="48">
        <v>3.73</v>
      </c>
      <c r="N9" s="48">
        <f>L9+M9</f>
        <v>4.4338</v>
      </c>
      <c r="O9" s="48">
        <v>0.46</v>
      </c>
      <c r="P9" s="49">
        <v>8.9</v>
      </c>
      <c r="Q9" s="53">
        <v>1.95</v>
      </c>
      <c r="R9" s="53">
        <v>0.98</v>
      </c>
      <c r="S9" s="53">
        <v>1.1</v>
      </c>
      <c r="T9" s="49">
        <v>1.35</v>
      </c>
      <c r="U9" s="49">
        <v>1.4</v>
      </c>
      <c r="V9" s="49">
        <v>0.95</v>
      </c>
      <c r="W9" s="54">
        <f t="shared" ref="W9:W14" si="1">SUM(P9:V9)</f>
        <v>16.63</v>
      </c>
      <c r="X9" s="54">
        <f>N9+O9+W9</f>
        <v>21.5238</v>
      </c>
      <c r="Y9" s="62">
        <v>2</v>
      </c>
      <c r="Z9" s="54">
        <f t="shared" ref="Z9:Z14" si="2">X9*Y9</f>
        <v>43.0476</v>
      </c>
      <c r="AA9" s="54">
        <f t="shared" ref="AA9:AA14" si="3">Z9*1.13</f>
        <v>48.643788</v>
      </c>
      <c r="AD9" s="63"/>
    </row>
    <row r="10" s="1" customFormat="1" spans="1:30">
      <c r="A10" s="18">
        <v>2</v>
      </c>
      <c r="B10" s="19" t="s">
        <v>38</v>
      </c>
      <c r="C10" s="19" t="s">
        <v>39</v>
      </c>
      <c r="D10" s="20" t="s">
        <v>40</v>
      </c>
      <c r="E10" s="21">
        <v>0.4</v>
      </c>
      <c r="F10" s="22"/>
      <c r="G10" s="21">
        <v>0.09</v>
      </c>
      <c r="H10" s="22"/>
      <c r="I10" s="22"/>
      <c r="J10" s="22"/>
      <c r="K10" s="21">
        <v>0.05</v>
      </c>
      <c r="L10" s="22">
        <f t="shared" si="0"/>
        <v>0.51</v>
      </c>
      <c r="M10" s="49">
        <v>2.38</v>
      </c>
      <c r="N10" s="48">
        <f>L10+M10</f>
        <v>2.89</v>
      </c>
      <c r="O10" s="49">
        <v>0.46</v>
      </c>
      <c r="P10" s="49">
        <v>5.25</v>
      </c>
      <c r="Q10" s="53">
        <v>1.75</v>
      </c>
      <c r="R10" s="53">
        <v>0.8</v>
      </c>
      <c r="S10" s="53">
        <v>0.9</v>
      </c>
      <c r="T10" s="49">
        <v>1.15</v>
      </c>
      <c r="U10" s="49">
        <v>1.15</v>
      </c>
      <c r="V10" s="49">
        <v>0.85</v>
      </c>
      <c r="W10" s="54">
        <f t="shared" si="1"/>
        <v>11.85</v>
      </c>
      <c r="X10" s="54">
        <f>N10+O10+W10</f>
        <v>15.2</v>
      </c>
      <c r="Y10" s="62">
        <v>1</v>
      </c>
      <c r="Z10" s="54">
        <f t="shared" si="2"/>
        <v>15.2</v>
      </c>
      <c r="AA10" s="54">
        <f t="shared" si="3"/>
        <v>17.176</v>
      </c>
      <c r="AD10" s="63"/>
    </row>
    <row r="11" s="1" customFormat="1" spans="1:30">
      <c r="A11" s="18">
        <v>3</v>
      </c>
      <c r="B11" s="19" t="s">
        <v>41</v>
      </c>
      <c r="C11" s="19" t="s">
        <v>36</v>
      </c>
      <c r="D11" s="20" t="s">
        <v>42</v>
      </c>
      <c r="E11" s="21">
        <v>0.4</v>
      </c>
      <c r="F11" s="22"/>
      <c r="G11" s="21">
        <v>0.09</v>
      </c>
      <c r="H11" s="22"/>
      <c r="I11" s="22"/>
      <c r="J11" s="22"/>
      <c r="K11" s="21">
        <v>0.05</v>
      </c>
      <c r="L11" s="22">
        <f t="shared" si="0"/>
        <v>0.51</v>
      </c>
      <c r="M11" s="49">
        <v>2.21</v>
      </c>
      <c r="N11" s="48">
        <f>L11+M11</f>
        <v>2.72</v>
      </c>
      <c r="O11" s="49">
        <v>0.46</v>
      </c>
      <c r="P11" s="49">
        <v>5.25</v>
      </c>
      <c r="Q11" s="53">
        <v>1.75</v>
      </c>
      <c r="R11" s="53">
        <v>0.8</v>
      </c>
      <c r="S11" s="53">
        <v>0.95</v>
      </c>
      <c r="T11" s="49">
        <v>1.15</v>
      </c>
      <c r="U11" s="49">
        <v>1.15</v>
      </c>
      <c r="V11" s="49">
        <v>0.85</v>
      </c>
      <c r="W11" s="54">
        <f t="shared" si="1"/>
        <v>11.9</v>
      </c>
      <c r="X11" s="54">
        <f>N11+O11+W11</f>
        <v>15.08</v>
      </c>
      <c r="Y11" s="62">
        <v>1</v>
      </c>
      <c r="Z11" s="54">
        <f t="shared" si="2"/>
        <v>15.08</v>
      </c>
      <c r="AA11" s="54">
        <f t="shared" si="3"/>
        <v>17.0404</v>
      </c>
      <c r="AD11" s="63"/>
    </row>
    <row r="12" s="1" customFormat="1" spans="1:30">
      <c r="A12" s="18">
        <v>4</v>
      </c>
      <c r="B12" s="19" t="s">
        <v>43</v>
      </c>
      <c r="C12" s="19" t="s">
        <v>39</v>
      </c>
      <c r="D12" s="20" t="s">
        <v>44</v>
      </c>
      <c r="E12" s="21">
        <v>0.39</v>
      </c>
      <c r="F12" s="22"/>
      <c r="G12" s="21">
        <v>0.1</v>
      </c>
      <c r="H12" s="22"/>
      <c r="I12" s="22"/>
      <c r="J12" s="22"/>
      <c r="K12" s="21">
        <v>0.23</v>
      </c>
      <c r="L12" s="22">
        <f t="shared" si="0"/>
        <v>2.346</v>
      </c>
      <c r="M12" s="49">
        <v>3.4</v>
      </c>
      <c r="N12" s="48">
        <f>L12+M12</f>
        <v>5.746</v>
      </c>
      <c r="O12" s="49">
        <v>0.46</v>
      </c>
      <c r="P12" s="49">
        <v>6.45</v>
      </c>
      <c r="Q12" s="53">
        <v>1.75</v>
      </c>
      <c r="R12" s="53">
        <v>0.85</v>
      </c>
      <c r="S12" s="53">
        <v>1</v>
      </c>
      <c r="T12" s="49">
        <v>1.2</v>
      </c>
      <c r="U12" s="49">
        <v>1.2</v>
      </c>
      <c r="V12" s="49">
        <v>0.85</v>
      </c>
      <c r="W12" s="54">
        <f t="shared" si="1"/>
        <v>13.3</v>
      </c>
      <c r="X12" s="54">
        <f>N12+O12+W12</f>
        <v>19.506</v>
      </c>
      <c r="Y12" s="62">
        <v>1</v>
      </c>
      <c r="Z12" s="54">
        <f t="shared" si="2"/>
        <v>19.506</v>
      </c>
      <c r="AA12" s="54">
        <f t="shared" si="3"/>
        <v>22.04178</v>
      </c>
      <c r="AD12" s="63"/>
    </row>
    <row r="13" s="1" customFormat="1" spans="1:30">
      <c r="A13" s="18">
        <v>5</v>
      </c>
      <c r="B13" s="19" t="s">
        <v>45</v>
      </c>
      <c r="C13" s="19" t="s">
        <v>46</v>
      </c>
      <c r="D13" s="20" t="s">
        <v>47</v>
      </c>
      <c r="E13" s="21">
        <v>0.26</v>
      </c>
      <c r="F13" s="22"/>
      <c r="G13" s="21">
        <v>0.39</v>
      </c>
      <c r="H13" s="22"/>
      <c r="I13" s="22"/>
      <c r="J13" s="22"/>
      <c r="K13" s="21"/>
      <c r="L13" s="22">
        <f t="shared" si="0"/>
        <v>0</v>
      </c>
      <c r="M13" s="49">
        <v>0.41</v>
      </c>
      <c r="N13" s="48">
        <f>L13+M13</f>
        <v>0.41</v>
      </c>
      <c r="O13" s="49">
        <v>0.23</v>
      </c>
      <c r="P13" s="49">
        <v>2.75</v>
      </c>
      <c r="Q13" s="53">
        <v>1.25</v>
      </c>
      <c r="R13" s="53">
        <v>0.65</v>
      </c>
      <c r="S13" s="53">
        <v>0.58</v>
      </c>
      <c r="T13" s="49">
        <v>0.95</v>
      </c>
      <c r="U13" s="49">
        <v>0.7</v>
      </c>
      <c r="V13" s="49">
        <v>0.6</v>
      </c>
      <c r="W13" s="54">
        <f t="shared" si="1"/>
        <v>7.48</v>
      </c>
      <c r="X13" s="54">
        <f>N13+O13+W13</f>
        <v>8.12</v>
      </c>
      <c r="Y13" s="62">
        <v>1</v>
      </c>
      <c r="Z13" s="54">
        <f t="shared" si="2"/>
        <v>8.12</v>
      </c>
      <c r="AA13" s="54">
        <f t="shared" si="3"/>
        <v>9.1756</v>
      </c>
      <c r="AD13" s="63"/>
    </row>
    <row r="14" s="1" customFormat="1" spans="1:30">
      <c r="A14" s="18">
        <v>6</v>
      </c>
      <c r="B14" s="19" t="s">
        <v>48</v>
      </c>
      <c r="C14" s="19" t="s">
        <v>46</v>
      </c>
      <c r="D14" s="20" t="s">
        <v>49</v>
      </c>
      <c r="E14" s="21">
        <v>0.2</v>
      </c>
      <c r="F14" s="22"/>
      <c r="G14" s="23">
        <v>0.17</v>
      </c>
      <c r="H14" s="22"/>
      <c r="I14" s="22"/>
      <c r="J14" s="22"/>
      <c r="K14" s="21">
        <v>0.15</v>
      </c>
      <c r="L14" s="22">
        <f t="shared" si="0"/>
        <v>1.53</v>
      </c>
      <c r="M14" s="49">
        <v>0.29</v>
      </c>
      <c r="N14" s="48">
        <f>L14+M14</f>
        <v>1.82</v>
      </c>
      <c r="O14" s="49">
        <v>0.23</v>
      </c>
      <c r="P14" s="49">
        <v>3.1</v>
      </c>
      <c r="Q14" s="53">
        <v>1.25</v>
      </c>
      <c r="R14" s="53">
        <v>0.65</v>
      </c>
      <c r="S14" s="53">
        <v>0.5</v>
      </c>
      <c r="T14" s="49">
        <v>0.95</v>
      </c>
      <c r="U14" s="49">
        <v>0.7</v>
      </c>
      <c r="V14" s="49">
        <v>0.6</v>
      </c>
      <c r="W14" s="54">
        <f t="shared" si="1"/>
        <v>7.75</v>
      </c>
      <c r="X14" s="54">
        <f>N14+O14+W14</f>
        <v>9.8</v>
      </c>
      <c r="Y14" s="62">
        <v>1</v>
      </c>
      <c r="Z14" s="54">
        <f t="shared" si="2"/>
        <v>9.8</v>
      </c>
      <c r="AA14" s="54">
        <f t="shared" si="3"/>
        <v>11.074</v>
      </c>
      <c r="AD14" s="63"/>
    </row>
    <row r="15" s="1" customFormat="1" spans="1:27">
      <c r="A15" s="18">
        <v>7</v>
      </c>
      <c r="B15" s="19"/>
      <c r="C15" s="19"/>
      <c r="D15" s="19"/>
      <c r="E15" s="21"/>
      <c r="F15" s="24"/>
      <c r="G15" s="21"/>
      <c r="H15" s="24"/>
      <c r="I15" s="24"/>
      <c r="J15" s="24"/>
      <c r="K15" s="21"/>
      <c r="L15" s="24"/>
      <c r="M15" s="49"/>
      <c r="N15" s="49"/>
      <c r="O15" s="49"/>
      <c r="P15" s="49"/>
      <c r="Q15" s="53"/>
      <c r="R15" s="53"/>
      <c r="S15" s="53"/>
      <c r="T15" s="49"/>
      <c r="U15" s="49"/>
      <c r="V15" s="49"/>
      <c r="W15" s="54"/>
      <c r="X15" s="54"/>
      <c r="Y15" s="62"/>
      <c r="Z15" s="62"/>
      <c r="AA15" s="54"/>
    </row>
    <row r="16" s="1" customFormat="1" spans="1:27">
      <c r="A16" s="18">
        <v>8</v>
      </c>
      <c r="B16" s="19"/>
      <c r="C16" s="19"/>
      <c r="D16" s="19"/>
      <c r="E16" s="21"/>
      <c r="F16" s="24"/>
      <c r="G16" s="21"/>
      <c r="H16" s="24"/>
      <c r="I16" s="24"/>
      <c r="J16" s="24"/>
      <c r="K16" s="21"/>
      <c r="L16" s="24"/>
      <c r="M16" s="49"/>
      <c r="N16" s="49"/>
      <c r="O16" s="49"/>
      <c r="P16" s="49"/>
      <c r="Q16" s="53"/>
      <c r="R16" s="53"/>
      <c r="S16" s="53"/>
      <c r="T16" s="49"/>
      <c r="U16" s="49"/>
      <c r="V16" s="49"/>
      <c r="W16" s="54"/>
      <c r="X16" s="54"/>
      <c r="Y16" s="54"/>
      <c r="Z16" s="54"/>
      <c r="AA16" s="54"/>
    </row>
    <row r="17" s="2" customFormat="1" ht="15" spans="1:27">
      <c r="A17" s="18">
        <v>10</v>
      </c>
      <c r="B17" s="25" t="s">
        <v>50</v>
      </c>
      <c r="C17" s="26"/>
      <c r="D17" s="27" t="s">
        <v>18</v>
      </c>
      <c r="E17" s="28"/>
      <c r="F17" s="29">
        <f>F9*2+F10+F11</f>
        <v>0</v>
      </c>
      <c r="G17" s="29"/>
      <c r="H17" s="29">
        <f t="shared" ref="H17:W17" si="4">H9*2+H10+H11</f>
        <v>0</v>
      </c>
      <c r="I17" s="29"/>
      <c r="J17" s="29"/>
      <c r="K17" s="29"/>
      <c r="L17" s="29">
        <f t="shared" si="4"/>
        <v>2.4276</v>
      </c>
      <c r="M17" s="29">
        <f t="shared" si="4"/>
        <v>12.05</v>
      </c>
      <c r="N17" s="29">
        <f t="shared" si="4"/>
        <v>14.4776</v>
      </c>
      <c r="O17" s="29">
        <f t="shared" si="4"/>
        <v>1.84</v>
      </c>
      <c r="P17" s="29">
        <f t="shared" si="4"/>
        <v>28.3</v>
      </c>
      <c r="Q17" s="29">
        <f t="shared" si="4"/>
        <v>7.4</v>
      </c>
      <c r="R17" s="29">
        <f t="shared" si="4"/>
        <v>3.56</v>
      </c>
      <c r="S17" s="29">
        <f t="shared" si="4"/>
        <v>4.05</v>
      </c>
      <c r="T17" s="29">
        <f t="shared" si="4"/>
        <v>5</v>
      </c>
      <c r="U17" s="29">
        <f t="shared" si="4"/>
        <v>5.1</v>
      </c>
      <c r="V17" s="29">
        <f t="shared" si="4"/>
        <v>3.6</v>
      </c>
      <c r="W17" s="29">
        <f t="shared" si="4"/>
        <v>57.01</v>
      </c>
      <c r="X17" s="29">
        <f>X9*2+X10+X11</f>
        <v>73.3276</v>
      </c>
      <c r="Y17" s="64"/>
      <c r="Z17" s="64">
        <f>Z9+Z10+Z11</f>
        <v>73.3276</v>
      </c>
      <c r="AA17" s="64">
        <f>AA9+AA10+AA11</f>
        <v>82.860188</v>
      </c>
    </row>
    <row r="18" s="2" customFormat="1" ht="15" spans="1:27">
      <c r="A18" s="18">
        <v>11</v>
      </c>
      <c r="B18" s="25" t="s">
        <v>51</v>
      </c>
      <c r="C18" s="26"/>
      <c r="D18" s="27" t="s">
        <v>18</v>
      </c>
      <c r="E18" s="28"/>
      <c r="F18" s="29">
        <f>F9*2+F10+F12</f>
        <v>0</v>
      </c>
      <c r="G18" s="29"/>
      <c r="H18" s="29">
        <f t="shared" ref="H18:W18" si="5">H9*2+H10+H12</f>
        <v>0</v>
      </c>
      <c r="I18" s="29"/>
      <c r="J18" s="29"/>
      <c r="K18" s="29"/>
      <c r="L18" s="29">
        <f t="shared" si="5"/>
        <v>4.2636</v>
      </c>
      <c r="M18" s="29">
        <f t="shared" si="5"/>
        <v>13.24</v>
      </c>
      <c r="N18" s="29">
        <f t="shared" si="5"/>
        <v>17.5036</v>
      </c>
      <c r="O18" s="29">
        <f t="shared" si="5"/>
        <v>1.84</v>
      </c>
      <c r="P18" s="29">
        <f t="shared" si="5"/>
        <v>29.5</v>
      </c>
      <c r="Q18" s="29">
        <f t="shared" si="5"/>
        <v>7.4</v>
      </c>
      <c r="R18" s="29">
        <f t="shared" si="5"/>
        <v>3.61</v>
      </c>
      <c r="S18" s="29">
        <f t="shared" si="5"/>
        <v>4.1</v>
      </c>
      <c r="T18" s="29">
        <f t="shared" si="5"/>
        <v>5.05</v>
      </c>
      <c r="U18" s="29">
        <f t="shared" si="5"/>
        <v>5.15</v>
      </c>
      <c r="V18" s="29">
        <f t="shared" si="5"/>
        <v>3.6</v>
      </c>
      <c r="W18" s="29">
        <f t="shared" si="5"/>
        <v>58.41</v>
      </c>
      <c r="X18" s="29">
        <f>X9*2+X10+X12</f>
        <v>77.7536</v>
      </c>
      <c r="Y18" s="64"/>
      <c r="Z18" s="64">
        <f>Z9+Z10+Z12</f>
        <v>77.7536</v>
      </c>
      <c r="AA18" s="64">
        <f>AA9+AA10+AA12</f>
        <v>87.861568</v>
      </c>
    </row>
    <row r="19" s="2" customFormat="1" ht="15" spans="1:27">
      <c r="A19" s="18">
        <v>12</v>
      </c>
      <c r="B19" s="25" t="s">
        <v>46</v>
      </c>
      <c r="C19" s="26"/>
      <c r="D19" s="27" t="s">
        <v>18</v>
      </c>
      <c r="E19" s="28"/>
      <c r="F19" s="29">
        <f>(F9*2)+(F11*2)+F13+F14</f>
        <v>0</v>
      </c>
      <c r="G19" s="29"/>
      <c r="H19" s="29">
        <f t="shared" ref="H19:W19" si="6">(H9*2)+(H11*2)+H13+H14</f>
        <v>0</v>
      </c>
      <c r="I19" s="29"/>
      <c r="J19" s="29"/>
      <c r="K19" s="29"/>
      <c r="L19" s="29">
        <f t="shared" si="6"/>
        <v>3.9576</v>
      </c>
      <c r="M19" s="29">
        <f t="shared" si="6"/>
        <v>12.58</v>
      </c>
      <c r="N19" s="29">
        <f t="shared" si="6"/>
        <v>16.5376</v>
      </c>
      <c r="O19" s="29">
        <f t="shared" si="6"/>
        <v>2.3</v>
      </c>
      <c r="P19" s="29">
        <f t="shared" si="6"/>
        <v>34.15</v>
      </c>
      <c r="Q19" s="29">
        <f t="shared" si="6"/>
        <v>9.9</v>
      </c>
      <c r="R19" s="29">
        <f t="shared" si="6"/>
        <v>4.86</v>
      </c>
      <c r="S19" s="29">
        <f t="shared" si="6"/>
        <v>5.18</v>
      </c>
      <c r="T19" s="29">
        <f t="shared" si="6"/>
        <v>6.9</v>
      </c>
      <c r="U19" s="29">
        <f t="shared" si="6"/>
        <v>6.5</v>
      </c>
      <c r="V19" s="29">
        <f t="shared" si="6"/>
        <v>4.8</v>
      </c>
      <c r="W19" s="29">
        <f t="shared" si="6"/>
        <v>72.29</v>
      </c>
      <c r="X19" s="29">
        <f>(X9*2)+(X11*2)+X13+X14</f>
        <v>91.1276</v>
      </c>
      <c r="Y19" s="64"/>
      <c r="Z19" s="64">
        <f>Z9+(Z11*2)+Z13+Z14</f>
        <v>91.1276</v>
      </c>
      <c r="AA19" s="64">
        <f>AA9+(AA11*2)+AA13+AA14</f>
        <v>102.974188</v>
      </c>
    </row>
    <row r="20" s="3" customFormat="1" ht="43" customHeight="1" spans="1:27">
      <c r="A20" s="30" t="s">
        <v>52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="4" customFormat="1" spans="1:27">
      <c r="A21" s="31"/>
      <c r="B21" s="32" t="s">
        <v>53</v>
      </c>
      <c r="C21" s="32"/>
      <c r="D21" s="32"/>
      <c r="E21" s="33"/>
      <c r="F21" s="32"/>
      <c r="G21" s="33"/>
      <c r="H21" s="32"/>
      <c r="I21" s="32"/>
      <c r="J21" s="32"/>
      <c r="K21" s="33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55"/>
      <c r="X21" s="32"/>
      <c r="Y21" s="32"/>
      <c r="Z21" s="32"/>
      <c r="AA21" s="55"/>
    </row>
    <row r="22" s="4" customFormat="1" spans="1:27">
      <c r="A22" s="31"/>
      <c r="B22" s="31" t="s">
        <v>54</v>
      </c>
      <c r="C22" s="31"/>
      <c r="D22" s="34"/>
      <c r="E22" s="35"/>
      <c r="F22" s="34"/>
      <c r="G22" s="35"/>
      <c r="H22" s="34"/>
      <c r="I22" s="34"/>
      <c r="J22" s="34"/>
      <c r="K22" s="35"/>
      <c r="L22" s="31"/>
      <c r="M22" s="31"/>
      <c r="N22" s="31"/>
      <c r="O22" s="31"/>
      <c r="Q22" s="31"/>
      <c r="R22" s="31"/>
      <c r="S22" s="31"/>
      <c r="T22" s="31"/>
      <c r="U22" s="31"/>
      <c r="V22" s="31"/>
      <c r="W22" s="56"/>
      <c r="X22" s="31"/>
      <c r="Y22" s="31"/>
      <c r="Z22" s="31"/>
      <c r="AA22" s="56"/>
    </row>
    <row r="23" s="4" customFormat="1" spans="1:27">
      <c r="A23" s="31"/>
      <c r="B23" s="36" t="s">
        <v>55</v>
      </c>
      <c r="C23" s="36"/>
      <c r="D23" s="32"/>
      <c r="E23" s="33"/>
      <c r="F23" s="32"/>
      <c r="G23" s="33"/>
      <c r="H23" s="32"/>
      <c r="I23" s="32"/>
      <c r="J23" s="32"/>
      <c r="K23" s="33"/>
      <c r="L23" s="32"/>
      <c r="M23" s="32"/>
      <c r="N23" s="32"/>
      <c r="O23" s="32"/>
      <c r="P23" s="31"/>
      <c r="Q23" s="32"/>
      <c r="R23" s="32"/>
      <c r="S23" s="32"/>
      <c r="T23" s="32"/>
      <c r="U23" s="32"/>
      <c r="V23" s="32"/>
      <c r="W23" s="55"/>
      <c r="X23" s="32"/>
      <c r="Y23" s="32"/>
      <c r="Z23" s="32"/>
      <c r="AA23" s="55"/>
    </row>
    <row r="24" s="4" customFormat="1" spans="1:27">
      <c r="A24" s="31"/>
      <c r="B24" s="31" t="s">
        <v>56</v>
      </c>
      <c r="C24" s="31"/>
      <c r="D24" s="34"/>
      <c r="E24" s="35"/>
      <c r="F24" s="34"/>
      <c r="G24" s="35"/>
      <c r="H24" s="34"/>
      <c r="I24" s="34"/>
      <c r="J24" s="34"/>
      <c r="K24" s="3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56"/>
      <c r="X24" s="31"/>
      <c r="Y24" s="31"/>
      <c r="AA24" s="56"/>
    </row>
    <row r="25" s="4" customFormat="1" spans="1:27">
      <c r="A25" s="31"/>
      <c r="B25" s="31" t="s">
        <v>57</v>
      </c>
      <c r="C25" s="31"/>
      <c r="D25" s="34"/>
      <c r="E25" s="35"/>
      <c r="F25" s="34"/>
      <c r="G25" s="35"/>
      <c r="H25" s="34"/>
      <c r="I25" s="34"/>
      <c r="J25" s="34"/>
      <c r="K25" s="35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56"/>
      <c r="X25" s="31"/>
      <c r="Y25" s="31"/>
      <c r="AA25" s="56"/>
    </row>
    <row r="26" spans="1:27">
      <c r="A26" s="37"/>
      <c r="B26" s="37"/>
      <c r="C26" s="37"/>
      <c r="D26" s="37"/>
      <c r="E26" s="38"/>
      <c r="F26" s="37"/>
      <c r="G26" s="38"/>
      <c r="H26" s="37"/>
      <c r="I26" s="37"/>
      <c r="J26" s="37"/>
      <c r="K26" s="38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57"/>
      <c r="Y26" s="57"/>
      <c r="Z26" s="31"/>
      <c r="AA26" s="37"/>
    </row>
    <row r="27" spans="1:27">
      <c r="A27" s="37"/>
      <c r="B27" s="37"/>
      <c r="C27" s="37"/>
      <c r="D27" s="37"/>
      <c r="E27" s="38"/>
      <c r="F27" s="37"/>
      <c r="G27" s="38"/>
      <c r="H27" s="37"/>
      <c r="I27" s="37"/>
      <c r="J27" s="37"/>
      <c r="K27" s="38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57"/>
      <c r="Y27" s="57"/>
      <c r="Z27" s="31"/>
      <c r="AA27" s="37"/>
    </row>
    <row r="28" spans="1:27">
      <c r="A28" s="37"/>
      <c r="B28" s="37"/>
      <c r="C28" s="37"/>
      <c r="D28" s="37"/>
      <c r="E28" s="38"/>
      <c r="F28" s="37"/>
      <c r="G28" s="38"/>
      <c r="H28" s="37"/>
      <c r="I28" s="37"/>
      <c r="J28" s="37"/>
      <c r="K28" s="38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57"/>
      <c r="Y28" s="57"/>
      <c r="Z28" s="31"/>
      <c r="AA28" s="37"/>
    </row>
    <row r="29" spans="1:27">
      <c r="A29" s="37"/>
      <c r="B29" s="37"/>
      <c r="C29" s="37"/>
      <c r="D29" s="37"/>
      <c r="E29" s="38"/>
      <c r="F29" s="37"/>
      <c r="G29" s="38"/>
      <c r="H29" s="37"/>
      <c r="I29" s="37"/>
      <c r="J29" s="37"/>
      <c r="K29" s="38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57"/>
      <c r="Y29" s="57"/>
      <c r="Z29" s="57"/>
      <c r="AA29" s="37"/>
    </row>
    <row r="30" spans="1:27">
      <c r="A30" s="37"/>
      <c r="B30" s="37"/>
      <c r="C30" s="37"/>
      <c r="D30" s="37"/>
      <c r="E30" s="38"/>
      <c r="F30" s="37"/>
      <c r="G30" s="38"/>
      <c r="H30" s="37"/>
      <c r="I30" s="37"/>
      <c r="J30" s="37"/>
      <c r="K30" s="38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57"/>
      <c r="Y30" s="57"/>
      <c r="Z30" s="57"/>
      <c r="AA30" s="37"/>
    </row>
  </sheetData>
  <mergeCells count="22">
    <mergeCell ref="A1:AA1"/>
    <mergeCell ref="E7:F7"/>
    <mergeCell ref="G7:H7"/>
    <mergeCell ref="I7:J7"/>
    <mergeCell ref="P7:W7"/>
    <mergeCell ref="B17:C17"/>
    <mergeCell ref="B18:C18"/>
    <mergeCell ref="B19:C19"/>
    <mergeCell ref="A20:AA20"/>
    <mergeCell ref="A7:A8"/>
    <mergeCell ref="B7:B8"/>
    <mergeCell ref="C7:C8"/>
    <mergeCell ref="D7:D8"/>
    <mergeCell ref="K7:K8"/>
    <mergeCell ref="L7:L8"/>
    <mergeCell ref="M7:M8"/>
    <mergeCell ref="N7:N8"/>
    <mergeCell ref="O7:O8"/>
    <mergeCell ref="X7:X8"/>
    <mergeCell ref="Y7:Y8"/>
    <mergeCell ref="Z7:Z8"/>
    <mergeCell ref="AA7:AA8"/>
  </mergeCells>
  <pageMargins left="0.0777777777777778" right="0" top="0.590277777777778" bottom="0.196527777777778" header="0.0777777777777778" footer="0.11805555555555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包工包料版本</vt:lpstr>
      <vt:lpstr>代加工版本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敏敏</cp:lastModifiedBy>
  <dcterms:created xsi:type="dcterms:W3CDTF">2018-02-27T11:14:00Z</dcterms:created>
  <cp:lastPrinted>2018-11-19T07:19:00Z</cp:lastPrinted>
  <dcterms:modified xsi:type="dcterms:W3CDTF">2021-11-01T09:09:31Z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10</vt:lpwstr>
  </property>
</Properties>
</file>