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32F66A4A-6BC5-4B61-8063-1C702FB4AFC2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街西1" sheetId="7" r:id="rId1"/>
    <sheet name="街西2" sheetId="4" r:id="rId2"/>
    <sheet name="街西3-" sheetId="6" r:id="rId3"/>
    <sheet name="街西 4" sheetId="8" r:id="rId4"/>
    <sheet name="街西 5" sheetId="5" r:id="rId5"/>
    <sheet name="Sheet1" sheetId="1" r:id="rId6"/>
    <sheet name="Sheet2" sheetId="2" r:id="rId7"/>
    <sheet name="Sheet3" sheetId="3" r:id="rId8"/>
  </sheets>
  <definedNames>
    <definedName name="_xlnm.Print_Area" localSheetId="4">'街西 5'!$A$1:$H$28</definedName>
    <definedName name="_xlnm.Print_Area" localSheetId="1">街西2!$A$1:$H$135</definedName>
    <definedName name="_xlnm.Print_Area" localSheetId="2">'街西3-'!$A$1:$H$28</definedName>
    <definedName name="_xlnm.Print_Titles" localSheetId="4">'街西 5'!$A$7:$IV$8</definedName>
    <definedName name="_xlnm.Print_Titles" localSheetId="1">街西2!$A$7:$IV$8</definedName>
    <definedName name="_xlnm.Print_Titles" localSheetId="2">'街西3-'!$A$7:$IV$8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" i="8" l="1"/>
  <c r="L127" i="4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N15" i="8"/>
  <c r="M15" i="8"/>
  <c r="O15" i="8"/>
  <c r="N14" i="8"/>
  <c r="M14" i="8"/>
  <c r="O14" i="8"/>
  <c r="N13" i="8"/>
  <c r="M13" i="8"/>
  <c r="O13" i="8"/>
  <c r="N12" i="8"/>
  <c r="M12" i="8"/>
  <c r="O12" i="8"/>
  <c r="N11" i="8"/>
  <c r="M11" i="8"/>
  <c r="O11" i="8"/>
  <c r="N10" i="8"/>
  <c r="M10" i="8"/>
  <c r="O10" i="8"/>
  <c r="N9" i="8"/>
  <c r="M9" i="8"/>
  <c r="O9" i="8"/>
  <c r="N15" i="7"/>
  <c r="M15" i="7"/>
  <c r="O15" i="7"/>
  <c r="N14" i="7"/>
  <c r="M14" i="7"/>
  <c r="O14" i="7"/>
  <c r="N13" i="7"/>
  <c r="M13" i="7"/>
  <c r="O13" i="7"/>
  <c r="N12" i="7"/>
  <c r="M12" i="7"/>
  <c r="O12" i="7"/>
  <c r="N11" i="7"/>
  <c r="M11" i="7"/>
  <c r="O11" i="7"/>
  <c r="N10" i="7"/>
  <c r="M10" i="7"/>
  <c r="O10" i="7"/>
  <c r="N9" i="7"/>
  <c r="M9" i="7"/>
  <c r="O9" i="7"/>
</calcChain>
</file>

<file path=xl/sharedStrings.xml><?xml version="1.0" encoding="utf-8"?>
<sst xmlns="http://schemas.openxmlformats.org/spreadsheetml/2006/main" count="605" uniqueCount="405">
  <si>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（1913078）</t>
    </r>
  </si>
  <si>
    <t>甲方：河北光华荣昌汽车部件有限公司</t>
  </si>
  <si>
    <r>
      <rPr>
        <sz val="12"/>
        <rFont val="楷体_GB2312"/>
        <family val="3"/>
        <charset val="134"/>
      </rPr>
      <t>乙方：</t>
    </r>
    <r>
      <rPr>
        <u/>
        <sz val="12"/>
        <rFont val="楷体_GB2312"/>
        <family val="3"/>
        <charset val="134"/>
      </rPr>
      <t xml:space="preserve"> 黄骅市常郭镇街西纸箱厂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</si>
  <si>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</si>
  <si>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</si>
  <si>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</si>
  <si>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</si>
  <si>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</si>
  <si>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</si>
  <si>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</si>
  <si>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</si>
  <si>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</si>
  <si>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</si>
  <si>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</si>
  <si>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02.01.06.047</t>
  </si>
  <si>
    <t>EA</t>
  </si>
  <si>
    <t>TMA0000394</t>
  </si>
  <si>
    <t>3053下座纸箱</t>
  </si>
  <si>
    <t>02.01.06.050</t>
  </si>
  <si>
    <t>TMA0000503</t>
  </si>
  <si>
    <t>3053上座纸箱</t>
  </si>
  <si>
    <t>02.01.06.051</t>
  </si>
  <si>
    <t>TMA0000198</t>
  </si>
  <si>
    <t>1475纸箱左</t>
  </si>
  <si>
    <t>02.01.06.062</t>
  </si>
  <si>
    <t>TMA0000197</t>
  </si>
  <si>
    <t>1475纸箱右</t>
  </si>
  <si>
    <t>02.01.06.063</t>
  </si>
  <si>
    <t>TMA0000250</t>
  </si>
  <si>
    <t>捷运纸箱</t>
  </si>
  <si>
    <t>02.01.06.066</t>
  </si>
  <si>
    <t>TMA0000204</t>
  </si>
  <si>
    <t>豪泺纸箱底</t>
  </si>
  <si>
    <t>02.01.06.138</t>
  </si>
  <si>
    <t>TMA0000205</t>
  </si>
  <si>
    <t>豪泺纸箱盖</t>
  </si>
  <si>
    <t>02.01.06.138A</t>
  </si>
  <si>
    <t>TMA0000212</t>
  </si>
  <si>
    <t>豪泺路面镜纸箱</t>
  </si>
  <si>
    <t>02.01.06.148</t>
  </si>
  <si>
    <t>TMA0000248</t>
  </si>
  <si>
    <t>捷运连接杆纸箱</t>
  </si>
  <si>
    <t>02.01.06.165</t>
  </si>
  <si>
    <t>REM0001688</t>
  </si>
  <si>
    <t>捷运垫片</t>
  </si>
  <si>
    <t>02.01.06.173</t>
  </si>
  <si>
    <t>新时代纸箱左</t>
  </si>
  <si>
    <t>02.01.06.174</t>
  </si>
  <si>
    <t>新时代纸箱右</t>
  </si>
  <si>
    <t>02.01.06.175</t>
  </si>
  <si>
    <t>TMA0000203</t>
  </si>
  <si>
    <t>济南重汽轻卡纸箱左</t>
  </si>
  <si>
    <t>02.01.06.179</t>
  </si>
  <si>
    <t>TMA0000211</t>
  </si>
  <si>
    <t>济南重汽轻卡纸箱右</t>
  </si>
  <si>
    <t>02.01.06.180</t>
  </si>
  <si>
    <t>TMA0000267</t>
  </si>
  <si>
    <t>A2纸箱左</t>
  </si>
  <si>
    <t>02.01.06.185</t>
  </si>
  <si>
    <t>TMA0000268</t>
  </si>
  <si>
    <t>A2纸箱右</t>
  </si>
  <si>
    <t>02.01.06.186</t>
  </si>
  <si>
    <t>TMA0000195</t>
  </si>
  <si>
    <t>A2下视纸箱</t>
  </si>
  <si>
    <t>02.01.06.187</t>
  </si>
  <si>
    <t>TMA0000208</t>
  </si>
  <si>
    <t>济南重汽轻卡镜座纸箱</t>
  </si>
  <si>
    <t>02.01.06.204</t>
  </si>
  <si>
    <t>TMA0000233</t>
  </si>
  <si>
    <t>北奔纸箱</t>
  </si>
  <si>
    <t>02.01.06.208</t>
  </si>
  <si>
    <t>TMA0000207</t>
  </si>
  <si>
    <t>华菱纸箱左</t>
  </si>
  <si>
    <t>02.01.06.215</t>
  </si>
  <si>
    <t>TMA0000202</t>
  </si>
  <si>
    <t>华菱纸箱右</t>
  </si>
  <si>
    <t>02.01.06.216</t>
  </si>
  <si>
    <t>TMA0000213</t>
  </si>
  <si>
    <t>华菱大下视镜头纸箱</t>
  </si>
  <si>
    <t>02.01.06.217</t>
  </si>
  <si>
    <t>TMA0000214</t>
  </si>
  <si>
    <t>华菱配件纸箱</t>
  </si>
  <si>
    <t>02.01.06.219</t>
  </si>
  <si>
    <t>TMA0000219</t>
  </si>
  <si>
    <t>华菱支杆包装箱</t>
  </si>
  <si>
    <t>02.01.06.220</t>
  </si>
  <si>
    <t>TMA0000323</t>
  </si>
  <si>
    <t>一汽军车纸箱</t>
  </si>
  <si>
    <t>02.01.06.222</t>
  </si>
  <si>
    <t>TMA0000318</t>
  </si>
  <si>
    <t>K1纸箱左</t>
  </si>
  <si>
    <t>02.01.06.227</t>
  </si>
  <si>
    <t>TMA0000222</t>
  </si>
  <si>
    <t>K1纸箱右</t>
  </si>
  <si>
    <t>02.01.06.228</t>
  </si>
  <si>
    <t>TMA0000223</t>
  </si>
  <si>
    <t>K1内扣纸箱左</t>
  </si>
  <si>
    <t>02.01.06.229</t>
  </si>
  <si>
    <t>TMA0000224</t>
  </si>
  <si>
    <t>K1内扣纸箱右</t>
  </si>
  <si>
    <t>02.01.06.230</t>
  </si>
  <si>
    <t>TMA0000200</t>
  </si>
  <si>
    <t>奥驰后视镜纸箱左</t>
  </si>
  <si>
    <t>02.01.06.240</t>
  </si>
  <si>
    <t>TMA0000209</t>
  </si>
  <si>
    <t>奥驰补盲镜纸箱</t>
  </si>
  <si>
    <t>02.01.06.241</t>
  </si>
  <si>
    <t>TMA0000210</t>
  </si>
  <si>
    <t>奥驰前下视镜纸箱</t>
  </si>
  <si>
    <t>02.01.06.242</t>
  </si>
  <si>
    <t>TMA0000201</t>
  </si>
  <si>
    <t>奥驰后视镜纸箱右</t>
  </si>
  <si>
    <t>02.01.06.243</t>
  </si>
  <si>
    <t>TMA0000215</t>
  </si>
  <si>
    <t>济南重汽轻卡下视镜纸箱</t>
  </si>
  <si>
    <t>02.01.06.244</t>
  </si>
  <si>
    <t>TMA0000243</t>
  </si>
  <si>
    <t>华菱补盲纸箱</t>
  </si>
  <si>
    <t>02.01.06.247</t>
  </si>
  <si>
    <t>TMA0000244</t>
  </si>
  <si>
    <t>华菱高顶纸箱右</t>
  </si>
  <si>
    <t>02.01.06.249</t>
  </si>
  <si>
    <t>TMA0000478</t>
  </si>
  <si>
    <t>出口捷运带小盒纸箱</t>
  </si>
  <si>
    <t>02.01.06.251</t>
  </si>
  <si>
    <t>TMA0000263</t>
  </si>
  <si>
    <t>H3纸箱左</t>
  </si>
  <si>
    <t>02.01.06.252</t>
  </si>
  <si>
    <t>TMA0000264</t>
  </si>
  <si>
    <t>H3纸箱右</t>
  </si>
  <si>
    <t>02.01.06.253</t>
  </si>
  <si>
    <t>TMA0000266</t>
  </si>
  <si>
    <t>H3连接杆纸箱左</t>
  </si>
  <si>
    <t>02.01.06.254</t>
  </si>
  <si>
    <t>TMA0000265</t>
  </si>
  <si>
    <t>H3连接杆纸箱右</t>
  </si>
  <si>
    <t>02.01.06.255</t>
  </si>
  <si>
    <t>TMA0000274</t>
  </si>
  <si>
    <t>奥铃补盲纸箱</t>
  </si>
  <si>
    <t>02.01.06.268</t>
  </si>
  <si>
    <t>TMA0000273</t>
  </si>
  <si>
    <t>奥铃前下视纸箱</t>
  </si>
  <si>
    <t>02.01.06.269</t>
  </si>
  <si>
    <t>TMA0000269</t>
  </si>
  <si>
    <t>奥铃窄车57A0纸箱</t>
  </si>
  <si>
    <t>02.01.06.270</t>
  </si>
  <si>
    <t>TMA0000270</t>
  </si>
  <si>
    <t>奥铃窄车58A0纸箱</t>
  </si>
  <si>
    <t>02.01.06.271</t>
  </si>
  <si>
    <t>TMA0000171</t>
  </si>
  <si>
    <t>出口捷运七层带小盒纸箱</t>
  </si>
  <si>
    <t>02.01.06.274</t>
  </si>
  <si>
    <t>TMA0000509</t>
  </si>
  <si>
    <t>H3下视镜纸箱</t>
  </si>
  <si>
    <t>02.01.06.277</t>
  </si>
  <si>
    <t>TMA0000421</t>
  </si>
  <si>
    <t>VT后视镜纸箱</t>
  </si>
  <si>
    <t>02.01.06.281</t>
  </si>
  <si>
    <t>七层1475纸箱出口左</t>
  </si>
  <si>
    <t>02.01.06.282</t>
  </si>
  <si>
    <t>七层1475纸箱出口右</t>
  </si>
  <si>
    <t>02.01.06.283</t>
  </si>
  <si>
    <t>TMA0000043</t>
  </si>
  <si>
    <t>ETX2280左后视镜新国标纸箱</t>
  </si>
  <si>
    <t>02.01.06.284</t>
  </si>
  <si>
    <t>TMA0000045</t>
  </si>
  <si>
    <t>ETX2280右后视镜新国标纸箱</t>
  </si>
  <si>
    <t>02.01.06.285</t>
  </si>
  <si>
    <t>TMA0000100</t>
  </si>
  <si>
    <t>ETX改型手动左后视镜新国标纸箱</t>
  </si>
  <si>
    <t>02.01.06.286</t>
  </si>
  <si>
    <t>TMA0000102</t>
  </si>
  <si>
    <t>ETX改型手动右后视镜新国标纸箱</t>
  </si>
  <si>
    <t>02.01.06.287</t>
  </si>
  <si>
    <t>TMA0000422</t>
  </si>
  <si>
    <t>C7补盲镜体纸箱</t>
  </si>
  <si>
    <t>02.01.06.288</t>
  </si>
  <si>
    <t>TMA0000423</t>
  </si>
  <si>
    <t>C7补盲镜体盖纸箱</t>
  </si>
  <si>
    <t>02.01.06.289</t>
  </si>
  <si>
    <t>TMA0000424</t>
  </si>
  <si>
    <t>ETX新国标路面镜纸箱</t>
  </si>
  <si>
    <t>02.01.06.290</t>
  </si>
  <si>
    <t>TMA0000462</t>
  </si>
  <si>
    <t>H4补盲镜纸箱</t>
  </si>
  <si>
    <t>02.01.06.291</t>
  </si>
  <si>
    <t>TMA0000425</t>
  </si>
  <si>
    <t>VT高顶前下纸箱</t>
  </si>
  <si>
    <t>02.01.06.292</t>
  </si>
  <si>
    <t>TMA0000426</t>
  </si>
  <si>
    <t>VT平顶前下纸箱</t>
  </si>
  <si>
    <t>02.01.06.293</t>
  </si>
  <si>
    <t>TMA0000427</t>
  </si>
  <si>
    <t>H4前下纸箱</t>
  </si>
  <si>
    <t>02.01.06.294</t>
  </si>
  <si>
    <t>TMA0000463</t>
  </si>
  <si>
    <t>H4外包装箱</t>
  </si>
  <si>
    <t>02.01.06.295</t>
  </si>
  <si>
    <t>TMA0000464</t>
  </si>
  <si>
    <t>H4箱盖</t>
  </si>
  <si>
    <t>02.01.06.296</t>
  </si>
  <si>
    <t>A2路面镜纸箱</t>
  </si>
  <si>
    <t>02.01.06.300</t>
  </si>
  <si>
    <t>TMA0000432</t>
  </si>
  <si>
    <t>济南轻卡补盲镜纸箱</t>
  </si>
  <si>
    <t>02.01.06.301</t>
  </si>
  <si>
    <t>TMA0000434</t>
  </si>
  <si>
    <t>6486室内镜纸箱</t>
  </si>
  <si>
    <t>02.01.06.303</t>
  </si>
  <si>
    <t>TMA0000435</t>
  </si>
  <si>
    <t>ETX路面镜纸箱</t>
  </si>
  <si>
    <t>02.01.06.304</t>
  </si>
  <si>
    <t>TMA0000026</t>
  </si>
  <si>
    <t>M31RB纸箱</t>
  </si>
  <si>
    <t>02.01.06.306</t>
  </si>
  <si>
    <t>TMA0000123</t>
  </si>
  <si>
    <t>矿山车纸箱</t>
  </si>
  <si>
    <t>02.01.06.307</t>
  </si>
  <si>
    <t>TMA0000436</t>
  </si>
  <si>
    <t>曼项目前下视镜纸箱</t>
  </si>
  <si>
    <t>02.01.06.308</t>
  </si>
  <si>
    <t>TMA0000437</t>
  </si>
  <si>
    <t>豪泺纸箱</t>
  </si>
  <si>
    <t>02.01.06.309</t>
  </si>
  <si>
    <t>RSM0000150</t>
  </si>
  <si>
    <t>曼项目补盲镜底盖</t>
  </si>
  <si>
    <t>02.01.06.312</t>
  </si>
  <si>
    <t>TMA0000465</t>
  </si>
  <si>
    <t>铰链扶手纸箱</t>
  </si>
  <si>
    <t>02.01.06.318</t>
  </si>
  <si>
    <t>TMA0000443</t>
  </si>
  <si>
    <t>华菱室内镜纸箱</t>
  </si>
  <si>
    <t>02.01.06.323</t>
  </si>
  <si>
    <t>TMA0000466</t>
  </si>
  <si>
    <t>重卡内扶手纸箱左</t>
  </si>
  <si>
    <t>02.01.06.328</t>
  </si>
  <si>
    <t>TMA0000495</t>
  </si>
  <si>
    <t>MV3内视镜纸箱</t>
  </si>
  <si>
    <t>02.01.06.329</t>
  </si>
  <si>
    <t>RSM0000259</t>
  </si>
  <si>
    <t>MV3补盲镜纸箱</t>
  </si>
  <si>
    <t>02.01.06.330</t>
  </si>
  <si>
    <t>TMA0000129</t>
  </si>
  <si>
    <t>MV3后视镜纸箱左</t>
  </si>
  <si>
    <t>02.01.06.331</t>
  </si>
  <si>
    <t>TMA0000467</t>
  </si>
  <si>
    <t>重卡内扶手纸箱右</t>
  </si>
  <si>
    <t>02.01.06.332</t>
  </si>
  <si>
    <t>TMA0000130</t>
  </si>
  <si>
    <t>MV3后视镜纸箱右</t>
  </si>
  <si>
    <t>02.01.06.333</t>
  </si>
  <si>
    <t>TMA0000444</t>
  </si>
  <si>
    <t>北方奔驰侧下视镜纸箱</t>
  </si>
  <si>
    <t>02.01.06.334</t>
  </si>
  <si>
    <t>TMA0000474</t>
  </si>
  <si>
    <t>M20后视镜纸箱左</t>
  </si>
  <si>
    <t>02.01.06.346</t>
  </si>
  <si>
    <t>TMA0000473</t>
  </si>
  <si>
    <t>M20后视镜纸箱右</t>
  </si>
  <si>
    <t>02.01.06.347</t>
  </si>
  <si>
    <t>TMA0000468</t>
  </si>
  <si>
    <t>捷运路面镜纸箱</t>
  </si>
  <si>
    <t>02.01.06.348</t>
  </si>
  <si>
    <t>TMA0000480</t>
  </si>
  <si>
    <t>出口澳洲内盒</t>
  </si>
  <si>
    <t>02.01.06.349</t>
  </si>
  <si>
    <t>TMA0000479</t>
  </si>
  <si>
    <t>出口澳洲外箱</t>
  </si>
  <si>
    <t>02.01.06.350</t>
  </si>
  <si>
    <t>TMA0000076</t>
  </si>
  <si>
    <t>华菱H08左纸箱</t>
  </si>
  <si>
    <t>02.01.06.351</t>
  </si>
  <si>
    <t>TMA0000077</t>
  </si>
  <si>
    <t>华菱H08右纸箱</t>
  </si>
  <si>
    <t>02.01.06.352</t>
  </si>
  <si>
    <t>TMA0000469</t>
  </si>
  <si>
    <t>A2补盲纸箱</t>
  </si>
  <si>
    <t>02.01.06.355</t>
  </si>
  <si>
    <t>TMA0000472</t>
  </si>
  <si>
    <t>北奔前下纸箱</t>
  </si>
  <si>
    <t>02.01.06.356</t>
  </si>
  <si>
    <t>TMA0000470</t>
  </si>
  <si>
    <t>MA501外后视镜外箱</t>
  </si>
  <si>
    <t>02.01.06.357</t>
  </si>
  <si>
    <t>TMA0000471</t>
  </si>
  <si>
    <t>MA501外后视镜内箱</t>
  </si>
  <si>
    <t>02.01.06.358</t>
  </si>
  <si>
    <t>TMA0000157</t>
  </si>
  <si>
    <t>MA501室内镜纸箱</t>
  </si>
  <si>
    <t>02.01.06.359</t>
  </si>
  <si>
    <t>TMA0000008</t>
  </si>
  <si>
    <t>C35DB外后视镜外箱</t>
  </si>
  <si>
    <t>02.01.06.361</t>
  </si>
  <si>
    <t>TMA0000009</t>
  </si>
  <si>
    <t>C35DB外后视镜内箱</t>
  </si>
  <si>
    <t>02.01.06.362</t>
  </si>
  <si>
    <t>TMA0000497</t>
  </si>
  <si>
    <t>M20室内镜包装箱</t>
  </si>
  <si>
    <t>02.01.06.368</t>
  </si>
  <si>
    <t>TMA0000156</t>
  </si>
  <si>
    <t>C33DB外后视镜外箱</t>
  </si>
  <si>
    <t>02.01.06.371</t>
  </si>
  <si>
    <t>TMA0000502</t>
  </si>
  <si>
    <t>C33DB外后视镜内箱含垫片</t>
  </si>
  <si>
    <t>02.01.06.372</t>
  </si>
  <si>
    <t>SCS0005599</t>
  </si>
  <si>
    <t>301司机座框包装箱610*465*225</t>
  </si>
  <si>
    <t>02.03.22.012</t>
  </si>
  <si>
    <t>SCS0005600</t>
  </si>
  <si>
    <t>301调角器纸箱</t>
  </si>
  <si>
    <t>02.03.22.053</t>
  </si>
  <si>
    <t>TSY0000186</t>
  </si>
  <si>
    <t>绝缘纸板条4.5*49</t>
  </si>
  <si>
    <t>02.12.07.033</t>
  </si>
  <si>
    <t>TSY0000488</t>
  </si>
  <si>
    <t>绝缘纸板440*150</t>
  </si>
  <si>
    <t>02.13.02.448</t>
  </si>
  <si>
    <t>TSY0000244</t>
  </si>
  <si>
    <t>绝缘纸板条4*46.5</t>
  </si>
  <si>
    <t>02.12.07.034</t>
  </si>
  <si>
    <t>绝缘纸板49.5*17</t>
  </si>
  <si>
    <t>02.12.07.179</t>
  </si>
  <si>
    <t>蒙派克绝缘纸板条34.5*2.2</t>
  </si>
  <si>
    <t>02.12.07.266</t>
  </si>
  <si>
    <t>蒙派克绝缘纸板条45.3*2.1</t>
  </si>
  <si>
    <t>02.12.07.267</t>
  </si>
  <si>
    <t>蒙派克绝缘纸板条29.1*3.0</t>
  </si>
  <si>
    <t>02.12.07.268</t>
  </si>
  <si>
    <t>K1侧翻箱子</t>
  </si>
  <si>
    <t>02.12.08.145</t>
  </si>
  <si>
    <t>SLT0002329</t>
  </si>
  <si>
    <t>长沙时代纸箱</t>
  </si>
  <si>
    <t>02.12.11.067</t>
  </si>
  <si>
    <t>TSY0000624</t>
  </si>
  <si>
    <t>陕汽布套纸箱</t>
  </si>
  <si>
    <t>02.13.02.004</t>
  </si>
  <si>
    <t>TSY0000141</t>
  </si>
  <si>
    <t>绝缘板纸条H4-41.8*13</t>
  </si>
  <si>
    <t>02.13.02.072</t>
  </si>
  <si>
    <t>TSY0000656</t>
  </si>
  <si>
    <t>纸箱1450*750*350</t>
  </si>
  <si>
    <t>02.13.02.239</t>
  </si>
  <si>
    <t>纸箱1250*750*350</t>
  </si>
  <si>
    <t>02.13.02.240</t>
  </si>
  <si>
    <t>TSY0000636</t>
  </si>
  <si>
    <t>纸板条44*3cm</t>
  </si>
  <si>
    <t>02.13.02.270</t>
  </si>
  <si>
    <t>纸箱115*75*23</t>
  </si>
  <si>
    <t>02.13.02.283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</si>
  <si>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</si>
  <si>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</si>
  <si>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</si>
  <si>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</si>
  <si>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</si>
  <si>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</si>
  <si>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</si>
  <si>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TWT0010047</t>
    <phoneticPr fontId="22" type="noConversion"/>
  </si>
  <si>
    <t>H6主驾底支架纸箱</t>
    <phoneticPr fontId="22" type="noConversion"/>
  </si>
  <si>
    <t>件</t>
    <phoneticPr fontId="22" type="noConversion"/>
  </si>
  <si>
    <t>TWT0010046</t>
    <phoneticPr fontId="22" type="noConversion"/>
  </si>
  <si>
    <t>H6副驾底支架纸箱</t>
    <phoneticPr fontId="22" type="noConversion"/>
  </si>
  <si>
    <t>SHT0002278</t>
    <phoneticPr fontId="1" type="noConversion"/>
  </si>
  <si>
    <t>H4出口西班牙司机纸箱</t>
    <phoneticPr fontId="1" type="noConversion"/>
  </si>
  <si>
    <t>件</t>
    <phoneticPr fontId="1" type="noConversion"/>
  </si>
  <si>
    <t>2021年</t>
  </si>
  <si>
    <t>02.12.31.099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</si>
  <si>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</si>
  <si>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 黄骅市常郭镇街西纸箱厂</t>
    </r>
    <phoneticPr fontId="1" type="noConversion"/>
  </si>
  <si>
    <r>
      <t xml:space="preserve">                                协议编号：HBZYXY-2021-089-0</t>
    </r>
    <r>
      <rPr>
        <b/>
        <sz val="12"/>
        <rFont val="等线"/>
        <family val="3"/>
        <charset val="134"/>
      </rPr>
      <t>3</t>
    </r>
    <phoneticPr fontId="1" type="noConversion"/>
  </si>
  <si>
    <t>P203调角器纸箱</t>
    <phoneticPr fontId="1" type="noConversion"/>
  </si>
  <si>
    <t>个</t>
    <phoneticPr fontId="1" type="noConversion"/>
  </si>
  <si>
    <t>C32B调角器纸箱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</si>
  <si>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7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8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</si>
  <si>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（1913078）</t>
    </r>
    <phoneticPr fontId="22" type="noConversion"/>
  </si>
  <si>
    <t xml:space="preserve">                                          协议编号：HBZYXY-2021-089-01</t>
    <phoneticPr fontId="1" type="noConversion"/>
  </si>
  <si>
    <t>乙方：黄骅市常郭镇街西纸箱厂</t>
    <phoneticPr fontId="1" type="noConversion"/>
  </si>
  <si>
    <t>未税采购价格</t>
    <phoneticPr fontId="1" type="noConversion"/>
  </si>
  <si>
    <t>2020年</t>
    <phoneticPr fontId="1" type="noConversion"/>
  </si>
  <si>
    <t>2021年</t>
    <phoneticPr fontId="1" type="noConversion"/>
  </si>
  <si>
    <t>H4正驾底座模块包装箱</t>
    <phoneticPr fontId="1" type="noConversion"/>
  </si>
  <si>
    <t xml:space="preserve">02.12.31.119 </t>
  </si>
  <si>
    <t>580*580*320</t>
    <phoneticPr fontId="1" type="noConversion"/>
  </si>
  <si>
    <t xml:space="preserve"> </t>
    <phoneticPr fontId="1" type="noConversion"/>
  </si>
  <si>
    <t xml:space="preserve">  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</si>
  <si>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5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</si>
  <si>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  <phoneticPr fontId="1" type="noConversion"/>
  </si>
  <si>
    <t>五、供应商接到此通知后两日内确认回传，否则视为默认。</t>
    <phoneticPr fontId="1" type="noConversion"/>
  </si>
  <si>
    <r>
      <t xml:space="preserve">                                          协议编号：HBZYXY-2021-089-0</t>
    </r>
    <r>
      <rPr>
        <b/>
        <sz val="12"/>
        <rFont val="微软雅黑"/>
        <family val="3"/>
        <charset val="134"/>
      </rPr>
      <t>4</t>
    </r>
    <phoneticPr fontId="1" type="noConversion"/>
  </si>
  <si>
    <t>潍坊2020年</t>
    <phoneticPr fontId="1" type="noConversion"/>
  </si>
  <si>
    <t>河北2021年</t>
    <phoneticPr fontId="1" type="noConversion"/>
  </si>
  <si>
    <t>SLT0000442</t>
    <phoneticPr fontId="1" type="noConversion"/>
  </si>
  <si>
    <t>K1 四人连体绝缘板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</si>
  <si>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>8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</si>
  <si>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 xml:space="preserve">                                协议编号：HBZYXY-2021-089-0</t>
    </r>
    <r>
      <rPr>
        <b/>
        <sz val="12"/>
        <rFont val="等线"/>
        <family val="3"/>
        <charset val="134"/>
      </rPr>
      <t>2</t>
    </r>
    <phoneticPr fontId="1" type="noConversion"/>
  </si>
  <si>
    <r>
      <t xml:space="preserve">                                协议编号：HBZYXY-2021-089-0</t>
    </r>
    <r>
      <rPr>
        <b/>
        <sz val="12"/>
        <rFont val="宋体"/>
        <family val="3"/>
        <charset val="134"/>
      </rPr>
      <t>5</t>
    </r>
    <phoneticPr fontId="1" type="noConversion"/>
  </si>
  <si>
    <t>TMA0000399</t>
    <phoneticPr fontId="1" type="noConversion"/>
  </si>
  <si>
    <t>1029室纸箱</t>
    <phoneticPr fontId="1" type="noConversion"/>
  </si>
  <si>
    <t>SHT0002278</t>
  </si>
  <si>
    <t>TWT0010047</t>
  </si>
  <si>
    <t>H6主驾底支架纸箱</t>
  </si>
  <si>
    <t>件</t>
  </si>
  <si>
    <t>TWT0010046</t>
  </si>
  <si>
    <t>H6副驾底支架纸箱</t>
  </si>
  <si>
    <t>H4出口西班牙司机纸箱</t>
  </si>
  <si>
    <t>02.12.31.099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</si>
</sst>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2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9"/>
      <name val="宋体"/>
      <family val="3"/>
      <charset val="134"/>
    </font>
    <font>
      <b/>
      <sz val="12"/>
      <name val="等线"/>
      <family val="3"/>
      <charset val="134"/>
    </font>
    <font>
      <u/>
      <sz val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2"/>
      <name val="微软雅黑"/>
      <family val="3"/>
      <charset val="134"/>
    </font>
    <font>
      <u/>
      <sz val="12"/>
      <name val="微软雅黑"/>
      <family val="3"/>
      <charset val="134"/>
    </font>
    <font>
      <b/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1" fillId="0" borderId="0"/>
    <xf numFmtId="179" fontId="13" fillId="0" borderId="0"/>
    <xf numFmtId="0" fontId="13" fillId="0" borderId="0"/>
    <xf numFmtId="0" fontId="13" fillId="0" borderId="0"/>
    <xf numFmtId="9" fontId="25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176" fontId="14" fillId="0" borderId="5" xfId="2" applyNumberFormat="1" applyFont="1" applyFill="1" applyBorder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/>
    </xf>
    <xf numFmtId="178" fontId="16" fillId="2" borderId="8" xfId="1" applyNumberFormat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176" fontId="15" fillId="2" borderId="8" xfId="1" applyNumberFormat="1" applyFont="1" applyFill="1" applyBorder="1" applyAlignment="1">
      <alignment horizontal="center" vertical="center" wrapText="1"/>
    </xf>
    <xf numFmtId="176" fontId="15" fillId="2" borderId="9" xfId="1" applyNumberFormat="1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/>
    </xf>
    <xf numFmtId="178" fontId="16" fillId="2" borderId="11" xfId="1" applyNumberFormat="1" applyFont="1" applyFill="1" applyBorder="1" applyAlignment="1">
      <alignment horizontal="center" vertical="center" wrapText="1"/>
    </xf>
    <xf numFmtId="0" fontId="16" fillId="2" borderId="11" xfId="1" applyFont="1" applyFill="1" applyBorder="1" applyAlignment="1">
      <alignment horizontal="center" vertical="center" wrapText="1"/>
    </xf>
    <xf numFmtId="0" fontId="15" fillId="0" borderId="11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176" fontId="15" fillId="2" borderId="11" xfId="1" applyNumberFormat="1" applyFont="1" applyFill="1" applyBorder="1" applyAlignment="1">
      <alignment horizontal="center" vertical="center" wrapText="1"/>
    </xf>
    <xf numFmtId="176" fontId="15" fillId="2" borderId="12" xfId="1" applyNumberFormat="1" applyFont="1" applyFill="1" applyBorder="1" applyAlignment="1">
      <alignment horizontal="center" vertical="center" wrapText="1"/>
    </xf>
    <xf numFmtId="0" fontId="17" fillId="2" borderId="12" xfId="1" applyFont="1" applyFill="1" applyBorder="1" applyAlignment="1">
      <alignment horizontal="center" vertical="center" shrinkToFit="1"/>
    </xf>
    <xf numFmtId="0" fontId="15" fillId="2" borderId="11" xfId="1" applyFont="1" applyFill="1" applyBorder="1" applyAlignment="1">
      <alignment horizontal="center" vertical="center" wrapText="1"/>
    </xf>
    <xf numFmtId="178" fontId="16" fillId="2" borderId="13" xfId="1" applyNumberFormat="1" applyFont="1" applyFill="1" applyBorder="1" applyAlignment="1">
      <alignment horizontal="center" vertical="center" wrapText="1"/>
    </xf>
    <xf numFmtId="0" fontId="16" fillId="2" borderId="13" xfId="1" applyFont="1" applyFill="1" applyBorder="1" applyAlignment="1">
      <alignment horizontal="center" vertical="center" wrapText="1"/>
    </xf>
    <xf numFmtId="0" fontId="15" fillId="2" borderId="13" xfId="1" applyFont="1" applyFill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/>
    </xf>
    <xf numFmtId="176" fontId="15" fillId="2" borderId="13" xfId="1" applyNumberFormat="1" applyFont="1" applyFill="1" applyBorder="1" applyAlignment="1">
      <alignment horizontal="center" vertical="center" wrapText="1"/>
    </xf>
    <xf numFmtId="0" fontId="17" fillId="2" borderId="14" xfId="1" applyFont="1" applyFill="1" applyBorder="1" applyAlignment="1">
      <alignment horizontal="center" vertical="center" shrinkToFit="1"/>
    </xf>
    <xf numFmtId="178" fontId="16" fillId="2" borderId="5" xfId="1" applyNumberFormat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6" fontId="15" fillId="2" borderId="5" xfId="1" applyNumberFormat="1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vertical="center" shrinkToFit="1"/>
    </xf>
    <xf numFmtId="0" fontId="5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8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8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9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179" fontId="2" fillId="0" borderId="0" xfId="1" applyNumberFormat="1">
      <alignment vertical="center"/>
    </xf>
    <xf numFmtId="176" fontId="14" fillId="0" borderId="5" xfId="2" applyNumberFormat="1" applyFont="1" applyBorder="1" applyAlignment="1">
      <alignment horizontal="center" vertical="center" wrapText="1"/>
    </xf>
    <xf numFmtId="0" fontId="15" fillId="2" borderId="15" xfId="1" applyFont="1" applyFill="1" applyBorder="1" applyAlignment="1">
      <alignment horizontal="center" vertical="center"/>
    </xf>
    <xf numFmtId="178" fontId="16" fillId="3" borderId="2" xfId="1" applyNumberFormat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5" fillId="3" borderId="2" xfId="1" applyFont="1" applyFill="1" applyBorder="1" applyAlignment="1">
      <alignment horizontal="center" vertical="center" wrapText="1"/>
    </xf>
    <xf numFmtId="176" fontId="15" fillId="2" borderId="2" xfId="1" applyNumberFormat="1" applyFont="1" applyFill="1" applyBorder="1" applyAlignment="1">
      <alignment horizontal="center" vertical="center" wrapText="1"/>
    </xf>
    <xf numFmtId="176" fontId="15" fillId="2" borderId="3" xfId="1" applyNumberFormat="1" applyFont="1" applyFill="1" applyBorder="1" applyAlignment="1">
      <alignment horizontal="center" vertical="center" wrapText="1"/>
    </xf>
    <xf numFmtId="10" fontId="2" fillId="0" borderId="0" xfId="13" applyNumberFormat="1" applyFont="1">
      <alignment vertical="center"/>
    </xf>
    <xf numFmtId="178" fontId="16" fillId="2" borderId="10" xfId="1" applyNumberFormat="1" applyFont="1" applyFill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6" fillId="2" borderId="11" xfId="1" applyFont="1" applyFill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wrapText="1"/>
    </xf>
    <xf numFmtId="178" fontId="16" fillId="2" borderId="4" xfId="1" applyNumberFormat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shrinkToFit="1"/>
    </xf>
    <xf numFmtId="0" fontId="11" fillId="2" borderId="16" xfId="1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horizontal="center" vertical="center" shrinkToFit="1"/>
    </xf>
    <xf numFmtId="0" fontId="8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18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178" fontId="16" fillId="0" borderId="2" xfId="1" applyNumberFormat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4" fillId="0" borderId="2" xfId="2" applyNumberFormat="1" applyFont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176" fontId="14" fillId="0" borderId="2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8" fillId="2" borderId="0" xfId="1" applyFont="1" applyFill="1" applyBorder="1" applyAlignment="1">
      <alignment horizontal="left" vertical="center" shrinkToFit="1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9" fontId="2" fillId="0" borderId="0" xfId="13" applyFont="1">
      <alignment vertical="center"/>
    </xf>
  </cellXfs>
  <cellStyles count="14">
    <cellStyle name="百分比" xfId="13" builtinId="5"/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47B70-B7E4-4C19-866F-7BF7DB38055B}">
  <sheetPr>
    <tabColor rgb="FFFF0000"/>
  </sheetPr>
  <dimension ref="A1:P45"/>
  <sheetViews>
    <sheetView workbookViewId="0">
      <selection activeCell="G23" sqref="G23"/>
    </sheetView>
  </sheetViews>
  <sheetFormatPr defaultRowHeight="14.4"/>
  <cols>
    <col min="1" max="1" width="5.6640625" style="1" customWidth="1"/>
    <col min="2" max="2" width="12" style="1" customWidth="1"/>
    <col min="3" max="3" width="25.88671875" style="1" customWidth="1"/>
    <col min="4" max="4" width="14.33203125" style="1" customWidth="1"/>
    <col min="5" max="5" width="5.44140625" style="1" bestFit="1" customWidth="1"/>
    <col min="6" max="6" width="8.44140625" style="1" customWidth="1"/>
    <col min="7" max="7" width="9.44140625" style="1" customWidth="1"/>
    <col min="8" max="8" width="12.77734375" style="1" customWidth="1"/>
    <col min="9" max="9" width="8.88671875" style="1"/>
    <col min="10" max="12" width="0" style="1" hidden="1" customWidth="1"/>
    <col min="13" max="14" width="0" style="53" hidden="1" customWidth="1"/>
    <col min="15" max="15" width="0" style="1" hidden="1" customWidth="1"/>
    <col min="16" max="256" width="8.88671875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8.88671875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8.88671875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8.88671875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8.88671875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8.88671875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8.88671875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8.88671875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8.88671875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8.88671875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8.88671875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8.88671875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8.88671875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8.88671875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8.88671875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8.88671875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8.88671875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8.88671875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8.88671875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8.88671875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8.88671875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8.88671875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8.88671875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8.88671875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8.88671875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8.88671875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8.88671875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8.88671875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8.88671875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8.88671875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8.88671875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8.88671875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8.88671875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8.88671875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8.88671875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8.88671875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8.88671875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8.88671875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8.88671875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8.88671875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8.88671875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8.88671875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8.88671875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8.88671875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8.88671875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8.88671875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8.88671875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8.88671875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8.88671875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8.88671875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8.88671875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8.88671875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8.88671875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8.88671875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8.88671875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8.88671875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8.88671875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8.88671875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8.88671875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8.88671875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8.88671875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8.88671875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8.88671875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8.88671875" style="1"/>
  </cols>
  <sheetData>
    <row r="1" spans="1:15" ht="22.2">
      <c r="A1" s="99" t="s">
        <v>373</v>
      </c>
      <c r="B1" s="99"/>
      <c r="C1" s="99"/>
      <c r="D1" s="99"/>
      <c r="E1" s="99"/>
      <c r="F1" s="99"/>
      <c r="G1" s="99"/>
      <c r="H1" s="99"/>
    </row>
    <row r="2" spans="1:15" ht="15.6">
      <c r="A2" s="100" t="s">
        <v>374</v>
      </c>
      <c r="B2" s="100"/>
      <c r="C2" s="100"/>
      <c r="D2" s="100"/>
      <c r="E2" s="100"/>
      <c r="F2" s="100"/>
      <c r="G2" s="100"/>
      <c r="H2" s="100"/>
    </row>
    <row r="3" spans="1:15" ht="15.6">
      <c r="A3" s="101" t="s">
        <v>1</v>
      </c>
      <c r="B3" s="101"/>
      <c r="C3" s="101"/>
      <c r="D3" s="101"/>
      <c r="E3" s="101"/>
      <c r="F3" s="101"/>
      <c r="G3" s="101"/>
      <c r="H3" s="101"/>
    </row>
    <row r="4" spans="1:15" ht="15.6">
      <c r="A4" s="101" t="s">
        <v>375</v>
      </c>
      <c r="B4" s="101"/>
      <c r="C4" s="101"/>
      <c r="D4" s="101"/>
      <c r="E4" s="101"/>
      <c r="F4" s="101"/>
      <c r="G4" s="101"/>
      <c r="H4" s="101"/>
    </row>
    <row r="5" spans="1:15" ht="32.25" customHeight="1">
      <c r="A5" s="102" t="s">
        <v>3</v>
      </c>
      <c r="B5" s="102"/>
      <c r="C5" s="102"/>
      <c r="D5" s="102"/>
      <c r="E5" s="102"/>
      <c r="F5" s="102"/>
      <c r="G5" s="102"/>
      <c r="H5" s="102"/>
    </row>
    <row r="6" spans="1:15" ht="16.2" thickBot="1">
      <c r="A6" s="98" t="s">
        <v>4</v>
      </c>
      <c r="B6" s="98"/>
      <c r="C6" s="98"/>
      <c r="D6" s="98"/>
      <c r="E6" s="98"/>
      <c r="F6" s="98"/>
      <c r="G6" s="98"/>
      <c r="H6" s="98"/>
    </row>
    <row r="7" spans="1:15" ht="15">
      <c r="A7" s="89" t="s">
        <v>5</v>
      </c>
      <c r="B7" s="91" t="s">
        <v>6</v>
      </c>
      <c r="C7" s="93" t="s">
        <v>7</v>
      </c>
      <c r="D7" s="93" t="s">
        <v>8</v>
      </c>
      <c r="E7" s="95" t="s">
        <v>9</v>
      </c>
      <c r="F7" s="97" t="s">
        <v>376</v>
      </c>
      <c r="G7" s="97"/>
      <c r="H7" s="84" t="s">
        <v>11</v>
      </c>
    </row>
    <row r="8" spans="1:15" ht="15.6" thickBot="1">
      <c r="A8" s="90"/>
      <c r="B8" s="92"/>
      <c r="C8" s="94"/>
      <c r="D8" s="94"/>
      <c r="E8" s="96"/>
      <c r="F8" s="54" t="s">
        <v>377</v>
      </c>
      <c r="G8" s="54" t="s">
        <v>378</v>
      </c>
      <c r="H8" s="85"/>
    </row>
    <row r="9" spans="1:15" ht="14.1" customHeight="1">
      <c r="A9" s="55">
        <v>1</v>
      </c>
      <c r="B9" s="56"/>
      <c r="C9" s="57" t="s">
        <v>379</v>
      </c>
      <c r="D9" s="58" t="s">
        <v>380</v>
      </c>
      <c r="E9" s="51" t="s">
        <v>363</v>
      </c>
      <c r="F9" s="59"/>
      <c r="G9" s="16">
        <v>9</v>
      </c>
      <c r="H9" s="60" t="s">
        <v>381</v>
      </c>
      <c r="J9" s="1">
        <v>1.2430000000000001</v>
      </c>
      <c r="K9" s="1">
        <v>1.18</v>
      </c>
      <c r="M9" s="53">
        <f>J9/1.13</f>
        <v>1.1000000000000001</v>
      </c>
      <c r="N9" s="53">
        <f>K9/1.13</f>
        <v>1.0442477876106195</v>
      </c>
      <c r="O9" s="61">
        <f>1-(N9/M9)</f>
        <v>5.068382944489136E-2</v>
      </c>
    </row>
    <row r="10" spans="1:15" ht="14.1" customHeight="1">
      <c r="A10" s="62">
        <v>2</v>
      </c>
      <c r="B10" s="5"/>
      <c r="C10" s="13"/>
      <c r="D10" s="63"/>
      <c r="E10" s="8"/>
      <c r="F10" s="16"/>
      <c r="G10" s="16"/>
      <c r="H10" s="18"/>
      <c r="J10" s="1">
        <v>1.6272</v>
      </c>
      <c r="K10" s="1">
        <v>1.55</v>
      </c>
      <c r="M10" s="53">
        <f t="shared" ref="M10:N15" si="0">J10/1.13</f>
        <v>1.4400000000000002</v>
      </c>
      <c r="N10" s="53">
        <f t="shared" si="0"/>
        <v>1.3716814159292037</v>
      </c>
      <c r="O10" s="61">
        <f t="shared" ref="O10:O15" si="1">1-(N10/M10)</f>
        <v>4.7443461160275313E-2</v>
      </c>
    </row>
    <row r="11" spans="1:15" ht="14.1" customHeight="1">
      <c r="A11" s="62">
        <v>3</v>
      </c>
      <c r="B11" s="16"/>
      <c r="C11" s="13"/>
      <c r="D11" s="63"/>
      <c r="E11" s="8"/>
      <c r="F11" s="16"/>
      <c r="G11" s="16"/>
      <c r="H11" s="18"/>
      <c r="J11" s="1">
        <v>1.5820000000000001</v>
      </c>
      <c r="K11" s="1">
        <v>1.53</v>
      </c>
      <c r="M11" s="53">
        <f t="shared" si="0"/>
        <v>1.4000000000000001</v>
      </c>
      <c r="N11" s="53">
        <f t="shared" si="0"/>
        <v>1.3539823008849559</v>
      </c>
      <c r="O11" s="61">
        <f t="shared" si="1"/>
        <v>3.286978508217453E-2</v>
      </c>
    </row>
    <row r="12" spans="1:15" ht="14.1" customHeight="1">
      <c r="A12" s="62">
        <v>4</v>
      </c>
      <c r="B12" s="16"/>
      <c r="C12" s="13"/>
      <c r="D12" s="63"/>
      <c r="E12" s="8"/>
      <c r="F12" s="16"/>
      <c r="G12" s="16"/>
      <c r="H12" s="18"/>
      <c r="J12" s="1">
        <v>1.3898999999999999</v>
      </c>
      <c r="K12" s="1">
        <v>1.34</v>
      </c>
      <c r="M12" s="53">
        <f t="shared" si="0"/>
        <v>1.23</v>
      </c>
      <c r="N12" s="53">
        <f t="shared" si="0"/>
        <v>1.1858407079646021</v>
      </c>
      <c r="O12" s="61">
        <f t="shared" si="1"/>
        <v>3.5901863443412951E-2</v>
      </c>
    </row>
    <row r="13" spans="1:15" ht="14.1" customHeight="1">
      <c r="A13" s="62">
        <v>5</v>
      </c>
      <c r="B13" s="5"/>
      <c r="C13" s="13"/>
      <c r="D13" s="63"/>
      <c r="E13" s="8"/>
      <c r="F13" s="16"/>
      <c r="G13" s="16"/>
      <c r="H13" s="18"/>
      <c r="J13" s="1">
        <v>2.3391000000000002</v>
      </c>
      <c r="K13" s="1">
        <v>2.27</v>
      </c>
      <c r="M13" s="53">
        <f t="shared" si="0"/>
        <v>2.0700000000000003</v>
      </c>
      <c r="N13" s="53">
        <f t="shared" si="0"/>
        <v>2.0088495575221241</v>
      </c>
      <c r="O13" s="61">
        <f t="shared" si="1"/>
        <v>2.9541276559360452E-2</v>
      </c>
    </row>
    <row r="14" spans="1:15" ht="14.1" customHeight="1">
      <c r="A14" s="62">
        <v>6</v>
      </c>
      <c r="B14" s="5"/>
      <c r="C14" s="13"/>
      <c r="D14" s="63"/>
      <c r="E14" s="8"/>
      <c r="F14" s="16"/>
      <c r="G14" s="16"/>
      <c r="H14" s="18"/>
      <c r="J14" s="1">
        <v>1.7741</v>
      </c>
      <c r="K14" s="1">
        <v>1.72</v>
      </c>
      <c r="M14" s="53">
        <f t="shared" si="0"/>
        <v>1.57</v>
      </c>
      <c r="N14" s="53">
        <f t="shared" si="0"/>
        <v>1.5221238938053099</v>
      </c>
      <c r="O14" s="61">
        <f t="shared" si="1"/>
        <v>3.0494335155853647E-2</v>
      </c>
    </row>
    <row r="15" spans="1:15" ht="14.1" customHeight="1">
      <c r="A15" s="62">
        <v>7</v>
      </c>
      <c r="B15" s="5"/>
      <c r="C15" s="13"/>
      <c r="D15" s="63"/>
      <c r="E15" s="8"/>
      <c r="F15" s="16"/>
      <c r="G15" s="16"/>
      <c r="H15" s="18"/>
      <c r="J15" s="1">
        <v>1.5481</v>
      </c>
      <c r="K15" s="1">
        <v>1.5</v>
      </c>
      <c r="M15" s="53">
        <f t="shared" si="0"/>
        <v>1.37</v>
      </c>
      <c r="N15" s="53">
        <f t="shared" si="0"/>
        <v>1.3274336283185841</v>
      </c>
      <c r="O15" s="61">
        <f t="shared" si="1"/>
        <v>3.1070344293004371E-2</v>
      </c>
    </row>
    <row r="16" spans="1:15" ht="14.1" customHeight="1">
      <c r="A16" s="62">
        <v>8</v>
      </c>
      <c r="B16" s="12"/>
      <c r="C16" s="13"/>
      <c r="D16" s="64"/>
      <c r="E16" s="8"/>
      <c r="F16" s="16"/>
      <c r="G16" s="16"/>
      <c r="H16" s="18"/>
    </row>
    <row r="17" spans="1:14" ht="14.1" customHeight="1">
      <c r="A17" s="62">
        <v>9</v>
      </c>
      <c r="B17" s="12"/>
      <c r="C17" s="13"/>
      <c r="D17" s="64"/>
      <c r="E17" s="8"/>
      <c r="F17" s="16"/>
      <c r="G17" s="16"/>
      <c r="H17" s="18"/>
    </row>
    <row r="18" spans="1:14" ht="14.1" customHeight="1">
      <c r="A18" s="62">
        <v>10</v>
      </c>
      <c r="B18" s="12"/>
      <c r="C18" s="13"/>
      <c r="D18" s="13"/>
      <c r="E18" s="8"/>
      <c r="F18" s="16"/>
      <c r="G18" s="16"/>
      <c r="H18" s="18"/>
    </row>
    <row r="19" spans="1:14" ht="14.1" customHeight="1">
      <c r="A19" s="62">
        <v>11</v>
      </c>
      <c r="B19" s="12"/>
      <c r="C19" s="13"/>
      <c r="D19" s="13"/>
      <c r="E19" s="8"/>
      <c r="F19" s="16"/>
      <c r="G19" s="16"/>
      <c r="H19" s="18"/>
    </row>
    <row r="20" spans="1:14" ht="14.1" customHeight="1">
      <c r="A20" s="62">
        <v>12</v>
      </c>
      <c r="B20" s="13"/>
      <c r="C20" s="13"/>
      <c r="D20" s="13"/>
      <c r="E20" s="8"/>
      <c r="F20" s="16"/>
      <c r="G20" s="16"/>
      <c r="H20" s="18"/>
    </row>
    <row r="21" spans="1:14" ht="14.1" customHeight="1">
      <c r="A21" s="62">
        <v>13</v>
      </c>
      <c r="B21" s="13"/>
      <c r="C21" s="13"/>
      <c r="D21" s="13"/>
      <c r="E21" s="8"/>
      <c r="F21" s="16"/>
      <c r="G21" s="16"/>
      <c r="H21" s="18"/>
    </row>
    <row r="22" spans="1:14" ht="14.1" customHeight="1">
      <c r="A22" s="62">
        <v>14</v>
      </c>
      <c r="B22" s="13"/>
      <c r="C22" s="65"/>
      <c r="D22" s="13"/>
      <c r="E22" s="8"/>
      <c r="F22" s="16"/>
      <c r="G22" s="16"/>
      <c r="H22" s="18"/>
    </row>
    <row r="23" spans="1:14" ht="14.1" customHeight="1">
      <c r="A23" s="62">
        <v>15</v>
      </c>
      <c r="B23" s="13"/>
      <c r="C23" s="65"/>
      <c r="D23" s="13"/>
      <c r="E23" s="8"/>
      <c r="F23" s="16"/>
      <c r="G23" s="16"/>
      <c r="H23" s="18"/>
    </row>
    <row r="24" spans="1:14" ht="14.1" customHeight="1">
      <c r="A24" s="62">
        <v>16</v>
      </c>
      <c r="B24" s="5"/>
      <c r="C24" s="6"/>
      <c r="D24" s="63"/>
      <c r="E24" s="8"/>
      <c r="F24" s="16"/>
      <c r="G24" s="16"/>
      <c r="H24" s="18"/>
    </row>
    <row r="25" spans="1:14" ht="14.1" customHeight="1">
      <c r="A25" s="62">
        <v>17</v>
      </c>
      <c r="B25" s="5"/>
      <c r="C25" s="6"/>
      <c r="D25" s="63"/>
      <c r="E25" s="8"/>
      <c r="F25" s="16"/>
      <c r="G25" s="16"/>
      <c r="H25" s="18"/>
      <c r="N25" s="53" t="s">
        <v>382</v>
      </c>
    </row>
    <row r="26" spans="1:14" ht="14.1" customHeight="1">
      <c r="A26" s="62">
        <v>18</v>
      </c>
      <c r="B26" s="5"/>
      <c r="C26" s="13"/>
      <c r="D26" s="66"/>
      <c r="E26" s="8"/>
      <c r="F26" s="16"/>
      <c r="G26" s="16"/>
      <c r="H26" s="18"/>
    </row>
    <row r="27" spans="1:14" ht="14.1" customHeight="1">
      <c r="A27" s="62">
        <v>19</v>
      </c>
      <c r="B27" s="5"/>
      <c r="C27" s="13"/>
      <c r="D27" s="66"/>
      <c r="E27" s="8"/>
      <c r="F27" s="16"/>
      <c r="G27" s="16"/>
      <c r="H27" s="18"/>
    </row>
    <row r="28" spans="1:14" ht="14.1" customHeight="1">
      <c r="A28" s="62">
        <v>20</v>
      </c>
      <c r="B28" s="5"/>
      <c r="C28" s="6"/>
      <c r="D28" s="66"/>
      <c r="E28" s="8"/>
      <c r="F28" s="16"/>
      <c r="G28" s="16"/>
      <c r="H28" s="18"/>
    </row>
    <row r="29" spans="1:14" ht="14.1" customHeight="1">
      <c r="A29" s="62">
        <v>21</v>
      </c>
      <c r="B29" s="12"/>
      <c r="C29" s="13"/>
      <c r="D29" s="64"/>
      <c r="E29" s="8"/>
      <c r="F29" s="16"/>
      <c r="G29" s="16"/>
      <c r="H29" s="18"/>
    </row>
    <row r="30" spans="1:14" ht="14.1" customHeight="1">
      <c r="A30" s="62">
        <v>22</v>
      </c>
      <c r="B30" s="12"/>
      <c r="C30" s="13"/>
      <c r="D30" s="64"/>
      <c r="E30" s="8"/>
      <c r="F30" s="16"/>
      <c r="G30" s="16"/>
      <c r="H30" s="18"/>
    </row>
    <row r="31" spans="1:14" ht="14.1" customHeight="1">
      <c r="A31" s="62">
        <v>23</v>
      </c>
      <c r="B31" s="12"/>
      <c r="C31" s="13"/>
      <c r="D31" s="13"/>
      <c r="E31" s="8"/>
      <c r="F31" s="16"/>
      <c r="G31" s="16"/>
      <c r="H31" s="18"/>
    </row>
    <row r="32" spans="1:14" ht="14.1" customHeight="1">
      <c r="A32" s="62">
        <v>24</v>
      </c>
      <c r="B32" s="12"/>
      <c r="C32" s="13"/>
      <c r="D32" s="13"/>
      <c r="E32" s="8"/>
      <c r="F32" s="16"/>
      <c r="G32" s="16"/>
      <c r="H32" s="18"/>
    </row>
    <row r="33" spans="1:16" ht="14.1" customHeight="1">
      <c r="A33" s="62">
        <v>25</v>
      </c>
      <c r="B33" s="13"/>
      <c r="C33" s="13"/>
      <c r="D33" s="13"/>
      <c r="E33" s="8"/>
      <c r="F33" s="16"/>
      <c r="G33" s="16"/>
      <c r="H33" s="18"/>
    </row>
    <row r="34" spans="1:16" ht="14.1" customHeight="1">
      <c r="A34" s="62">
        <v>26</v>
      </c>
      <c r="B34" s="13"/>
      <c r="C34" s="13"/>
      <c r="D34" s="13"/>
      <c r="E34" s="8"/>
      <c r="F34" s="16"/>
      <c r="G34" s="16"/>
      <c r="H34" s="18"/>
    </row>
    <row r="35" spans="1:16" ht="14.1" customHeight="1">
      <c r="A35" s="62">
        <v>27</v>
      </c>
      <c r="B35" s="13"/>
      <c r="C35" s="65"/>
      <c r="D35" s="13"/>
      <c r="E35" s="8"/>
      <c r="F35" s="16"/>
      <c r="G35" s="16"/>
      <c r="H35" s="18"/>
    </row>
    <row r="36" spans="1:16" ht="14.1" customHeight="1">
      <c r="A36" s="62">
        <v>28</v>
      </c>
      <c r="B36" s="13"/>
      <c r="C36" s="65"/>
      <c r="D36" s="13"/>
      <c r="E36" s="8"/>
      <c r="F36" s="16"/>
      <c r="G36" s="16"/>
      <c r="H36" s="18"/>
    </row>
    <row r="37" spans="1:16" ht="14.1" customHeight="1" thickBot="1">
      <c r="A37" s="67">
        <v>29</v>
      </c>
      <c r="B37" s="27"/>
      <c r="C37" s="68"/>
      <c r="D37" s="27"/>
      <c r="E37" s="69"/>
      <c r="F37" s="30"/>
      <c r="G37" s="30"/>
      <c r="H37" s="70"/>
      <c r="L37" s="1" t="s">
        <v>383</v>
      </c>
    </row>
    <row r="38" spans="1:16" ht="33" customHeight="1">
      <c r="A38" s="86" t="s">
        <v>349</v>
      </c>
      <c r="B38" s="86"/>
      <c r="C38" s="86"/>
      <c r="D38" s="86"/>
      <c r="E38" s="86"/>
      <c r="F38" s="86"/>
      <c r="G38" s="86"/>
      <c r="H38" s="86"/>
    </row>
    <row r="39" spans="1:16" ht="33" customHeight="1">
      <c r="A39" s="87" t="s">
        <v>384</v>
      </c>
      <c r="B39" s="87"/>
      <c r="C39" s="87"/>
      <c r="D39" s="87"/>
      <c r="E39" s="87"/>
      <c r="F39" s="87"/>
      <c r="G39" s="87"/>
      <c r="H39" s="87"/>
    </row>
    <row r="40" spans="1:16" ht="15.6">
      <c r="A40" s="87" t="s">
        <v>385</v>
      </c>
      <c r="B40" s="87"/>
      <c r="C40" s="87"/>
      <c r="D40" s="87"/>
      <c r="E40" s="87"/>
      <c r="F40" s="87"/>
      <c r="G40" s="87"/>
      <c r="H40" s="87"/>
    </row>
    <row r="41" spans="1:16" ht="15.6">
      <c r="A41" s="88" t="s">
        <v>386</v>
      </c>
      <c r="B41" s="88"/>
      <c r="C41" s="88"/>
      <c r="D41" s="88"/>
      <c r="E41" s="88"/>
      <c r="F41" s="88"/>
      <c r="G41" s="88"/>
      <c r="H41" s="88"/>
    </row>
    <row r="42" spans="1:16" ht="15.6">
      <c r="A42" s="71"/>
      <c r="B42" s="72"/>
      <c r="C42" s="71"/>
      <c r="D42" s="71"/>
      <c r="E42" s="71"/>
      <c r="F42" s="73"/>
      <c r="G42" s="73"/>
      <c r="H42" s="74"/>
    </row>
    <row r="43" spans="1:16" ht="15.6">
      <c r="A43" s="75" t="s">
        <v>353</v>
      </c>
      <c r="B43" s="76"/>
      <c r="C43" s="77"/>
      <c r="D43" s="78" t="s">
        <v>354</v>
      </c>
      <c r="E43" s="77"/>
      <c r="F43" s="79"/>
      <c r="G43" s="79"/>
      <c r="H43" s="80"/>
      <c r="P43" s="1" t="s">
        <v>382</v>
      </c>
    </row>
    <row r="44" spans="1:16" ht="15.6">
      <c r="A44" s="75"/>
      <c r="B44" s="76"/>
      <c r="C44" s="77"/>
      <c r="D44" s="78"/>
      <c r="E44" s="77"/>
      <c r="F44" s="79"/>
      <c r="G44" s="79"/>
      <c r="H44" s="80"/>
    </row>
    <row r="45" spans="1:16" ht="15.6">
      <c r="A45" s="75" t="s">
        <v>355</v>
      </c>
      <c r="B45" s="75"/>
      <c r="C45" s="71"/>
      <c r="D45" s="75" t="s">
        <v>355</v>
      </c>
      <c r="E45" s="71"/>
      <c r="F45" s="79"/>
      <c r="G45" s="79"/>
      <c r="H45" s="80"/>
    </row>
  </sheetData>
  <mergeCells count="17">
    <mergeCell ref="A6:H6"/>
    <mergeCell ref="A1:H1"/>
    <mergeCell ref="A2:H2"/>
    <mergeCell ref="A3:H3"/>
    <mergeCell ref="A4:H4"/>
    <mergeCell ref="A5:H5"/>
    <mergeCell ref="H7:H8"/>
    <mergeCell ref="A38:H38"/>
    <mergeCell ref="A39:H39"/>
    <mergeCell ref="A40:H40"/>
    <mergeCell ref="A41:H41"/>
    <mergeCell ref="A7:A8"/>
    <mergeCell ref="B7:B8"/>
    <mergeCell ref="C7:C8"/>
    <mergeCell ref="D7:D8"/>
    <mergeCell ref="E7:E8"/>
    <mergeCell ref="F7:G7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IV158"/>
  <sheetViews>
    <sheetView tabSelected="1" topLeftCell="A94" zoomScaleSheetLayoutView="100" workbookViewId="0">
      <selection activeCell="K124" sqref="K124:K126"/>
    </sheetView>
  </sheetViews>
  <sheetFormatPr defaultRowHeight="15.6"/>
  <cols>
    <col min="1" max="1" width="6.44140625" style="2" customWidth="1"/>
    <col min="2" max="2" width="12.21875" style="49" customWidth="1"/>
    <col min="3" max="3" width="28.21875" style="2" customWidth="1"/>
    <col min="4" max="4" width="13.77734375" style="45" customWidth="1"/>
    <col min="5" max="5" width="5.6640625" style="46" customWidth="1"/>
    <col min="6" max="7" width="9.33203125" style="47" customWidth="1"/>
    <col min="8" max="8" width="13.109375" style="48" customWidth="1"/>
    <col min="9" max="240" width="9" style="2"/>
    <col min="241" max="241" width="5" style="2" customWidth="1"/>
    <col min="242" max="242" width="15" style="2" customWidth="1"/>
    <col min="243" max="244" width="14.6640625" style="2" customWidth="1"/>
    <col min="245" max="245" width="6.21875" style="2" customWidth="1"/>
    <col min="246" max="248" width="10.109375" style="2" customWidth="1"/>
    <col min="249" max="249" width="10.44140625" style="2" customWidth="1"/>
    <col min="250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96" width="9" style="2"/>
    <col min="497" max="497" width="5" style="2" customWidth="1"/>
    <col min="498" max="498" width="15" style="2" customWidth="1"/>
    <col min="499" max="500" width="14.6640625" style="2" customWidth="1"/>
    <col min="501" max="501" width="6.21875" style="2" customWidth="1"/>
    <col min="502" max="504" width="10.109375" style="2" customWidth="1"/>
    <col min="505" max="505" width="10.44140625" style="2" customWidth="1"/>
    <col min="506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52" width="9" style="2"/>
    <col min="753" max="753" width="5" style="2" customWidth="1"/>
    <col min="754" max="754" width="15" style="2" customWidth="1"/>
    <col min="755" max="756" width="14.6640625" style="2" customWidth="1"/>
    <col min="757" max="757" width="6.21875" style="2" customWidth="1"/>
    <col min="758" max="760" width="10.109375" style="2" customWidth="1"/>
    <col min="761" max="761" width="10.44140625" style="2" customWidth="1"/>
    <col min="762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1008" width="9" style="2"/>
    <col min="1009" max="1009" width="5" style="2" customWidth="1"/>
    <col min="1010" max="1010" width="15" style="2" customWidth="1"/>
    <col min="1011" max="1012" width="14.6640625" style="2" customWidth="1"/>
    <col min="1013" max="1013" width="6.21875" style="2" customWidth="1"/>
    <col min="1014" max="1016" width="10.109375" style="2" customWidth="1"/>
    <col min="1017" max="1017" width="10.44140625" style="2" customWidth="1"/>
    <col min="1018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64" width="9" style="2"/>
    <col min="1265" max="1265" width="5" style="2" customWidth="1"/>
    <col min="1266" max="1266" width="15" style="2" customWidth="1"/>
    <col min="1267" max="1268" width="14.6640625" style="2" customWidth="1"/>
    <col min="1269" max="1269" width="6.21875" style="2" customWidth="1"/>
    <col min="1270" max="1272" width="10.109375" style="2" customWidth="1"/>
    <col min="1273" max="1273" width="10.44140625" style="2" customWidth="1"/>
    <col min="1274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20" width="9" style="2"/>
    <col min="1521" max="1521" width="5" style="2" customWidth="1"/>
    <col min="1522" max="1522" width="15" style="2" customWidth="1"/>
    <col min="1523" max="1524" width="14.6640625" style="2" customWidth="1"/>
    <col min="1525" max="1525" width="6.21875" style="2" customWidth="1"/>
    <col min="1526" max="1528" width="10.109375" style="2" customWidth="1"/>
    <col min="1529" max="1529" width="10.44140625" style="2" customWidth="1"/>
    <col min="1530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76" width="9" style="2"/>
    <col min="1777" max="1777" width="5" style="2" customWidth="1"/>
    <col min="1778" max="1778" width="15" style="2" customWidth="1"/>
    <col min="1779" max="1780" width="14.6640625" style="2" customWidth="1"/>
    <col min="1781" max="1781" width="6.21875" style="2" customWidth="1"/>
    <col min="1782" max="1784" width="10.109375" style="2" customWidth="1"/>
    <col min="1785" max="1785" width="10.44140625" style="2" customWidth="1"/>
    <col min="1786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32" width="9" style="2"/>
    <col min="2033" max="2033" width="5" style="2" customWidth="1"/>
    <col min="2034" max="2034" width="15" style="2" customWidth="1"/>
    <col min="2035" max="2036" width="14.6640625" style="2" customWidth="1"/>
    <col min="2037" max="2037" width="6.21875" style="2" customWidth="1"/>
    <col min="2038" max="2040" width="10.109375" style="2" customWidth="1"/>
    <col min="2041" max="2041" width="10.44140625" style="2" customWidth="1"/>
    <col min="2042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88" width="9" style="2"/>
    <col min="2289" max="2289" width="5" style="2" customWidth="1"/>
    <col min="2290" max="2290" width="15" style="2" customWidth="1"/>
    <col min="2291" max="2292" width="14.6640625" style="2" customWidth="1"/>
    <col min="2293" max="2293" width="6.21875" style="2" customWidth="1"/>
    <col min="2294" max="2296" width="10.109375" style="2" customWidth="1"/>
    <col min="2297" max="2297" width="10.44140625" style="2" customWidth="1"/>
    <col min="2298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44" width="9" style="2"/>
    <col min="2545" max="2545" width="5" style="2" customWidth="1"/>
    <col min="2546" max="2546" width="15" style="2" customWidth="1"/>
    <col min="2547" max="2548" width="14.6640625" style="2" customWidth="1"/>
    <col min="2549" max="2549" width="6.21875" style="2" customWidth="1"/>
    <col min="2550" max="2552" width="10.109375" style="2" customWidth="1"/>
    <col min="2553" max="2553" width="10.44140625" style="2" customWidth="1"/>
    <col min="2554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800" width="9" style="2"/>
    <col min="2801" max="2801" width="5" style="2" customWidth="1"/>
    <col min="2802" max="2802" width="15" style="2" customWidth="1"/>
    <col min="2803" max="2804" width="14.6640625" style="2" customWidth="1"/>
    <col min="2805" max="2805" width="6.21875" style="2" customWidth="1"/>
    <col min="2806" max="2808" width="10.109375" style="2" customWidth="1"/>
    <col min="2809" max="2809" width="10.44140625" style="2" customWidth="1"/>
    <col min="2810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56" width="9" style="2"/>
    <col min="3057" max="3057" width="5" style="2" customWidth="1"/>
    <col min="3058" max="3058" width="15" style="2" customWidth="1"/>
    <col min="3059" max="3060" width="14.6640625" style="2" customWidth="1"/>
    <col min="3061" max="3061" width="6.21875" style="2" customWidth="1"/>
    <col min="3062" max="3064" width="10.109375" style="2" customWidth="1"/>
    <col min="3065" max="3065" width="10.44140625" style="2" customWidth="1"/>
    <col min="3066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12" width="9" style="2"/>
    <col min="3313" max="3313" width="5" style="2" customWidth="1"/>
    <col min="3314" max="3314" width="15" style="2" customWidth="1"/>
    <col min="3315" max="3316" width="14.6640625" style="2" customWidth="1"/>
    <col min="3317" max="3317" width="6.21875" style="2" customWidth="1"/>
    <col min="3318" max="3320" width="10.109375" style="2" customWidth="1"/>
    <col min="3321" max="3321" width="10.44140625" style="2" customWidth="1"/>
    <col min="3322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68" width="9" style="2"/>
    <col min="3569" max="3569" width="5" style="2" customWidth="1"/>
    <col min="3570" max="3570" width="15" style="2" customWidth="1"/>
    <col min="3571" max="3572" width="14.6640625" style="2" customWidth="1"/>
    <col min="3573" max="3573" width="6.21875" style="2" customWidth="1"/>
    <col min="3574" max="3576" width="10.109375" style="2" customWidth="1"/>
    <col min="3577" max="3577" width="10.44140625" style="2" customWidth="1"/>
    <col min="3578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24" width="9" style="2"/>
    <col min="3825" max="3825" width="5" style="2" customWidth="1"/>
    <col min="3826" max="3826" width="15" style="2" customWidth="1"/>
    <col min="3827" max="3828" width="14.6640625" style="2" customWidth="1"/>
    <col min="3829" max="3829" width="6.21875" style="2" customWidth="1"/>
    <col min="3830" max="3832" width="10.109375" style="2" customWidth="1"/>
    <col min="3833" max="3833" width="10.44140625" style="2" customWidth="1"/>
    <col min="3834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80" width="9" style="2"/>
    <col min="4081" max="4081" width="5" style="2" customWidth="1"/>
    <col min="4082" max="4082" width="15" style="2" customWidth="1"/>
    <col min="4083" max="4084" width="14.6640625" style="2" customWidth="1"/>
    <col min="4085" max="4085" width="6.21875" style="2" customWidth="1"/>
    <col min="4086" max="4088" width="10.109375" style="2" customWidth="1"/>
    <col min="4089" max="4089" width="10.44140625" style="2" customWidth="1"/>
    <col min="4090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36" width="9" style="2"/>
    <col min="4337" max="4337" width="5" style="2" customWidth="1"/>
    <col min="4338" max="4338" width="15" style="2" customWidth="1"/>
    <col min="4339" max="4340" width="14.6640625" style="2" customWidth="1"/>
    <col min="4341" max="4341" width="6.21875" style="2" customWidth="1"/>
    <col min="4342" max="4344" width="10.109375" style="2" customWidth="1"/>
    <col min="4345" max="4345" width="10.44140625" style="2" customWidth="1"/>
    <col min="4346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92" width="9" style="2"/>
    <col min="4593" max="4593" width="5" style="2" customWidth="1"/>
    <col min="4594" max="4594" width="15" style="2" customWidth="1"/>
    <col min="4595" max="4596" width="14.6640625" style="2" customWidth="1"/>
    <col min="4597" max="4597" width="6.21875" style="2" customWidth="1"/>
    <col min="4598" max="4600" width="10.109375" style="2" customWidth="1"/>
    <col min="4601" max="4601" width="10.44140625" style="2" customWidth="1"/>
    <col min="4602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48" width="9" style="2"/>
    <col min="4849" max="4849" width="5" style="2" customWidth="1"/>
    <col min="4850" max="4850" width="15" style="2" customWidth="1"/>
    <col min="4851" max="4852" width="14.6640625" style="2" customWidth="1"/>
    <col min="4853" max="4853" width="6.21875" style="2" customWidth="1"/>
    <col min="4854" max="4856" width="10.109375" style="2" customWidth="1"/>
    <col min="4857" max="4857" width="10.44140625" style="2" customWidth="1"/>
    <col min="4858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104" width="9" style="2"/>
    <col min="5105" max="5105" width="5" style="2" customWidth="1"/>
    <col min="5106" max="5106" width="15" style="2" customWidth="1"/>
    <col min="5107" max="5108" width="14.6640625" style="2" customWidth="1"/>
    <col min="5109" max="5109" width="6.21875" style="2" customWidth="1"/>
    <col min="5110" max="5112" width="10.109375" style="2" customWidth="1"/>
    <col min="5113" max="5113" width="10.44140625" style="2" customWidth="1"/>
    <col min="5114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60" width="9" style="2"/>
    <col min="5361" max="5361" width="5" style="2" customWidth="1"/>
    <col min="5362" max="5362" width="15" style="2" customWidth="1"/>
    <col min="5363" max="5364" width="14.6640625" style="2" customWidth="1"/>
    <col min="5365" max="5365" width="6.21875" style="2" customWidth="1"/>
    <col min="5366" max="5368" width="10.109375" style="2" customWidth="1"/>
    <col min="5369" max="5369" width="10.44140625" style="2" customWidth="1"/>
    <col min="5370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16" width="9" style="2"/>
    <col min="5617" max="5617" width="5" style="2" customWidth="1"/>
    <col min="5618" max="5618" width="15" style="2" customWidth="1"/>
    <col min="5619" max="5620" width="14.6640625" style="2" customWidth="1"/>
    <col min="5621" max="5621" width="6.21875" style="2" customWidth="1"/>
    <col min="5622" max="5624" width="10.109375" style="2" customWidth="1"/>
    <col min="5625" max="5625" width="10.44140625" style="2" customWidth="1"/>
    <col min="5626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72" width="9" style="2"/>
    <col min="5873" max="5873" width="5" style="2" customWidth="1"/>
    <col min="5874" max="5874" width="15" style="2" customWidth="1"/>
    <col min="5875" max="5876" width="14.6640625" style="2" customWidth="1"/>
    <col min="5877" max="5877" width="6.21875" style="2" customWidth="1"/>
    <col min="5878" max="5880" width="10.109375" style="2" customWidth="1"/>
    <col min="5881" max="5881" width="10.44140625" style="2" customWidth="1"/>
    <col min="5882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28" width="9" style="2"/>
    <col min="6129" max="6129" width="5" style="2" customWidth="1"/>
    <col min="6130" max="6130" width="15" style="2" customWidth="1"/>
    <col min="6131" max="6132" width="14.6640625" style="2" customWidth="1"/>
    <col min="6133" max="6133" width="6.21875" style="2" customWidth="1"/>
    <col min="6134" max="6136" width="10.109375" style="2" customWidth="1"/>
    <col min="6137" max="6137" width="10.44140625" style="2" customWidth="1"/>
    <col min="6138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84" width="9" style="2"/>
    <col min="6385" max="6385" width="5" style="2" customWidth="1"/>
    <col min="6386" max="6386" width="15" style="2" customWidth="1"/>
    <col min="6387" max="6388" width="14.6640625" style="2" customWidth="1"/>
    <col min="6389" max="6389" width="6.21875" style="2" customWidth="1"/>
    <col min="6390" max="6392" width="10.109375" style="2" customWidth="1"/>
    <col min="6393" max="6393" width="10.44140625" style="2" customWidth="1"/>
    <col min="6394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40" width="9" style="2"/>
    <col min="6641" max="6641" width="5" style="2" customWidth="1"/>
    <col min="6642" max="6642" width="15" style="2" customWidth="1"/>
    <col min="6643" max="6644" width="14.6640625" style="2" customWidth="1"/>
    <col min="6645" max="6645" width="6.21875" style="2" customWidth="1"/>
    <col min="6646" max="6648" width="10.109375" style="2" customWidth="1"/>
    <col min="6649" max="6649" width="10.44140625" style="2" customWidth="1"/>
    <col min="6650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96" width="9" style="2"/>
    <col min="6897" max="6897" width="5" style="2" customWidth="1"/>
    <col min="6898" max="6898" width="15" style="2" customWidth="1"/>
    <col min="6899" max="6900" width="14.6640625" style="2" customWidth="1"/>
    <col min="6901" max="6901" width="6.21875" style="2" customWidth="1"/>
    <col min="6902" max="6904" width="10.109375" style="2" customWidth="1"/>
    <col min="6905" max="6905" width="10.44140625" style="2" customWidth="1"/>
    <col min="6906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52" width="9" style="2"/>
    <col min="7153" max="7153" width="5" style="2" customWidth="1"/>
    <col min="7154" max="7154" width="15" style="2" customWidth="1"/>
    <col min="7155" max="7156" width="14.6640625" style="2" customWidth="1"/>
    <col min="7157" max="7157" width="6.21875" style="2" customWidth="1"/>
    <col min="7158" max="7160" width="10.109375" style="2" customWidth="1"/>
    <col min="7161" max="7161" width="10.44140625" style="2" customWidth="1"/>
    <col min="7162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408" width="9" style="2"/>
    <col min="7409" max="7409" width="5" style="2" customWidth="1"/>
    <col min="7410" max="7410" width="15" style="2" customWidth="1"/>
    <col min="7411" max="7412" width="14.6640625" style="2" customWidth="1"/>
    <col min="7413" max="7413" width="6.21875" style="2" customWidth="1"/>
    <col min="7414" max="7416" width="10.109375" style="2" customWidth="1"/>
    <col min="7417" max="7417" width="10.44140625" style="2" customWidth="1"/>
    <col min="7418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64" width="9" style="2"/>
    <col min="7665" max="7665" width="5" style="2" customWidth="1"/>
    <col min="7666" max="7666" width="15" style="2" customWidth="1"/>
    <col min="7667" max="7668" width="14.6640625" style="2" customWidth="1"/>
    <col min="7669" max="7669" width="6.21875" style="2" customWidth="1"/>
    <col min="7670" max="7672" width="10.109375" style="2" customWidth="1"/>
    <col min="7673" max="7673" width="10.44140625" style="2" customWidth="1"/>
    <col min="7674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20" width="9" style="2"/>
    <col min="7921" max="7921" width="5" style="2" customWidth="1"/>
    <col min="7922" max="7922" width="15" style="2" customWidth="1"/>
    <col min="7923" max="7924" width="14.6640625" style="2" customWidth="1"/>
    <col min="7925" max="7925" width="6.21875" style="2" customWidth="1"/>
    <col min="7926" max="7928" width="10.109375" style="2" customWidth="1"/>
    <col min="7929" max="7929" width="10.44140625" style="2" customWidth="1"/>
    <col min="7930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76" width="9" style="2"/>
    <col min="8177" max="8177" width="5" style="2" customWidth="1"/>
    <col min="8178" max="8178" width="15" style="2" customWidth="1"/>
    <col min="8179" max="8180" width="14.6640625" style="2" customWidth="1"/>
    <col min="8181" max="8181" width="6.21875" style="2" customWidth="1"/>
    <col min="8182" max="8184" width="10.109375" style="2" customWidth="1"/>
    <col min="8185" max="8185" width="10.44140625" style="2" customWidth="1"/>
    <col min="8186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32" width="9" style="2"/>
    <col min="8433" max="8433" width="5" style="2" customWidth="1"/>
    <col min="8434" max="8434" width="15" style="2" customWidth="1"/>
    <col min="8435" max="8436" width="14.6640625" style="2" customWidth="1"/>
    <col min="8437" max="8437" width="6.21875" style="2" customWidth="1"/>
    <col min="8438" max="8440" width="10.109375" style="2" customWidth="1"/>
    <col min="8441" max="8441" width="10.44140625" style="2" customWidth="1"/>
    <col min="8442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88" width="9" style="2"/>
    <col min="8689" max="8689" width="5" style="2" customWidth="1"/>
    <col min="8690" max="8690" width="15" style="2" customWidth="1"/>
    <col min="8691" max="8692" width="14.6640625" style="2" customWidth="1"/>
    <col min="8693" max="8693" width="6.21875" style="2" customWidth="1"/>
    <col min="8694" max="8696" width="10.109375" style="2" customWidth="1"/>
    <col min="8697" max="8697" width="10.44140625" style="2" customWidth="1"/>
    <col min="8698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44" width="9" style="2"/>
    <col min="8945" max="8945" width="5" style="2" customWidth="1"/>
    <col min="8946" max="8946" width="15" style="2" customWidth="1"/>
    <col min="8947" max="8948" width="14.6640625" style="2" customWidth="1"/>
    <col min="8949" max="8949" width="6.21875" style="2" customWidth="1"/>
    <col min="8950" max="8952" width="10.109375" style="2" customWidth="1"/>
    <col min="8953" max="8953" width="10.44140625" style="2" customWidth="1"/>
    <col min="8954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200" width="9" style="2"/>
    <col min="9201" max="9201" width="5" style="2" customWidth="1"/>
    <col min="9202" max="9202" width="15" style="2" customWidth="1"/>
    <col min="9203" max="9204" width="14.6640625" style="2" customWidth="1"/>
    <col min="9205" max="9205" width="6.21875" style="2" customWidth="1"/>
    <col min="9206" max="9208" width="10.109375" style="2" customWidth="1"/>
    <col min="9209" max="9209" width="10.44140625" style="2" customWidth="1"/>
    <col min="9210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56" width="9" style="2"/>
    <col min="9457" max="9457" width="5" style="2" customWidth="1"/>
    <col min="9458" max="9458" width="15" style="2" customWidth="1"/>
    <col min="9459" max="9460" width="14.6640625" style="2" customWidth="1"/>
    <col min="9461" max="9461" width="6.21875" style="2" customWidth="1"/>
    <col min="9462" max="9464" width="10.109375" style="2" customWidth="1"/>
    <col min="9465" max="9465" width="10.44140625" style="2" customWidth="1"/>
    <col min="9466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12" width="9" style="2"/>
    <col min="9713" max="9713" width="5" style="2" customWidth="1"/>
    <col min="9714" max="9714" width="15" style="2" customWidth="1"/>
    <col min="9715" max="9716" width="14.6640625" style="2" customWidth="1"/>
    <col min="9717" max="9717" width="6.21875" style="2" customWidth="1"/>
    <col min="9718" max="9720" width="10.109375" style="2" customWidth="1"/>
    <col min="9721" max="9721" width="10.44140625" style="2" customWidth="1"/>
    <col min="9722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68" width="9" style="2"/>
    <col min="9969" max="9969" width="5" style="2" customWidth="1"/>
    <col min="9970" max="9970" width="15" style="2" customWidth="1"/>
    <col min="9971" max="9972" width="14.6640625" style="2" customWidth="1"/>
    <col min="9973" max="9973" width="6.21875" style="2" customWidth="1"/>
    <col min="9974" max="9976" width="10.109375" style="2" customWidth="1"/>
    <col min="9977" max="9977" width="10.44140625" style="2" customWidth="1"/>
    <col min="9978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24" width="9" style="2"/>
    <col min="10225" max="10225" width="5" style="2" customWidth="1"/>
    <col min="10226" max="10226" width="15" style="2" customWidth="1"/>
    <col min="10227" max="10228" width="14.6640625" style="2" customWidth="1"/>
    <col min="10229" max="10229" width="6.21875" style="2" customWidth="1"/>
    <col min="10230" max="10232" width="10.109375" style="2" customWidth="1"/>
    <col min="10233" max="10233" width="10.44140625" style="2" customWidth="1"/>
    <col min="10234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80" width="9" style="2"/>
    <col min="10481" max="10481" width="5" style="2" customWidth="1"/>
    <col min="10482" max="10482" width="15" style="2" customWidth="1"/>
    <col min="10483" max="10484" width="14.6640625" style="2" customWidth="1"/>
    <col min="10485" max="10485" width="6.21875" style="2" customWidth="1"/>
    <col min="10486" max="10488" width="10.109375" style="2" customWidth="1"/>
    <col min="10489" max="10489" width="10.44140625" style="2" customWidth="1"/>
    <col min="10490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36" width="9" style="2"/>
    <col min="10737" max="10737" width="5" style="2" customWidth="1"/>
    <col min="10738" max="10738" width="15" style="2" customWidth="1"/>
    <col min="10739" max="10740" width="14.6640625" style="2" customWidth="1"/>
    <col min="10741" max="10741" width="6.21875" style="2" customWidth="1"/>
    <col min="10742" max="10744" width="10.109375" style="2" customWidth="1"/>
    <col min="10745" max="10745" width="10.44140625" style="2" customWidth="1"/>
    <col min="10746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92" width="9" style="2"/>
    <col min="10993" max="10993" width="5" style="2" customWidth="1"/>
    <col min="10994" max="10994" width="15" style="2" customWidth="1"/>
    <col min="10995" max="10996" width="14.6640625" style="2" customWidth="1"/>
    <col min="10997" max="10997" width="6.21875" style="2" customWidth="1"/>
    <col min="10998" max="11000" width="10.109375" style="2" customWidth="1"/>
    <col min="11001" max="11001" width="10.44140625" style="2" customWidth="1"/>
    <col min="11002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48" width="9" style="2"/>
    <col min="11249" max="11249" width="5" style="2" customWidth="1"/>
    <col min="11250" max="11250" width="15" style="2" customWidth="1"/>
    <col min="11251" max="11252" width="14.6640625" style="2" customWidth="1"/>
    <col min="11253" max="11253" width="6.21875" style="2" customWidth="1"/>
    <col min="11254" max="11256" width="10.109375" style="2" customWidth="1"/>
    <col min="11257" max="11257" width="10.44140625" style="2" customWidth="1"/>
    <col min="11258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504" width="9" style="2"/>
    <col min="11505" max="11505" width="5" style="2" customWidth="1"/>
    <col min="11506" max="11506" width="15" style="2" customWidth="1"/>
    <col min="11507" max="11508" width="14.6640625" style="2" customWidth="1"/>
    <col min="11509" max="11509" width="6.21875" style="2" customWidth="1"/>
    <col min="11510" max="11512" width="10.109375" style="2" customWidth="1"/>
    <col min="11513" max="11513" width="10.44140625" style="2" customWidth="1"/>
    <col min="11514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60" width="9" style="2"/>
    <col min="11761" max="11761" width="5" style="2" customWidth="1"/>
    <col min="11762" max="11762" width="15" style="2" customWidth="1"/>
    <col min="11763" max="11764" width="14.6640625" style="2" customWidth="1"/>
    <col min="11765" max="11765" width="6.21875" style="2" customWidth="1"/>
    <col min="11766" max="11768" width="10.109375" style="2" customWidth="1"/>
    <col min="11769" max="11769" width="10.44140625" style="2" customWidth="1"/>
    <col min="11770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16" width="9" style="2"/>
    <col min="12017" max="12017" width="5" style="2" customWidth="1"/>
    <col min="12018" max="12018" width="15" style="2" customWidth="1"/>
    <col min="12019" max="12020" width="14.6640625" style="2" customWidth="1"/>
    <col min="12021" max="12021" width="6.21875" style="2" customWidth="1"/>
    <col min="12022" max="12024" width="10.109375" style="2" customWidth="1"/>
    <col min="12025" max="12025" width="10.44140625" style="2" customWidth="1"/>
    <col min="12026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72" width="9" style="2"/>
    <col min="12273" max="12273" width="5" style="2" customWidth="1"/>
    <col min="12274" max="12274" width="15" style="2" customWidth="1"/>
    <col min="12275" max="12276" width="14.6640625" style="2" customWidth="1"/>
    <col min="12277" max="12277" width="6.21875" style="2" customWidth="1"/>
    <col min="12278" max="12280" width="10.109375" style="2" customWidth="1"/>
    <col min="12281" max="12281" width="10.44140625" style="2" customWidth="1"/>
    <col min="12282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28" width="9" style="2"/>
    <col min="12529" max="12529" width="5" style="2" customWidth="1"/>
    <col min="12530" max="12530" width="15" style="2" customWidth="1"/>
    <col min="12531" max="12532" width="14.6640625" style="2" customWidth="1"/>
    <col min="12533" max="12533" width="6.21875" style="2" customWidth="1"/>
    <col min="12534" max="12536" width="10.109375" style="2" customWidth="1"/>
    <col min="12537" max="12537" width="10.44140625" style="2" customWidth="1"/>
    <col min="12538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84" width="9" style="2"/>
    <col min="12785" max="12785" width="5" style="2" customWidth="1"/>
    <col min="12786" max="12786" width="15" style="2" customWidth="1"/>
    <col min="12787" max="12788" width="14.6640625" style="2" customWidth="1"/>
    <col min="12789" max="12789" width="6.21875" style="2" customWidth="1"/>
    <col min="12790" max="12792" width="10.109375" style="2" customWidth="1"/>
    <col min="12793" max="12793" width="10.44140625" style="2" customWidth="1"/>
    <col min="12794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40" width="9" style="2"/>
    <col min="13041" max="13041" width="5" style="2" customWidth="1"/>
    <col min="13042" max="13042" width="15" style="2" customWidth="1"/>
    <col min="13043" max="13044" width="14.6640625" style="2" customWidth="1"/>
    <col min="13045" max="13045" width="6.21875" style="2" customWidth="1"/>
    <col min="13046" max="13048" width="10.109375" style="2" customWidth="1"/>
    <col min="13049" max="13049" width="10.44140625" style="2" customWidth="1"/>
    <col min="13050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96" width="9" style="2"/>
    <col min="13297" max="13297" width="5" style="2" customWidth="1"/>
    <col min="13298" max="13298" width="15" style="2" customWidth="1"/>
    <col min="13299" max="13300" width="14.6640625" style="2" customWidth="1"/>
    <col min="13301" max="13301" width="6.21875" style="2" customWidth="1"/>
    <col min="13302" max="13304" width="10.109375" style="2" customWidth="1"/>
    <col min="13305" max="13305" width="10.44140625" style="2" customWidth="1"/>
    <col min="13306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52" width="9" style="2"/>
    <col min="13553" max="13553" width="5" style="2" customWidth="1"/>
    <col min="13554" max="13554" width="15" style="2" customWidth="1"/>
    <col min="13555" max="13556" width="14.6640625" style="2" customWidth="1"/>
    <col min="13557" max="13557" width="6.21875" style="2" customWidth="1"/>
    <col min="13558" max="13560" width="10.109375" style="2" customWidth="1"/>
    <col min="13561" max="13561" width="10.44140625" style="2" customWidth="1"/>
    <col min="13562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808" width="9" style="2"/>
    <col min="13809" max="13809" width="5" style="2" customWidth="1"/>
    <col min="13810" max="13810" width="15" style="2" customWidth="1"/>
    <col min="13811" max="13812" width="14.6640625" style="2" customWidth="1"/>
    <col min="13813" max="13813" width="6.21875" style="2" customWidth="1"/>
    <col min="13814" max="13816" width="10.109375" style="2" customWidth="1"/>
    <col min="13817" max="13817" width="10.44140625" style="2" customWidth="1"/>
    <col min="13818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64" width="9" style="2"/>
    <col min="14065" max="14065" width="5" style="2" customWidth="1"/>
    <col min="14066" max="14066" width="15" style="2" customWidth="1"/>
    <col min="14067" max="14068" width="14.6640625" style="2" customWidth="1"/>
    <col min="14069" max="14069" width="6.21875" style="2" customWidth="1"/>
    <col min="14070" max="14072" width="10.109375" style="2" customWidth="1"/>
    <col min="14073" max="14073" width="10.44140625" style="2" customWidth="1"/>
    <col min="14074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20" width="9" style="2"/>
    <col min="14321" max="14321" width="5" style="2" customWidth="1"/>
    <col min="14322" max="14322" width="15" style="2" customWidth="1"/>
    <col min="14323" max="14324" width="14.6640625" style="2" customWidth="1"/>
    <col min="14325" max="14325" width="6.21875" style="2" customWidth="1"/>
    <col min="14326" max="14328" width="10.109375" style="2" customWidth="1"/>
    <col min="14329" max="14329" width="10.44140625" style="2" customWidth="1"/>
    <col min="14330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76" width="9" style="2"/>
    <col min="14577" max="14577" width="5" style="2" customWidth="1"/>
    <col min="14578" max="14578" width="15" style="2" customWidth="1"/>
    <col min="14579" max="14580" width="14.6640625" style="2" customWidth="1"/>
    <col min="14581" max="14581" width="6.21875" style="2" customWidth="1"/>
    <col min="14582" max="14584" width="10.109375" style="2" customWidth="1"/>
    <col min="14585" max="14585" width="10.44140625" style="2" customWidth="1"/>
    <col min="14586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32" width="9" style="2"/>
    <col min="14833" max="14833" width="5" style="2" customWidth="1"/>
    <col min="14834" max="14834" width="15" style="2" customWidth="1"/>
    <col min="14835" max="14836" width="14.6640625" style="2" customWidth="1"/>
    <col min="14837" max="14837" width="6.21875" style="2" customWidth="1"/>
    <col min="14838" max="14840" width="10.109375" style="2" customWidth="1"/>
    <col min="14841" max="14841" width="10.44140625" style="2" customWidth="1"/>
    <col min="14842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88" width="9" style="2"/>
    <col min="15089" max="15089" width="5" style="2" customWidth="1"/>
    <col min="15090" max="15090" width="15" style="2" customWidth="1"/>
    <col min="15091" max="15092" width="14.6640625" style="2" customWidth="1"/>
    <col min="15093" max="15093" width="6.21875" style="2" customWidth="1"/>
    <col min="15094" max="15096" width="10.109375" style="2" customWidth="1"/>
    <col min="15097" max="15097" width="10.44140625" style="2" customWidth="1"/>
    <col min="15098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44" width="9" style="2"/>
    <col min="15345" max="15345" width="5" style="2" customWidth="1"/>
    <col min="15346" max="15346" width="15" style="2" customWidth="1"/>
    <col min="15347" max="15348" width="14.6640625" style="2" customWidth="1"/>
    <col min="15349" max="15349" width="6.21875" style="2" customWidth="1"/>
    <col min="15350" max="15352" width="10.109375" style="2" customWidth="1"/>
    <col min="15353" max="15353" width="10.44140625" style="2" customWidth="1"/>
    <col min="15354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600" width="9" style="2"/>
    <col min="15601" max="15601" width="5" style="2" customWidth="1"/>
    <col min="15602" max="15602" width="15" style="2" customWidth="1"/>
    <col min="15603" max="15604" width="14.6640625" style="2" customWidth="1"/>
    <col min="15605" max="15605" width="6.21875" style="2" customWidth="1"/>
    <col min="15606" max="15608" width="10.109375" style="2" customWidth="1"/>
    <col min="15609" max="15609" width="10.44140625" style="2" customWidth="1"/>
    <col min="15610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56" width="9" style="2"/>
    <col min="15857" max="15857" width="5" style="2" customWidth="1"/>
    <col min="15858" max="15858" width="15" style="2" customWidth="1"/>
    <col min="15859" max="15860" width="14.6640625" style="2" customWidth="1"/>
    <col min="15861" max="15861" width="6.21875" style="2" customWidth="1"/>
    <col min="15862" max="15864" width="10.109375" style="2" customWidth="1"/>
    <col min="15865" max="15865" width="10.44140625" style="2" customWidth="1"/>
    <col min="15866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12" width="9" style="2"/>
    <col min="16113" max="16113" width="5" style="2" customWidth="1"/>
    <col min="16114" max="16114" width="15" style="2" customWidth="1"/>
    <col min="16115" max="16116" width="14.6640625" style="2" customWidth="1"/>
    <col min="16117" max="16117" width="6.21875" style="2" customWidth="1"/>
    <col min="16118" max="16120" width="10.109375" style="2" customWidth="1"/>
    <col min="16121" max="16121" width="10.44140625" style="2" customWidth="1"/>
    <col min="16122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68" width="9" style="2"/>
    <col min="16369" max="16369" width="5" style="2" customWidth="1"/>
    <col min="16370" max="16370" width="15" style="2" customWidth="1"/>
    <col min="16371" max="16372" width="14.6640625" style="2" customWidth="1"/>
    <col min="16373" max="16373" width="6.21875" style="2" customWidth="1"/>
    <col min="16374" max="16376" width="10.109375" style="2" customWidth="1"/>
    <col min="16377" max="16377" width="10.44140625" style="2" customWidth="1"/>
    <col min="16378" max="16384" width="9" style="2"/>
  </cols>
  <sheetData>
    <row r="1" spans="1:256" ht="22.2">
      <c r="A1" s="99" t="s">
        <v>0</v>
      </c>
      <c r="B1" s="99"/>
      <c r="C1" s="99"/>
      <c r="D1" s="99"/>
      <c r="E1" s="99"/>
      <c r="F1" s="99"/>
      <c r="G1" s="99"/>
      <c r="H1" s="9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256" ht="19.2" customHeight="1">
      <c r="A2" s="100" t="s">
        <v>393</v>
      </c>
      <c r="B2" s="100"/>
      <c r="C2" s="100"/>
      <c r="D2" s="100"/>
      <c r="E2" s="100"/>
      <c r="F2" s="100"/>
      <c r="G2" s="100"/>
      <c r="H2" s="10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256">
      <c r="A3" s="101" t="s">
        <v>1</v>
      </c>
      <c r="B3" s="101"/>
      <c r="C3" s="101"/>
      <c r="D3" s="101"/>
      <c r="E3" s="101"/>
      <c r="F3" s="101"/>
      <c r="G3" s="101"/>
      <c r="H3" s="10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</row>
    <row r="4" spans="1:256" ht="21" customHeight="1">
      <c r="A4" s="101" t="s">
        <v>2</v>
      </c>
      <c r="B4" s="101"/>
      <c r="C4" s="101"/>
      <c r="D4" s="101"/>
      <c r="E4" s="101"/>
      <c r="F4" s="101"/>
      <c r="G4" s="101"/>
      <c r="H4" s="10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spans="1:256" ht="31.5" customHeight="1">
      <c r="A5" s="102" t="s">
        <v>3</v>
      </c>
      <c r="B5" s="102"/>
      <c r="C5" s="102"/>
      <c r="D5" s="102"/>
      <c r="E5" s="102"/>
      <c r="F5" s="102"/>
      <c r="G5" s="102"/>
      <c r="H5" s="10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1:256" ht="16.2" thickBot="1">
      <c r="A6" s="105" t="s">
        <v>4</v>
      </c>
      <c r="B6" s="105"/>
      <c r="C6" s="105"/>
      <c r="D6" s="105"/>
      <c r="E6" s="105"/>
      <c r="F6" s="105"/>
      <c r="G6" s="105"/>
      <c r="H6" s="10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</row>
    <row r="7" spans="1:256" ht="15" customHeight="1">
      <c r="A7" s="89" t="s">
        <v>5</v>
      </c>
      <c r="B7" s="91" t="s">
        <v>6</v>
      </c>
      <c r="C7" s="93" t="s">
        <v>7</v>
      </c>
      <c r="D7" s="93" t="s">
        <v>8</v>
      </c>
      <c r="E7" s="95" t="s">
        <v>9</v>
      </c>
      <c r="F7" s="103" t="s">
        <v>10</v>
      </c>
      <c r="G7" s="103"/>
      <c r="H7" s="84" t="s">
        <v>11</v>
      </c>
      <c r="I7" s="1"/>
      <c r="J7" s="1"/>
      <c r="K7" s="103" t="s">
        <v>10</v>
      </c>
      <c r="L7" s="10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</row>
    <row r="8" spans="1:256" thickBot="1">
      <c r="A8" s="90"/>
      <c r="B8" s="92"/>
      <c r="C8" s="94"/>
      <c r="D8" s="94"/>
      <c r="E8" s="96"/>
      <c r="F8" s="3" t="s">
        <v>377</v>
      </c>
      <c r="G8" s="3" t="s">
        <v>378</v>
      </c>
      <c r="H8" s="85"/>
      <c r="I8" s="1"/>
      <c r="J8" s="1"/>
      <c r="K8" s="3" t="s">
        <v>12</v>
      </c>
      <c r="L8" s="3" t="s">
        <v>13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</row>
    <row r="9" spans="1:256" ht="15" customHeight="1">
      <c r="A9" s="4">
        <v>1</v>
      </c>
      <c r="B9" s="5" t="s">
        <v>395</v>
      </c>
      <c r="C9" s="6" t="s">
        <v>396</v>
      </c>
      <c r="D9" s="7" t="s">
        <v>14</v>
      </c>
      <c r="E9" s="8" t="s">
        <v>15</v>
      </c>
      <c r="F9" s="9">
        <v>2.6387232299999996</v>
      </c>
      <c r="G9" s="9">
        <v>2.6387232300000001</v>
      </c>
      <c r="H9" s="10"/>
      <c r="I9" s="1"/>
      <c r="J9" s="1"/>
      <c r="K9" s="9">
        <v>2.6653769999999999</v>
      </c>
      <c r="L9" s="9">
        <f>K9*0.99</f>
        <v>2.6387232299999996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15" customHeight="1">
      <c r="A10" s="11">
        <v>2</v>
      </c>
      <c r="B10" s="12" t="s">
        <v>16</v>
      </c>
      <c r="C10" s="13" t="s">
        <v>17</v>
      </c>
      <c r="D10" s="14" t="s">
        <v>18</v>
      </c>
      <c r="E10" s="15" t="s">
        <v>15</v>
      </c>
      <c r="F10" s="16">
        <v>3.49317441</v>
      </c>
      <c r="G10" s="16">
        <v>3.49317441</v>
      </c>
      <c r="H10" s="17"/>
      <c r="I10" s="1"/>
      <c r="J10" s="1"/>
      <c r="K10" s="16">
        <v>3.5284589999999998</v>
      </c>
      <c r="L10" s="16">
        <f>K10*0.99</f>
        <v>3.49317441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15" customHeight="1">
      <c r="A11" s="11">
        <v>3</v>
      </c>
      <c r="B11" s="12" t="s">
        <v>19</v>
      </c>
      <c r="C11" s="12" t="s">
        <v>20</v>
      </c>
      <c r="D11" s="14" t="s">
        <v>21</v>
      </c>
      <c r="E11" s="15" t="s">
        <v>15</v>
      </c>
      <c r="F11" s="16">
        <v>1.5580649699999998</v>
      </c>
      <c r="G11" s="16">
        <v>1.5580649699999998</v>
      </c>
      <c r="H11" s="17"/>
      <c r="I11" s="1"/>
      <c r="J11" s="1"/>
      <c r="K11" s="16">
        <v>1.5738029999999998</v>
      </c>
      <c r="L11" s="16">
        <f t="shared" ref="L11:L55" si="0">K11*0.99</f>
        <v>1.5580649699999998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ht="15" customHeight="1">
      <c r="A12" s="11">
        <v>4</v>
      </c>
      <c r="B12" s="12" t="s">
        <v>22</v>
      </c>
      <c r="C12" s="12" t="s">
        <v>23</v>
      </c>
      <c r="D12" s="14" t="s">
        <v>24</v>
      </c>
      <c r="E12" s="15" t="s">
        <v>15</v>
      </c>
      <c r="F12" s="16">
        <v>7.380117359999999</v>
      </c>
      <c r="G12" s="16">
        <v>7.380117359999999</v>
      </c>
      <c r="H12" s="17"/>
      <c r="I12" s="1"/>
      <c r="J12" s="1"/>
      <c r="K12" s="16">
        <v>7.4546639999999993</v>
      </c>
      <c r="L12" s="16">
        <f t="shared" si="0"/>
        <v>7.380117359999999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ht="15" customHeight="1">
      <c r="A13" s="11">
        <v>5</v>
      </c>
      <c r="B13" s="12" t="s">
        <v>25</v>
      </c>
      <c r="C13" s="13" t="s">
        <v>26</v>
      </c>
      <c r="D13" s="14" t="s">
        <v>27</v>
      </c>
      <c r="E13" s="15" t="s">
        <v>15</v>
      </c>
      <c r="F13" s="16">
        <v>8.9557221600000005</v>
      </c>
      <c r="G13" s="16">
        <v>8.9557221600000005</v>
      </c>
      <c r="H13" s="18"/>
      <c r="I13" s="1"/>
      <c r="J13" s="1"/>
      <c r="K13" s="16">
        <v>9.0461840000000002</v>
      </c>
      <c r="L13" s="16">
        <f t="shared" si="0"/>
        <v>8.9557221600000005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ht="15" customHeight="1">
      <c r="A14" s="11">
        <v>6</v>
      </c>
      <c r="B14" s="12" t="s">
        <v>28</v>
      </c>
      <c r="C14" s="13" t="s">
        <v>29</v>
      </c>
      <c r="D14" s="14" t="s">
        <v>30</v>
      </c>
      <c r="E14" s="15" t="s">
        <v>15</v>
      </c>
      <c r="F14" s="16">
        <v>9.1559961899999998</v>
      </c>
      <c r="G14" s="16">
        <v>9.1559961899999998</v>
      </c>
      <c r="H14" s="18"/>
      <c r="I14" s="1"/>
      <c r="J14" s="1"/>
      <c r="K14" s="16">
        <v>9.248481</v>
      </c>
      <c r="L14" s="16">
        <f t="shared" si="0"/>
        <v>9.1559961899999998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15" customHeight="1">
      <c r="A15" s="11">
        <v>7</v>
      </c>
      <c r="B15" s="12" t="s">
        <v>31</v>
      </c>
      <c r="C15" s="13" t="s">
        <v>32</v>
      </c>
      <c r="D15" s="14" t="s">
        <v>33</v>
      </c>
      <c r="E15" s="15" t="s">
        <v>15</v>
      </c>
      <c r="F15" s="16">
        <v>4.3979047199999997</v>
      </c>
      <c r="G15" s="16">
        <v>4.3979047199999997</v>
      </c>
      <c r="H15" s="18"/>
      <c r="I15" s="1"/>
      <c r="J15" s="1"/>
      <c r="K15" s="16">
        <v>4.4423279999999998</v>
      </c>
      <c r="L15" s="16">
        <f t="shared" si="0"/>
        <v>4.3979047199999997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15" customHeight="1">
      <c r="A16" s="11">
        <v>8</v>
      </c>
      <c r="B16" s="12" t="s">
        <v>34</v>
      </c>
      <c r="C16" s="13" t="s">
        <v>35</v>
      </c>
      <c r="D16" s="14" t="s">
        <v>36</v>
      </c>
      <c r="E16" s="15" t="s">
        <v>15</v>
      </c>
      <c r="F16" s="16">
        <v>3.6606734999999997</v>
      </c>
      <c r="G16" s="16">
        <v>3.6606734999999997</v>
      </c>
      <c r="H16" s="18"/>
      <c r="I16" s="1"/>
      <c r="J16" s="1"/>
      <c r="K16" s="16">
        <v>3.6976499999999999</v>
      </c>
      <c r="L16" s="16">
        <f t="shared" si="0"/>
        <v>3.6606734999999997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ht="15" customHeight="1">
      <c r="A17" s="11">
        <v>9</v>
      </c>
      <c r="B17" s="12" t="s">
        <v>37</v>
      </c>
      <c r="C17" s="13" t="s">
        <v>38</v>
      </c>
      <c r="D17" s="14" t="s">
        <v>39</v>
      </c>
      <c r="E17" s="15" t="s">
        <v>15</v>
      </c>
      <c r="F17" s="16">
        <v>6.5926426500000002</v>
      </c>
      <c r="G17" s="16">
        <v>6.5926426500000002</v>
      </c>
      <c r="H17" s="18"/>
      <c r="I17" s="1"/>
      <c r="J17" s="1"/>
      <c r="K17" s="16">
        <v>6.6592349999999998</v>
      </c>
      <c r="L17" s="16">
        <f t="shared" si="0"/>
        <v>6.5926426500000002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ht="15" customHeight="1">
      <c r="A18" s="11">
        <v>10</v>
      </c>
      <c r="B18" s="12" t="s">
        <v>40</v>
      </c>
      <c r="C18" s="13" t="s">
        <v>41</v>
      </c>
      <c r="D18" s="14" t="s">
        <v>42</v>
      </c>
      <c r="E18" s="15" t="s">
        <v>15</v>
      </c>
      <c r="F18" s="16">
        <v>2.56335354</v>
      </c>
      <c r="G18" s="16">
        <v>2.56335354</v>
      </c>
      <c r="H18" s="18"/>
      <c r="I18" s="1"/>
      <c r="J18" s="1"/>
      <c r="K18" s="16">
        <v>2.5892460000000002</v>
      </c>
      <c r="L18" s="16">
        <f t="shared" si="0"/>
        <v>2.56335354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ht="15" customHeight="1">
      <c r="A19" s="11">
        <v>11</v>
      </c>
      <c r="B19" s="12" t="s">
        <v>43</v>
      </c>
      <c r="C19" s="13" t="s">
        <v>44</v>
      </c>
      <c r="D19" s="14" t="s">
        <v>45</v>
      </c>
      <c r="E19" s="15" t="s">
        <v>15</v>
      </c>
      <c r="F19" s="16">
        <v>0.37694645999999998</v>
      </c>
      <c r="G19" s="16">
        <v>0.37694645999999998</v>
      </c>
      <c r="H19" s="18"/>
      <c r="I19" s="1"/>
      <c r="J19" s="1"/>
      <c r="K19" s="16">
        <v>0.38075399999999998</v>
      </c>
      <c r="L19" s="16">
        <f t="shared" si="0"/>
        <v>0.37694645999999998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ht="15" customHeight="1">
      <c r="A20" s="11">
        <v>12</v>
      </c>
      <c r="B20" s="12"/>
      <c r="C20" s="13" t="s">
        <v>46</v>
      </c>
      <c r="D20" s="14" t="s">
        <v>47</v>
      </c>
      <c r="E20" s="15" t="s">
        <v>15</v>
      </c>
      <c r="F20" s="16">
        <v>6.8020900199999996</v>
      </c>
      <c r="G20" s="16">
        <v>6.8020900199999996</v>
      </c>
      <c r="H20" s="18"/>
      <c r="I20" s="1"/>
      <c r="J20" s="1"/>
      <c r="K20" s="16">
        <v>6.8707979999999997</v>
      </c>
      <c r="L20" s="16">
        <f t="shared" si="0"/>
        <v>6.8020900199999996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ht="15" customHeight="1">
      <c r="A21" s="11">
        <v>13</v>
      </c>
      <c r="B21" s="12"/>
      <c r="C21" s="13" t="s">
        <v>48</v>
      </c>
      <c r="D21" s="14" t="s">
        <v>49</v>
      </c>
      <c r="E21" s="15" t="s">
        <v>15</v>
      </c>
      <c r="F21" s="16">
        <v>10.19470617</v>
      </c>
      <c r="G21" s="16">
        <v>10.19470617</v>
      </c>
      <c r="H21" s="18"/>
      <c r="I21" s="1"/>
      <c r="J21" s="1"/>
      <c r="K21" s="16">
        <v>10.297682999999999</v>
      </c>
      <c r="L21" s="16">
        <f t="shared" si="0"/>
        <v>10.19470617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ht="15" customHeight="1">
      <c r="A22" s="11">
        <v>14</v>
      </c>
      <c r="B22" s="12" t="s">
        <v>50</v>
      </c>
      <c r="C22" s="13" t="s">
        <v>51</v>
      </c>
      <c r="D22" s="14" t="s">
        <v>52</v>
      </c>
      <c r="E22" s="15" t="s">
        <v>15</v>
      </c>
      <c r="F22" s="16">
        <v>6.0397682399999999</v>
      </c>
      <c r="G22" s="16">
        <v>6.0397682399999999</v>
      </c>
      <c r="H22" s="18"/>
      <c r="I22" s="1"/>
      <c r="J22" s="1"/>
      <c r="K22" s="16">
        <v>6.1007759999999998</v>
      </c>
      <c r="L22" s="16">
        <f t="shared" si="0"/>
        <v>6.0397682399999999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ht="15" customHeight="1">
      <c r="A23" s="11">
        <v>15</v>
      </c>
      <c r="B23" s="12" t="s">
        <v>53</v>
      </c>
      <c r="C23" s="13" t="s">
        <v>54</v>
      </c>
      <c r="D23" s="14" t="s">
        <v>55</v>
      </c>
      <c r="E23" s="15" t="s">
        <v>15</v>
      </c>
      <c r="F23" s="16">
        <v>6.8020900199999996</v>
      </c>
      <c r="G23" s="16">
        <v>6.8020900199999996</v>
      </c>
      <c r="H23" s="18"/>
      <c r="I23" s="1"/>
      <c r="J23" s="1"/>
      <c r="K23" s="16">
        <v>6.8707979999999997</v>
      </c>
      <c r="L23" s="16">
        <f t="shared" si="0"/>
        <v>6.8020900199999996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ht="15" customHeight="1">
      <c r="A24" s="11">
        <v>16</v>
      </c>
      <c r="B24" s="12" t="s">
        <v>56</v>
      </c>
      <c r="C24" s="13" t="s">
        <v>57</v>
      </c>
      <c r="D24" s="14" t="s">
        <v>58</v>
      </c>
      <c r="E24" s="15" t="s">
        <v>15</v>
      </c>
      <c r="F24" s="16">
        <v>8.686822320000001</v>
      </c>
      <c r="G24" s="16">
        <v>8.686822320000001</v>
      </c>
      <c r="H24" s="18"/>
      <c r="I24" s="1"/>
      <c r="J24" s="1"/>
      <c r="K24" s="16">
        <v>8.7745680000000004</v>
      </c>
      <c r="L24" s="16">
        <f t="shared" si="0"/>
        <v>8.686822320000001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ht="15" customHeight="1">
      <c r="A25" s="11">
        <v>17</v>
      </c>
      <c r="B25" s="12" t="s">
        <v>59</v>
      </c>
      <c r="C25" s="13" t="s">
        <v>60</v>
      </c>
      <c r="D25" s="19" t="s">
        <v>61</v>
      </c>
      <c r="E25" s="15" t="s">
        <v>15</v>
      </c>
      <c r="F25" s="16">
        <v>8.686822320000001</v>
      </c>
      <c r="G25" s="16">
        <v>8.686822320000001</v>
      </c>
      <c r="H25" s="18"/>
      <c r="I25" s="1"/>
      <c r="J25" s="1"/>
      <c r="K25" s="16">
        <v>8.7745680000000004</v>
      </c>
      <c r="L25" s="16">
        <f t="shared" si="0"/>
        <v>8.686822320000001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ht="15" customHeight="1">
      <c r="A26" s="11">
        <v>18</v>
      </c>
      <c r="B26" s="12" t="s">
        <v>62</v>
      </c>
      <c r="C26" s="13" t="s">
        <v>63</v>
      </c>
      <c r="D26" s="19" t="s">
        <v>64</v>
      </c>
      <c r="E26" s="15" t="s">
        <v>15</v>
      </c>
      <c r="F26" s="16">
        <v>11.33397441</v>
      </c>
      <c r="G26" s="16">
        <v>11.33397441</v>
      </c>
      <c r="H26" s="18"/>
      <c r="I26" s="1"/>
      <c r="J26" s="1"/>
      <c r="K26" s="16">
        <v>11.448459</v>
      </c>
      <c r="L26" s="16">
        <f t="shared" si="0"/>
        <v>11.33397441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ht="15" customHeight="1">
      <c r="A27" s="11">
        <v>19</v>
      </c>
      <c r="B27" s="12" t="s">
        <v>65</v>
      </c>
      <c r="C27" s="13" t="s">
        <v>66</v>
      </c>
      <c r="D27" s="19" t="s">
        <v>67</v>
      </c>
      <c r="E27" s="15" t="s">
        <v>15</v>
      </c>
      <c r="F27" s="16">
        <v>2.9570597099999998</v>
      </c>
      <c r="G27" s="16">
        <v>2.9570597099999998</v>
      </c>
      <c r="H27" s="18"/>
      <c r="I27" s="1"/>
      <c r="J27" s="1"/>
      <c r="K27" s="16">
        <v>2.9869289999999999</v>
      </c>
      <c r="L27" s="16">
        <f t="shared" si="0"/>
        <v>2.9570597099999998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ht="15" customHeight="1">
      <c r="A28" s="11">
        <v>20</v>
      </c>
      <c r="B28" s="12" t="s">
        <v>68</v>
      </c>
      <c r="C28" s="13" t="s">
        <v>69</v>
      </c>
      <c r="D28" s="19" t="s">
        <v>70</v>
      </c>
      <c r="E28" s="15" t="s">
        <v>15</v>
      </c>
      <c r="F28" s="16">
        <v>9.4408132499999997</v>
      </c>
      <c r="G28" s="16">
        <v>9.4408132499999997</v>
      </c>
      <c r="H28" s="18"/>
      <c r="I28" s="1"/>
      <c r="J28" s="1"/>
      <c r="K28" s="16">
        <v>9.5361750000000001</v>
      </c>
      <c r="L28" s="16">
        <f t="shared" si="0"/>
        <v>9.4408132499999997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ht="15" customHeight="1">
      <c r="A29" s="11">
        <v>21</v>
      </c>
      <c r="B29" s="12" t="s">
        <v>71</v>
      </c>
      <c r="C29" s="13" t="s">
        <v>72</v>
      </c>
      <c r="D29" s="19" t="s">
        <v>73</v>
      </c>
      <c r="E29" s="15" t="s">
        <v>15</v>
      </c>
      <c r="F29" s="16">
        <v>9.5580332099999996</v>
      </c>
      <c r="G29" s="16">
        <v>9.5580332099999996</v>
      </c>
      <c r="H29" s="18"/>
      <c r="I29" s="1"/>
      <c r="J29" s="1"/>
      <c r="K29" s="16">
        <v>9.654579</v>
      </c>
      <c r="L29" s="16">
        <f t="shared" si="0"/>
        <v>9.5580332099999996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ht="15" customHeight="1">
      <c r="A30" s="11">
        <v>22</v>
      </c>
      <c r="B30" s="12" t="s">
        <v>74</v>
      </c>
      <c r="C30" s="13" t="s">
        <v>75</v>
      </c>
      <c r="D30" s="19" t="s">
        <v>76</v>
      </c>
      <c r="E30" s="15" t="s">
        <v>15</v>
      </c>
      <c r="F30" s="16">
        <v>12.280554989999999</v>
      </c>
      <c r="G30" s="16">
        <v>12.280554989999999</v>
      </c>
      <c r="H30" s="18"/>
      <c r="I30" s="1"/>
      <c r="J30" s="1"/>
      <c r="K30" s="16">
        <v>12.404601</v>
      </c>
      <c r="L30" s="16">
        <f t="shared" si="0"/>
        <v>12.280554989999999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ht="15" customHeight="1">
      <c r="A31" s="11">
        <v>23</v>
      </c>
      <c r="B31" s="12" t="s">
        <v>77</v>
      </c>
      <c r="C31" s="13" t="s">
        <v>78</v>
      </c>
      <c r="D31" s="19" t="s">
        <v>79</v>
      </c>
      <c r="E31" s="15" t="s">
        <v>15</v>
      </c>
      <c r="F31" s="16">
        <v>9.9266488200000005</v>
      </c>
      <c r="G31" s="16">
        <v>9.9266488200000005</v>
      </c>
      <c r="H31" s="18"/>
      <c r="I31" s="1"/>
      <c r="J31" s="1"/>
      <c r="K31" s="16">
        <v>10.026918</v>
      </c>
      <c r="L31" s="16">
        <f t="shared" si="0"/>
        <v>9.9266488200000005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ht="15" customHeight="1">
      <c r="A32" s="11">
        <v>24</v>
      </c>
      <c r="B32" s="20" t="s">
        <v>80</v>
      </c>
      <c r="C32" s="21" t="s">
        <v>81</v>
      </c>
      <c r="D32" s="22" t="s">
        <v>82</v>
      </c>
      <c r="E32" s="23" t="s">
        <v>15</v>
      </c>
      <c r="F32" s="24">
        <v>2.4041853</v>
      </c>
      <c r="G32" s="16">
        <v>2.4041853</v>
      </c>
      <c r="H32" s="25"/>
      <c r="I32" s="1"/>
      <c r="J32" s="1"/>
      <c r="K32" s="24">
        <v>2.4284699999999999</v>
      </c>
      <c r="L32" s="16">
        <f t="shared" si="0"/>
        <v>2.4041853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ht="15" customHeight="1">
      <c r="A33" s="11">
        <v>25</v>
      </c>
      <c r="B33" s="20" t="s">
        <v>83</v>
      </c>
      <c r="C33" s="21" t="s">
        <v>84</v>
      </c>
      <c r="D33" s="22" t="s">
        <v>85</v>
      </c>
      <c r="E33" s="23" t="s">
        <v>15</v>
      </c>
      <c r="F33" s="24">
        <v>2.8900208699999999</v>
      </c>
      <c r="G33" s="16">
        <v>2.8900208699999999</v>
      </c>
      <c r="H33" s="25"/>
      <c r="I33" s="1"/>
      <c r="J33" s="1"/>
      <c r="K33" s="24">
        <v>2.9192130000000001</v>
      </c>
      <c r="L33" s="16">
        <f t="shared" si="0"/>
        <v>2.8900208699999999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ht="15" customHeight="1">
      <c r="A34" s="11">
        <v>26</v>
      </c>
      <c r="B34" s="20" t="s">
        <v>86</v>
      </c>
      <c r="C34" s="21" t="s">
        <v>87</v>
      </c>
      <c r="D34" s="22" t="s">
        <v>88</v>
      </c>
      <c r="E34" s="23" t="s">
        <v>15</v>
      </c>
      <c r="F34" s="24">
        <v>8.3936744099999991</v>
      </c>
      <c r="G34" s="16">
        <v>8.3936744099999991</v>
      </c>
      <c r="H34" s="25"/>
      <c r="I34" s="1"/>
      <c r="J34" s="1"/>
      <c r="K34" s="24">
        <v>8.4784589999999991</v>
      </c>
      <c r="L34" s="16">
        <f t="shared" si="0"/>
        <v>8.3936744099999991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 ht="15" customHeight="1">
      <c r="A35" s="11">
        <v>27</v>
      </c>
      <c r="B35" s="20" t="s">
        <v>89</v>
      </c>
      <c r="C35" s="21" t="s">
        <v>90</v>
      </c>
      <c r="D35" s="22" t="s">
        <v>91</v>
      </c>
      <c r="E35" s="23" t="s">
        <v>15</v>
      </c>
      <c r="F35" s="24">
        <v>7.07847822</v>
      </c>
      <c r="G35" s="16">
        <v>7.07847822</v>
      </c>
      <c r="H35" s="25"/>
      <c r="I35" s="1"/>
      <c r="J35" s="1"/>
      <c r="K35" s="24">
        <v>7.1499779999999999</v>
      </c>
      <c r="L35" s="16">
        <f t="shared" si="0"/>
        <v>7.07847822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spans="1:256" ht="15" customHeight="1">
      <c r="A36" s="11">
        <v>28</v>
      </c>
      <c r="B36" s="20" t="s">
        <v>92</v>
      </c>
      <c r="C36" s="21" t="s">
        <v>93</v>
      </c>
      <c r="D36" s="22" t="s">
        <v>94</v>
      </c>
      <c r="E36" s="23" t="s">
        <v>15</v>
      </c>
      <c r="F36" s="24">
        <v>7.07847822</v>
      </c>
      <c r="G36" s="16">
        <v>7.07847822</v>
      </c>
      <c r="H36" s="25"/>
      <c r="I36" s="1"/>
      <c r="J36" s="1"/>
      <c r="K36" s="24">
        <v>7.1499779999999999</v>
      </c>
      <c r="L36" s="16">
        <f t="shared" si="0"/>
        <v>7.07847822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spans="1:256" ht="15" customHeight="1">
      <c r="A37" s="11">
        <v>29</v>
      </c>
      <c r="B37" s="20" t="s">
        <v>95</v>
      </c>
      <c r="C37" s="21" t="s">
        <v>96</v>
      </c>
      <c r="D37" s="22" t="s">
        <v>97</v>
      </c>
      <c r="E37" s="23" t="s">
        <v>15</v>
      </c>
      <c r="F37" s="24">
        <v>2.6452502999999998</v>
      </c>
      <c r="G37" s="16">
        <v>2.6452502999999998</v>
      </c>
      <c r="H37" s="25"/>
      <c r="I37" s="1"/>
      <c r="J37" s="1"/>
      <c r="K37" s="24">
        <v>2.67197</v>
      </c>
      <c r="L37" s="16">
        <f t="shared" si="0"/>
        <v>2.6452502999999998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spans="1:256" ht="15" customHeight="1">
      <c r="A38" s="11">
        <v>30</v>
      </c>
      <c r="B38" s="20" t="s">
        <v>98</v>
      </c>
      <c r="C38" s="21" t="s">
        <v>99</v>
      </c>
      <c r="D38" s="22" t="s">
        <v>100</v>
      </c>
      <c r="E38" s="23" t="s">
        <v>15</v>
      </c>
      <c r="F38" s="24">
        <v>2.6452502999999998</v>
      </c>
      <c r="G38" s="16">
        <v>2.6452502999999998</v>
      </c>
      <c r="H38" s="25"/>
      <c r="I38" s="1"/>
      <c r="J38" s="1"/>
      <c r="K38" s="24">
        <v>2.67197</v>
      </c>
      <c r="L38" s="16">
        <f t="shared" si="0"/>
        <v>2.6452502999999998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spans="1:256" ht="15" customHeight="1">
      <c r="A39" s="11">
        <v>31</v>
      </c>
      <c r="B39" s="20" t="s">
        <v>101</v>
      </c>
      <c r="C39" s="21" t="s">
        <v>102</v>
      </c>
      <c r="D39" s="22" t="s">
        <v>103</v>
      </c>
      <c r="E39" s="23" t="s">
        <v>15</v>
      </c>
      <c r="F39" s="24">
        <v>8.1423767700000003</v>
      </c>
      <c r="G39" s="16">
        <v>8.1423767700000003</v>
      </c>
      <c r="H39" s="25"/>
      <c r="I39" s="1"/>
      <c r="J39" s="1"/>
      <c r="K39" s="24">
        <v>8.2246230000000011</v>
      </c>
      <c r="L39" s="16">
        <f t="shared" si="0"/>
        <v>8.1423767700000003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spans="1:256" ht="15" customHeight="1">
      <c r="A40" s="11">
        <v>32</v>
      </c>
      <c r="B40" s="20" t="s">
        <v>104</v>
      </c>
      <c r="C40" s="21" t="s">
        <v>105</v>
      </c>
      <c r="D40" s="22" t="s">
        <v>106</v>
      </c>
      <c r="E40" s="23" t="s">
        <v>15</v>
      </c>
      <c r="F40" s="24">
        <v>4.2219767699999995</v>
      </c>
      <c r="G40" s="16">
        <v>4.2219767699999995</v>
      </c>
      <c r="H40" s="25"/>
      <c r="I40" s="1"/>
      <c r="J40" s="1"/>
      <c r="K40" s="24">
        <v>4.2646229999999994</v>
      </c>
      <c r="L40" s="16">
        <f t="shared" si="0"/>
        <v>4.2219767699999995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spans="1:256" ht="15" customHeight="1">
      <c r="A41" s="11">
        <v>33</v>
      </c>
      <c r="B41" s="20" t="s">
        <v>107</v>
      </c>
      <c r="C41" s="21" t="s">
        <v>108</v>
      </c>
      <c r="D41" s="22" t="s">
        <v>109</v>
      </c>
      <c r="E41" s="23" t="s">
        <v>15</v>
      </c>
      <c r="F41" s="24">
        <v>6.3664355700000002</v>
      </c>
      <c r="G41" s="16">
        <v>6.3664355700000002</v>
      </c>
      <c r="H41" s="25"/>
      <c r="I41" s="1"/>
      <c r="J41" s="1"/>
      <c r="K41" s="24">
        <v>6.4307430000000005</v>
      </c>
      <c r="L41" s="16">
        <f t="shared" si="0"/>
        <v>6.3664355700000002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spans="1:256" ht="15" customHeight="1">
      <c r="A42" s="11">
        <v>34</v>
      </c>
      <c r="B42" s="20" t="s">
        <v>110</v>
      </c>
      <c r="C42" s="21" t="s">
        <v>111</v>
      </c>
      <c r="D42" s="22" t="s">
        <v>112</v>
      </c>
      <c r="E42" s="23" t="s">
        <v>15</v>
      </c>
      <c r="F42" s="24">
        <v>8.1423767700000003</v>
      </c>
      <c r="G42" s="16">
        <v>8.1423767700000003</v>
      </c>
      <c r="H42" s="25"/>
      <c r="I42" s="1"/>
      <c r="J42" s="1"/>
      <c r="K42" s="24">
        <v>8.2246230000000011</v>
      </c>
      <c r="L42" s="16">
        <f t="shared" si="0"/>
        <v>8.1423767700000003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spans="1:256" ht="15" customHeight="1">
      <c r="A43" s="11">
        <v>35</v>
      </c>
      <c r="B43" s="20" t="s">
        <v>113</v>
      </c>
      <c r="C43" s="21" t="s">
        <v>114</v>
      </c>
      <c r="D43" s="22" t="s">
        <v>115</v>
      </c>
      <c r="E43" s="23" t="s">
        <v>15</v>
      </c>
      <c r="F43" s="24">
        <v>5.8052303099999989</v>
      </c>
      <c r="G43" s="16">
        <v>5.8052303099999989</v>
      </c>
      <c r="H43" s="25"/>
      <c r="I43" s="1"/>
      <c r="J43" s="1"/>
      <c r="K43" s="24">
        <v>5.8638689999999993</v>
      </c>
      <c r="L43" s="16">
        <f t="shared" si="0"/>
        <v>5.8052303099999989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spans="1:256" ht="15" customHeight="1">
      <c r="A44" s="11">
        <v>36</v>
      </c>
      <c r="B44" s="20" t="s">
        <v>116</v>
      </c>
      <c r="C44" s="21" t="s">
        <v>117</v>
      </c>
      <c r="D44" s="22" t="s">
        <v>118</v>
      </c>
      <c r="E44" s="23" t="s">
        <v>15</v>
      </c>
      <c r="F44" s="24">
        <v>4.7999417399999995</v>
      </c>
      <c r="G44" s="16">
        <v>4.7999417399999995</v>
      </c>
      <c r="H44" s="25"/>
      <c r="I44" s="1"/>
      <c r="J44" s="1"/>
      <c r="K44" s="24">
        <v>4.8484259999999999</v>
      </c>
      <c r="L44" s="16">
        <f t="shared" si="0"/>
        <v>4.7999417399999995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spans="1:256" ht="15" customHeight="1">
      <c r="A45" s="11">
        <v>37</v>
      </c>
      <c r="B45" s="20" t="s">
        <v>119</v>
      </c>
      <c r="C45" s="21" t="s">
        <v>120</v>
      </c>
      <c r="D45" s="22" t="s">
        <v>121</v>
      </c>
      <c r="E45" s="23" t="s">
        <v>15</v>
      </c>
      <c r="F45" s="24">
        <v>18.554861159999998</v>
      </c>
      <c r="G45" s="16">
        <v>18.554861159999998</v>
      </c>
      <c r="H45" s="25"/>
      <c r="I45" s="1"/>
      <c r="J45" s="1"/>
      <c r="K45" s="24">
        <v>18.742283999999998</v>
      </c>
      <c r="L45" s="16">
        <f t="shared" si="0"/>
        <v>18.554861159999998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spans="1:256" ht="15" customHeight="1">
      <c r="A46" s="11">
        <v>38</v>
      </c>
      <c r="B46" s="20" t="s">
        <v>122</v>
      </c>
      <c r="C46" s="21" t="s">
        <v>123</v>
      </c>
      <c r="D46" s="22" t="s">
        <v>124</v>
      </c>
      <c r="E46" s="23" t="s">
        <v>15</v>
      </c>
      <c r="F46" s="24">
        <v>19.040794739999999</v>
      </c>
      <c r="G46" s="16">
        <v>19.040794739999999</v>
      </c>
      <c r="H46" s="25"/>
      <c r="I46" s="1"/>
      <c r="J46" s="1"/>
      <c r="K46" s="24">
        <v>19.233125999999999</v>
      </c>
      <c r="L46" s="16">
        <f t="shared" si="0"/>
        <v>19.040794739999999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spans="1:256" ht="15" customHeight="1">
      <c r="A47" s="11">
        <v>39</v>
      </c>
      <c r="B47" s="20" t="s">
        <v>125</v>
      </c>
      <c r="C47" s="21" t="s">
        <v>126</v>
      </c>
      <c r="D47" s="22" t="s">
        <v>127</v>
      </c>
      <c r="E47" s="23" t="s">
        <v>15</v>
      </c>
      <c r="F47" s="24">
        <v>7.1371862099999994</v>
      </c>
      <c r="G47" s="16">
        <v>7.1371862099999994</v>
      </c>
      <c r="H47" s="25"/>
      <c r="I47" s="1"/>
      <c r="J47" s="1"/>
      <c r="K47" s="24">
        <v>7.2092789999999995</v>
      </c>
      <c r="L47" s="16">
        <f t="shared" si="0"/>
        <v>7.1371862099999994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spans="1:256" ht="15" customHeight="1">
      <c r="A48" s="11">
        <v>40</v>
      </c>
      <c r="B48" s="20" t="s">
        <v>128</v>
      </c>
      <c r="C48" s="21" t="s">
        <v>129</v>
      </c>
      <c r="D48" s="22" t="s">
        <v>130</v>
      </c>
      <c r="E48" s="23" t="s">
        <v>15</v>
      </c>
      <c r="F48" s="24">
        <v>7.44709383</v>
      </c>
      <c r="G48" s="16">
        <v>7.44709383</v>
      </c>
      <c r="H48" s="25"/>
      <c r="I48" s="1"/>
      <c r="J48" s="1"/>
      <c r="K48" s="24">
        <v>7.5223170000000001</v>
      </c>
      <c r="L48" s="16">
        <f t="shared" si="0"/>
        <v>7.44709383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spans="1:256" ht="15" customHeight="1">
      <c r="A49" s="11">
        <v>41</v>
      </c>
      <c r="B49" s="20" t="s">
        <v>131</v>
      </c>
      <c r="C49" s="21" t="s">
        <v>132</v>
      </c>
      <c r="D49" s="22" t="s">
        <v>133</v>
      </c>
      <c r="E49" s="23" t="s">
        <v>15</v>
      </c>
      <c r="F49" s="24">
        <v>3.2669673299999999</v>
      </c>
      <c r="G49" s="16">
        <v>3.2669673299999999</v>
      </c>
      <c r="H49" s="25"/>
      <c r="I49" s="1"/>
      <c r="J49" s="1"/>
      <c r="K49" s="24">
        <v>3.2999670000000001</v>
      </c>
      <c r="L49" s="16">
        <f t="shared" si="0"/>
        <v>3.2669673299999999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spans="1:256" ht="15" customHeight="1">
      <c r="A50" s="11">
        <v>42</v>
      </c>
      <c r="B50" s="20" t="s">
        <v>134</v>
      </c>
      <c r="C50" s="21" t="s">
        <v>135</v>
      </c>
      <c r="D50" s="22" t="s">
        <v>136</v>
      </c>
      <c r="E50" s="23" t="s">
        <v>15</v>
      </c>
      <c r="F50" s="24">
        <v>3.2669673299999999</v>
      </c>
      <c r="G50" s="16">
        <v>3.2669673299999999</v>
      </c>
      <c r="H50" s="25"/>
      <c r="I50" s="1"/>
      <c r="J50" s="1"/>
      <c r="K50" s="24">
        <v>3.2999670000000001</v>
      </c>
      <c r="L50" s="16">
        <f t="shared" si="0"/>
        <v>3.2669673299999999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ht="15" customHeight="1">
      <c r="A51" s="11">
        <v>43</v>
      </c>
      <c r="B51" s="20" t="s">
        <v>137</v>
      </c>
      <c r="C51" s="21" t="s">
        <v>138</v>
      </c>
      <c r="D51" s="22" t="s">
        <v>139</v>
      </c>
      <c r="E51" s="23" t="s">
        <v>15</v>
      </c>
      <c r="F51" s="24">
        <v>5.0679990899999998</v>
      </c>
      <c r="G51" s="16">
        <v>5.0679990899999998</v>
      </c>
      <c r="H51" s="25"/>
      <c r="I51" s="1"/>
      <c r="J51" s="1"/>
      <c r="K51" s="24">
        <v>5.1191909999999998</v>
      </c>
      <c r="L51" s="16">
        <f t="shared" si="0"/>
        <v>5.0679990899999998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  <row r="52" spans="1:256" ht="15" customHeight="1">
      <c r="A52" s="11">
        <v>44</v>
      </c>
      <c r="B52" s="20" t="s">
        <v>140</v>
      </c>
      <c r="C52" s="21" t="s">
        <v>141</v>
      </c>
      <c r="D52" s="22" t="s">
        <v>142</v>
      </c>
      <c r="E52" s="23" t="s">
        <v>15</v>
      </c>
      <c r="F52" s="24">
        <v>7.0449587999999999</v>
      </c>
      <c r="G52" s="16">
        <v>7.0449587999999999</v>
      </c>
      <c r="H52" s="25"/>
      <c r="I52" s="1"/>
      <c r="J52" s="1"/>
      <c r="K52" s="24">
        <v>7.1161199999999996</v>
      </c>
      <c r="L52" s="16">
        <f t="shared" si="0"/>
        <v>7.0449587999999999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spans="1:256" ht="15" customHeight="1">
      <c r="A53" s="11">
        <v>45</v>
      </c>
      <c r="B53" s="20" t="s">
        <v>143</v>
      </c>
      <c r="C53" s="21" t="s">
        <v>144</v>
      </c>
      <c r="D53" s="22" t="s">
        <v>145</v>
      </c>
      <c r="E53" s="23" t="s">
        <v>15</v>
      </c>
      <c r="F53" s="24">
        <v>12.087867329999998</v>
      </c>
      <c r="G53" s="16">
        <v>12.087867329999998</v>
      </c>
      <c r="H53" s="25"/>
      <c r="I53" s="1"/>
      <c r="J53" s="1"/>
      <c r="K53" s="24">
        <v>12.209966999999999</v>
      </c>
      <c r="L53" s="16">
        <f t="shared" si="0"/>
        <v>12.087867329999998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spans="1:256" ht="15" customHeight="1">
      <c r="A54" s="11">
        <v>46</v>
      </c>
      <c r="B54" s="20" t="s">
        <v>146</v>
      </c>
      <c r="C54" s="21" t="s">
        <v>147</v>
      </c>
      <c r="D54" s="22" t="s">
        <v>148</v>
      </c>
      <c r="E54" s="23" t="s">
        <v>15</v>
      </c>
      <c r="F54" s="24">
        <v>12.087867329999998</v>
      </c>
      <c r="G54" s="16">
        <v>12.087867329999998</v>
      </c>
      <c r="H54" s="25"/>
      <c r="I54" s="1"/>
      <c r="J54" s="1"/>
      <c r="K54" s="24">
        <v>12.209966999999999</v>
      </c>
      <c r="L54" s="16">
        <f t="shared" si="0"/>
        <v>12.087867329999998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spans="1:256" ht="15" customHeight="1">
      <c r="A55" s="11">
        <v>47</v>
      </c>
      <c r="B55" s="20" t="s">
        <v>149</v>
      </c>
      <c r="C55" s="21" t="s">
        <v>150</v>
      </c>
      <c r="D55" s="22" t="s">
        <v>151</v>
      </c>
      <c r="E55" s="23" t="s">
        <v>15</v>
      </c>
      <c r="F55" s="24">
        <v>24.037834589999999</v>
      </c>
      <c r="G55" s="16">
        <v>24.037834589999999</v>
      </c>
      <c r="H55" s="25"/>
      <c r="I55" s="1"/>
      <c r="J55" s="1"/>
      <c r="K55" s="24">
        <v>24.280640999999999</v>
      </c>
      <c r="L55" s="16">
        <f t="shared" si="0"/>
        <v>24.037834589999999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spans="1:256" ht="15" customHeight="1">
      <c r="A56" s="11">
        <v>48</v>
      </c>
      <c r="B56" s="20" t="s">
        <v>152</v>
      </c>
      <c r="C56" s="21" t="s">
        <v>153</v>
      </c>
      <c r="D56" s="22" t="s">
        <v>154</v>
      </c>
      <c r="E56" s="23" t="s">
        <v>15</v>
      </c>
      <c r="F56" s="24">
        <v>11.491824959999999</v>
      </c>
      <c r="G56" s="24">
        <v>11.491824959999999</v>
      </c>
      <c r="H56" s="25"/>
      <c r="I56" s="1"/>
      <c r="J56" s="1"/>
      <c r="K56" s="24">
        <v>11.726351999999999</v>
      </c>
      <c r="L56" s="24">
        <f>K56*0.98</f>
        <v>11.491824959999999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</row>
    <row r="57" spans="1:256" ht="15" customHeight="1">
      <c r="A57" s="11">
        <v>49</v>
      </c>
      <c r="B57" s="20" t="s">
        <v>155</v>
      </c>
      <c r="C57" s="21" t="s">
        <v>156</v>
      </c>
      <c r="D57" s="22" t="s">
        <v>157</v>
      </c>
      <c r="E57" s="23" t="s">
        <v>15</v>
      </c>
      <c r="F57" s="24">
        <v>14.074854080000001</v>
      </c>
      <c r="G57" s="24">
        <v>14.074854080000001</v>
      </c>
      <c r="H57" s="25"/>
      <c r="I57" s="1"/>
      <c r="J57" s="1"/>
      <c r="K57" s="24">
        <v>14.362096000000001</v>
      </c>
      <c r="L57" s="24">
        <f t="shared" ref="L57:L120" si="1">K57*0.98</f>
        <v>14.074854080000001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spans="1:256" ht="15" customHeight="1">
      <c r="A58" s="11">
        <v>50</v>
      </c>
      <c r="B58" s="20"/>
      <c r="C58" s="21" t="s">
        <v>158</v>
      </c>
      <c r="D58" s="22" t="s">
        <v>159</v>
      </c>
      <c r="E58" s="23" t="s">
        <v>15</v>
      </c>
      <c r="F58" s="24">
        <v>11.67385408</v>
      </c>
      <c r="G58" s="24">
        <v>11.67385408</v>
      </c>
      <c r="H58" s="25"/>
      <c r="I58" s="1"/>
      <c r="J58" s="1"/>
      <c r="K58" s="24">
        <v>11.912096</v>
      </c>
      <c r="L58" s="24">
        <f t="shared" si="1"/>
        <v>11.67385408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spans="1:256" ht="15" customHeight="1">
      <c r="A59" s="11">
        <v>51</v>
      </c>
      <c r="B59" s="20"/>
      <c r="C59" s="21" t="s">
        <v>160</v>
      </c>
      <c r="D59" s="22" t="s">
        <v>161</v>
      </c>
      <c r="E59" s="23" t="s">
        <v>15</v>
      </c>
      <c r="F59" s="24">
        <v>11.67385408</v>
      </c>
      <c r="G59" s="24">
        <v>11.67385408</v>
      </c>
      <c r="H59" s="25"/>
      <c r="I59" s="1"/>
      <c r="J59" s="1"/>
      <c r="K59" s="24">
        <v>11.912096</v>
      </c>
      <c r="L59" s="24">
        <f t="shared" si="1"/>
        <v>11.67385408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  <row r="60" spans="1:256" ht="15" customHeight="1">
      <c r="A60" s="11">
        <v>52</v>
      </c>
      <c r="B60" s="20" t="s">
        <v>162</v>
      </c>
      <c r="C60" s="21" t="s">
        <v>163</v>
      </c>
      <c r="D60" s="22" t="s">
        <v>164</v>
      </c>
      <c r="E60" s="23" t="s">
        <v>15</v>
      </c>
      <c r="F60" s="24">
        <v>7.865387880000001</v>
      </c>
      <c r="G60" s="24">
        <v>7.865387880000001</v>
      </c>
      <c r="H60" s="25"/>
      <c r="I60" s="1"/>
      <c r="J60" s="1"/>
      <c r="K60" s="24">
        <v>8.0259060000000009</v>
      </c>
      <c r="L60" s="24">
        <f t="shared" si="1"/>
        <v>7.865387880000001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spans="1:256" ht="15" customHeight="1">
      <c r="A61" s="11">
        <v>53</v>
      </c>
      <c r="B61" s="20" t="s">
        <v>165</v>
      </c>
      <c r="C61" s="21" t="s">
        <v>166</v>
      </c>
      <c r="D61" s="22" t="s">
        <v>167</v>
      </c>
      <c r="E61" s="23" t="s">
        <v>15</v>
      </c>
      <c r="F61" s="24">
        <v>8.3621067599999979</v>
      </c>
      <c r="G61" s="24">
        <v>8.3621067599999979</v>
      </c>
      <c r="H61" s="25"/>
      <c r="I61" s="1"/>
      <c r="J61" s="1"/>
      <c r="K61" s="24">
        <v>8.5327619999999982</v>
      </c>
      <c r="L61" s="24">
        <f t="shared" si="1"/>
        <v>8.3621067599999979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spans="1:256" ht="15" customHeight="1">
      <c r="A62" s="11">
        <v>54</v>
      </c>
      <c r="B62" s="20" t="s">
        <v>168</v>
      </c>
      <c r="C62" s="21" t="s">
        <v>169</v>
      </c>
      <c r="D62" s="22" t="s">
        <v>170</v>
      </c>
      <c r="E62" s="23" t="s">
        <v>15</v>
      </c>
      <c r="F62" s="24">
        <v>8.1965337999999992</v>
      </c>
      <c r="G62" s="24">
        <v>8.1965337999999992</v>
      </c>
      <c r="H62" s="25"/>
      <c r="I62" s="1"/>
      <c r="J62" s="1"/>
      <c r="K62" s="24">
        <v>8.3638099999999991</v>
      </c>
      <c r="L62" s="24">
        <f t="shared" si="1"/>
        <v>8.1965337999999992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spans="1:256" ht="15" customHeight="1">
      <c r="A63" s="11">
        <v>55</v>
      </c>
      <c r="B63" s="20" t="s">
        <v>171</v>
      </c>
      <c r="C63" s="21" t="s">
        <v>172</v>
      </c>
      <c r="D63" s="22" t="s">
        <v>173</v>
      </c>
      <c r="E63" s="23" t="s">
        <v>15</v>
      </c>
      <c r="F63" s="24">
        <v>8.1965337999999992</v>
      </c>
      <c r="G63" s="24">
        <v>8.1965337999999992</v>
      </c>
      <c r="H63" s="25"/>
      <c r="I63" s="1"/>
      <c r="J63" s="1"/>
      <c r="K63" s="24">
        <v>8.3638099999999991</v>
      </c>
      <c r="L63" s="24">
        <f t="shared" si="1"/>
        <v>8.1965337999999992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</row>
    <row r="64" spans="1:256" ht="15" customHeight="1">
      <c r="A64" s="11">
        <v>56</v>
      </c>
      <c r="B64" s="20" t="s">
        <v>174</v>
      </c>
      <c r="C64" s="21" t="s">
        <v>175</v>
      </c>
      <c r="D64" s="22" t="s">
        <v>176</v>
      </c>
      <c r="E64" s="23" t="s">
        <v>15</v>
      </c>
      <c r="F64" s="24">
        <v>7.0788202799999995</v>
      </c>
      <c r="G64" s="24">
        <v>7.0788202799999995</v>
      </c>
      <c r="H64" s="25"/>
      <c r="I64" s="1"/>
      <c r="J64" s="1"/>
      <c r="K64" s="24">
        <v>7.2232859999999999</v>
      </c>
      <c r="L64" s="24">
        <f t="shared" si="1"/>
        <v>7.0788202799999995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</row>
    <row r="65" spans="1:256" ht="15" customHeight="1">
      <c r="A65" s="11">
        <v>57</v>
      </c>
      <c r="B65" s="20" t="s">
        <v>177</v>
      </c>
      <c r="C65" s="21" t="s">
        <v>178</v>
      </c>
      <c r="D65" s="22" t="s">
        <v>179</v>
      </c>
      <c r="E65" s="23" t="s">
        <v>15</v>
      </c>
      <c r="F65" s="24">
        <v>5.6299608399999999</v>
      </c>
      <c r="G65" s="24">
        <v>5.6299608399999999</v>
      </c>
      <c r="H65" s="25"/>
      <c r="I65" s="1"/>
      <c r="J65" s="1"/>
      <c r="K65" s="24">
        <v>5.7448579999999998</v>
      </c>
      <c r="L65" s="24">
        <f t="shared" si="1"/>
        <v>5.6299608399999999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</row>
    <row r="66" spans="1:256" ht="15" customHeight="1">
      <c r="A66" s="11">
        <v>58</v>
      </c>
      <c r="B66" s="20" t="s">
        <v>180</v>
      </c>
      <c r="C66" s="21" t="s">
        <v>181</v>
      </c>
      <c r="D66" s="22" t="s">
        <v>182</v>
      </c>
      <c r="E66" s="23" t="s">
        <v>15</v>
      </c>
      <c r="F66" s="24">
        <v>7.6169323999999996</v>
      </c>
      <c r="G66" s="24">
        <v>7.6169323999999996</v>
      </c>
      <c r="H66" s="25"/>
      <c r="I66" s="1"/>
      <c r="J66" s="1"/>
      <c r="K66" s="24">
        <v>7.7723800000000001</v>
      </c>
      <c r="L66" s="24">
        <f t="shared" si="1"/>
        <v>7.6169323999999996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</row>
    <row r="67" spans="1:256" ht="15" customHeight="1">
      <c r="A67" s="11">
        <v>59</v>
      </c>
      <c r="B67" s="20" t="s">
        <v>183</v>
      </c>
      <c r="C67" s="21" t="s">
        <v>184</v>
      </c>
      <c r="D67" s="22" t="s">
        <v>185</v>
      </c>
      <c r="E67" s="23" t="s">
        <v>15</v>
      </c>
      <c r="F67" s="24">
        <v>10.845893240000001</v>
      </c>
      <c r="G67" s="24">
        <v>10.845893240000001</v>
      </c>
      <c r="H67" s="25"/>
      <c r="I67" s="1"/>
      <c r="J67" s="1"/>
      <c r="K67" s="24">
        <v>11.067238000000001</v>
      </c>
      <c r="L67" s="24">
        <f t="shared" si="1"/>
        <v>10.845893240000001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</row>
    <row r="68" spans="1:256" ht="15" customHeight="1">
      <c r="A68" s="11">
        <v>60</v>
      </c>
      <c r="B68" s="20" t="s">
        <v>186</v>
      </c>
      <c r="C68" s="21" t="s">
        <v>187</v>
      </c>
      <c r="D68" s="22" t="s">
        <v>188</v>
      </c>
      <c r="E68" s="23" t="s">
        <v>15</v>
      </c>
      <c r="F68" s="24">
        <v>11.41713916</v>
      </c>
      <c r="G68" s="24">
        <v>11.41713916</v>
      </c>
      <c r="H68" s="25"/>
      <c r="I68" s="1"/>
      <c r="J68" s="1"/>
      <c r="K68" s="24">
        <v>11.650142000000001</v>
      </c>
      <c r="L68" s="24">
        <f t="shared" si="1"/>
        <v>11.41713916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</row>
    <row r="69" spans="1:256" ht="15" customHeight="1">
      <c r="A69" s="11">
        <v>61</v>
      </c>
      <c r="B69" s="20" t="s">
        <v>189</v>
      </c>
      <c r="C69" s="21" t="s">
        <v>190</v>
      </c>
      <c r="D69" s="22" t="s">
        <v>191</v>
      </c>
      <c r="E69" s="23" t="s">
        <v>15</v>
      </c>
      <c r="F69" s="24">
        <v>11.46688788</v>
      </c>
      <c r="G69" s="24">
        <v>11.46688788</v>
      </c>
      <c r="H69" s="25"/>
      <c r="I69" s="1"/>
      <c r="J69" s="1"/>
      <c r="K69" s="24">
        <v>11.700906</v>
      </c>
      <c r="L69" s="24">
        <f t="shared" si="1"/>
        <v>11.46688788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</row>
    <row r="70" spans="1:256" ht="15" customHeight="1">
      <c r="A70" s="11">
        <v>62</v>
      </c>
      <c r="B70" s="20" t="s">
        <v>192</v>
      </c>
      <c r="C70" s="21" t="s">
        <v>193</v>
      </c>
      <c r="D70" s="22" t="s">
        <v>194</v>
      </c>
      <c r="E70" s="23" t="s">
        <v>15</v>
      </c>
      <c r="F70" s="24">
        <v>10.233628318584072</v>
      </c>
      <c r="G70" s="24">
        <v>10.233628318584072</v>
      </c>
      <c r="H70" s="25"/>
      <c r="I70" s="1"/>
      <c r="J70" s="1"/>
      <c r="K70" s="24">
        <v>10.442477876106196</v>
      </c>
      <c r="L70" s="24">
        <f t="shared" si="1"/>
        <v>10.233628318584072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</row>
    <row r="71" spans="1:256" ht="15" customHeight="1">
      <c r="A71" s="11">
        <v>63</v>
      </c>
      <c r="B71" s="20" t="s">
        <v>195</v>
      </c>
      <c r="C71" s="21" t="s">
        <v>196</v>
      </c>
      <c r="D71" s="22" t="s">
        <v>197</v>
      </c>
      <c r="E71" s="23" t="s">
        <v>15</v>
      </c>
      <c r="F71" s="24">
        <v>6.9960338000000002</v>
      </c>
      <c r="G71" s="24">
        <v>6.9960338000000002</v>
      </c>
      <c r="H71" s="25"/>
      <c r="I71" s="1"/>
      <c r="J71" s="1"/>
      <c r="K71" s="24">
        <v>7.1388100000000003</v>
      </c>
      <c r="L71" s="24">
        <f t="shared" si="1"/>
        <v>6.9960338000000002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</row>
    <row r="72" spans="1:256" ht="15" customHeight="1">
      <c r="A72" s="11">
        <v>64</v>
      </c>
      <c r="B72" s="20" t="s">
        <v>198</v>
      </c>
      <c r="C72" s="21" t="s">
        <v>199</v>
      </c>
      <c r="D72" s="22" t="s">
        <v>200</v>
      </c>
      <c r="E72" s="23" t="s">
        <v>15</v>
      </c>
      <c r="F72" s="24">
        <v>3.3117473199999998</v>
      </c>
      <c r="G72" s="24">
        <v>3.3117473199999998</v>
      </c>
      <c r="H72" s="25"/>
      <c r="I72" s="1"/>
      <c r="J72" s="1"/>
      <c r="K72" s="24">
        <v>3.3793340000000001</v>
      </c>
      <c r="L72" s="24">
        <f t="shared" si="1"/>
        <v>3.3117473199999998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</row>
    <row r="73" spans="1:256" ht="15" customHeight="1">
      <c r="A73" s="11">
        <v>65</v>
      </c>
      <c r="B73" s="20"/>
      <c r="C73" s="21" t="s">
        <v>201</v>
      </c>
      <c r="D73" s="22" t="s">
        <v>202</v>
      </c>
      <c r="E73" s="23" t="s">
        <v>15</v>
      </c>
      <c r="F73" s="24">
        <v>12.54311212</v>
      </c>
      <c r="G73" s="24">
        <v>12.54311212</v>
      </c>
      <c r="H73" s="25"/>
      <c r="I73" s="1"/>
      <c r="J73" s="1"/>
      <c r="K73" s="24">
        <v>12.799094</v>
      </c>
      <c r="L73" s="24">
        <f t="shared" si="1"/>
        <v>12.54311212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</row>
    <row r="74" spans="1:256" ht="15" customHeight="1">
      <c r="A74" s="11">
        <v>66</v>
      </c>
      <c r="B74" s="20" t="s">
        <v>203</v>
      </c>
      <c r="C74" s="21" t="s">
        <v>204</v>
      </c>
      <c r="D74" s="22" t="s">
        <v>205</v>
      </c>
      <c r="E74" s="23" t="s">
        <v>15</v>
      </c>
      <c r="F74" s="24">
        <v>10.30778112</v>
      </c>
      <c r="G74" s="24">
        <v>10.30778112</v>
      </c>
      <c r="H74" s="25"/>
      <c r="I74" s="1"/>
      <c r="J74" s="1"/>
      <c r="K74" s="24">
        <v>10.518143999999999</v>
      </c>
      <c r="L74" s="24">
        <f t="shared" si="1"/>
        <v>10.30778112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</row>
    <row r="75" spans="1:256" ht="15" customHeight="1">
      <c r="A75" s="11">
        <v>67</v>
      </c>
      <c r="B75" s="20" t="s">
        <v>206</v>
      </c>
      <c r="C75" s="21" t="s">
        <v>207</v>
      </c>
      <c r="D75" s="22" t="s">
        <v>208</v>
      </c>
      <c r="E75" s="23" t="s">
        <v>15</v>
      </c>
      <c r="F75" s="24">
        <v>8.2793202799999985</v>
      </c>
      <c r="G75" s="24">
        <v>8.2793202799999985</v>
      </c>
      <c r="H75" s="25"/>
      <c r="I75" s="1"/>
      <c r="J75" s="1"/>
      <c r="K75" s="24">
        <v>8.4482859999999995</v>
      </c>
      <c r="L75" s="24">
        <f t="shared" si="1"/>
        <v>8.2793202799999985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</row>
    <row r="76" spans="1:256" ht="15" customHeight="1">
      <c r="A76" s="11">
        <v>68</v>
      </c>
      <c r="B76" s="20" t="s">
        <v>209</v>
      </c>
      <c r="C76" s="21" t="s">
        <v>210</v>
      </c>
      <c r="D76" s="22" t="s">
        <v>211</v>
      </c>
      <c r="E76" s="23" t="s">
        <v>15</v>
      </c>
      <c r="F76" s="24">
        <v>9.9765391599999997</v>
      </c>
      <c r="G76" s="24">
        <v>9.9765391599999997</v>
      </c>
      <c r="H76" s="25"/>
      <c r="I76" s="1"/>
      <c r="J76" s="1"/>
      <c r="K76" s="24">
        <v>10.180142</v>
      </c>
      <c r="L76" s="24">
        <f t="shared" si="1"/>
        <v>9.9765391599999997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</row>
    <row r="77" spans="1:256" ht="15" customHeight="1">
      <c r="A77" s="11">
        <v>69</v>
      </c>
      <c r="B77" s="20" t="s">
        <v>212</v>
      </c>
      <c r="C77" s="21" t="s">
        <v>213</v>
      </c>
      <c r="D77" s="22" t="s">
        <v>214</v>
      </c>
      <c r="E77" s="23" t="s">
        <v>15</v>
      </c>
      <c r="F77" s="24">
        <v>18.462825639999998</v>
      </c>
      <c r="G77" s="24">
        <v>18.462825639999998</v>
      </c>
      <c r="H77" s="25"/>
      <c r="I77" s="1"/>
      <c r="J77" s="1"/>
      <c r="K77" s="24">
        <v>18.839617999999998</v>
      </c>
      <c r="L77" s="24">
        <f t="shared" si="1"/>
        <v>18.462825639999998</v>
      </c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</row>
    <row r="78" spans="1:256" ht="15" customHeight="1">
      <c r="A78" s="11">
        <v>70</v>
      </c>
      <c r="B78" s="20" t="s">
        <v>215</v>
      </c>
      <c r="C78" s="21" t="s">
        <v>216</v>
      </c>
      <c r="D78" s="22" t="s">
        <v>217</v>
      </c>
      <c r="E78" s="23" t="s">
        <v>15</v>
      </c>
      <c r="F78" s="24">
        <v>15.23396084</v>
      </c>
      <c r="G78" s="24">
        <v>15.23396084</v>
      </c>
      <c r="H78" s="25"/>
      <c r="I78" s="1"/>
      <c r="J78" s="1"/>
      <c r="K78" s="24">
        <v>15.544858</v>
      </c>
      <c r="L78" s="24">
        <f t="shared" si="1"/>
        <v>15.23396084</v>
      </c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</row>
    <row r="79" spans="1:256" ht="15" customHeight="1">
      <c r="A79" s="11">
        <v>71</v>
      </c>
      <c r="B79" s="20" t="s">
        <v>218</v>
      </c>
      <c r="C79" s="21" t="s">
        <v>219</v>
      </c>
      <c r="D79" s="22" t="s">
        <v>220</v>
      </c>
      <c r="E79" s="23" t="s">
        <v>15</v>
      </c>
      <c r="F79" s="24">
        <v>16.22749464</v>
      </c>
      <c r="G79" s="24">
        <v>16.22749464</v>
      </c>
      <c r="H79" s="25"/>
      <c r="I79" s="1"/>
      <c r="J79" s="1"/>
      <c r="K79" s="24">
        <v>16.558668000000001</v>
      </c>
      <c r="L79" s="24">
        <f t="shared" si="1"/>
        <v>16.22749464</v>
      </c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</row>
    <row r="80" spans="1:256" ht="15" customHeight="1">
      <c r="A80" s="11">
        <v>72</v>
      </c>
      <c r="B80" s="20" t="s">
        <v>221</v>
      </c>
      <c r="C80" s="21" t="s">
        <v>222</v>
      </c>
      <c r="D80" s="22" t="s">
        <v>223</v>
      </c>
      <c r="E80" s="23" t="s">
        <v>15</v>
      </c>
      <c r="F80" s="24">
        <v>10.638927039999999</v>
      </c>
      <c r="G80" s="24">
        <v>10.638927039999999</v>
      </c>
      <c r="H80" s="25"/>
      <c r="I80" s="1"/>
      <c r="J80" s="1"/>
      <c r="K80" s="24">
        <v>10.856047999999999</v>
      </c>
      <c r="L80" s="24">
        <f t="shared" si="1"/>
        <v>10.638927039999999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</row>
    <row r="81" spans="1:256" ht="15" customHeight="1">
      <c r="A81" s="11">
        <v>73</v>
      </c>
      <c r="B81" s="20" t="s">
        <v>224</v>
      </c>
      <c r="C81" s="21" t="s">
        <v>225</v>
      </c>
      <c r="D81" s="22" t="s">
        <v>226</v>
      </c>
      <c r="E81" s="23" t="s">
        <v>15</v>
      </c>
      <c r="F81" s="24">
        <v>8.6104661999999994</v>
      </c>
      <c r="G81" s="24">
        <v>8.6104661999999994</v>
      </c>
      <c r="H81" s="25"/>
      <c r="I81" s="1"/>
      <c r="J81" s="1"/>
      <c r="K81" s="24">
        <v>8.7861899999999995</v>
      </c>
      <c r="L81" s="24">
        <f t="shared" si="1"/>
        <v>8.6104661999999994</v>
      </c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</row>
    <row r="82" spans="1:256" ht="15" customHeight="1">
      <c r="A82" s="11">
        <v>74</v>
      </c>
      <c r="B82" s="20" t="s">
        <v>227</v>
      </c>
      <c r="C82" s="21" t="s">
        <v>228</v>
      </c>
      <c r="D82" s="22" t="s">
        <v>229</v>
      </c>
      <c r="E82" s="23" t="s">
        <v>15</v>
      </c>
      <c r="F82" s="24">
        <v>4.5122473199999993</v>
      </c>
      <c r="G82" s="24">
        <v>4.5122473199999993</v>
      </c>
      <c r="H82" s="25"/>
      <c r="I82" s="1"/>
      <c r="J82" s="1"/>
      <c r="K82" s="24">
        <v>4.6043339999999997</v>
      </c>
      <c r="L82" s="24">
        <f t="shared" si="1"/>
        <v>4.5122473199999993</v>
      </c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</row>
    <row r="83" spans="1:256" ht="15" customHeight="1">
      <c r="A83" s="11">
        <v>75</v>
      </c>
      <c r="B83" s="20" t="s">
        <v>230</v>
      </c>
      <c r="C83" s="21" t="s">
        <v>231</v>
      </c>
      <c r="D83" s="22" t="s">
        <v>232</v>
      </c>
      <c r="E83" s="23" t="s">
        <v>15</v>
      </c>
      <c r="F83" s="24">
        <v>3.0614159292035401</v>
      </c>
      <c r="G83" s="24">
        <v>3.0614159292035401</v>
      </c>
      <c r="H83" s="25"/>
      <c r="I83" s="1"/>
      <c r="J83" s="1"/>
      <c r="K83" s="24">
        <v>3.1238938053097347</v>
      </c>
      <c r="L83" s="24">
        <f t="shared" si="1"/>
        <v>3.0614159292035401</v>
      </c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</row>
    <row r="84" spans="1:256" ht="15" customHeight="1">
      <c r="A84" s="11">
        <v>76</v>
      </c>
      <c r="B84" s="20" t="s">
        <v>233</v>
      </c>
      <c r="C84" s="21" t="s">
        <v>234</v>
      </c>
      <c r="D84" s="22" t="s">
        <v>235</v>
      </c>
      <c r="E84" s="23" t="s">
        <v>15</v>
      </c>
      <c r="F84" s="24">
        <v>6.0852864799999997</v>
      </c>
      <c r="G84" s="24">
        <v>6.0852864799999997</v>
      </c>
      <c r="H84" s="25"/>
      <c r="I84" s="1"/>
      <c r="J84" s="1"/>
      <c r="K84" s="24">
        <v>6.2094759999999996</v>
      </c>
      <c r="L84" s="24">
        <f t="shared" si="1"/>
        <v>6.0852864799999997</v>
      </c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</row>
    <row r="85" spans="1:256" ht="15" customHeight="1">
      <c r="A85" s="11">
        <v>77</v>
      </c>
      <c r="B85" s="20" t="s">
        <v>236</v>
      </c>
      <c r="C85" s="21" t="s">
        <v>237</v>
      </c>
      <c r="D85" s="22" t="s">
        <v>238</v>
      </c>
      <c r="E85" s="23" t="s">
        <v>15</v>
      </c>
      <c r="F85" s="24">
        <v>5.83692704</v>
      </c>
      <c r="G85" s="24">
        <v>5.83692704</v>
      </c>
      <c r="H85" s="25"/>
      <c r="I85" s="1"/>
      <c r="J85" s="1"/>
      <c r="K85" s="24">
        <v>5.956048</v>
      </c>
      <c r="L85" s="24">
        <f t="shared" si="1"/>
        <v>5.83692704</v>
      </c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</row>
    <row r="86" spans="1:256" ht="15" customHeight="1">
      <c r="A86" s="11">
        <v>78</v>
      </c>
      <c r="B86" s="20" t="s">
        <v>239</v>
      </c>
      <c r="C86" s="21" t="s">
        <v>240</v>
      </c>
      <c r="D86" s="22" t="s">
        <v>241</v>
      </c>
      <c r="E86" s="23" t="s">
        <v>15</v>
      </c>
      <c r="F86" s="24">
        <v>7.24439324</v>
      </c>
      <c r="G86" s="24">
        <v>7.24439324</v>
      </c>
      <c r="H86" s="25"/>
      <c r="I86" s="1"/>
      <c r="J86" s="1"/>
      <c r="K86" s="24">
        <v>7.3922379999999999</v>
      </c>
      <c r="L86" s="24">
        <f t="shared" si="1"/>
        <v>7.24439324</v>
      </c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</row>
    <row r="87" spans="1:256" ht="15" customHeight="1">
      <c r="A87" s="11">
        <v>79</v>
      </c>
      <c r="B87" s="20" t="s">
        <v>242</v>
      </c>
      <c r="C87" s="21" t="s">
        <v>243</v>
      </c>
      <c r="D87" s="22" t="s">
        <v>244</v>
      </c>
      <c r="E87" s="23" t="s">
        <v>15</v>
      </c>
      <c r="F87" s="24">
        <v>17.345112120000003</v>
      </c>
      <c r="G87" s="24">
        <v>17.345112120000003</v>
      </c>
      <c r="H87" s="25"/>
      <c r="I87" s="1"/>
      <c r="J87" s="1"/>
      <c r="K87" s="24">
        <v>17.699094000000002</v>
      </c>
      <c r="L87" s="24">
        <f t="shared" si="1"/>
        <v>17.345112120000003</v>
      </c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</row>
    <row r="88" spans="1:256" ht="15" customHeight="1">
      <c r="A88" s="11">
        <v>80</v>
      </c>
      <c r="B88" s="20" t="s">
        <v>245</v>
      </c>
      <c r="C88" s="21" t="s">
        <v>246</v>
      </c>
      <c r="D88" s="22" t="s">
        <v>247</v>
      </c>
      <c r="E88" s="23" t="s">
        <v>15</v>
      </c>
      <c r="F88" s="24">
        <v>6.0852864799999997</v>
      </c>
      <c r="G88" s="24">
        <v>6.0852864799999997</v>
      </c>
      <c r="H88" s="25"/>
      <c r="I88" s="1"/>
      <c r="J88" s="1"/>
      <c r="K88" s="24">
        <v>6.2094759999999996</v>
      </c>
      <c r="L88" s="24">
        <f t="shared" si="1"/>
        <v>6.0852864799999997</v>
      </c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</row>
    <row r="89" spans="1:256" ht="15" customHeight="1">
      <c r="A89" s="11">
        <v>81</v>
      </c>
      <c r="B89" s="20" t="s">
        <v>248</v>
      </c>
      <c r="C89" s="21" t="s">
        <v>249</v>
      </c>
      <c r="D89" s="22" t="s">
        <v>250</v>
      </c>
      <c r="E89" s="23" t="s">
        <v>15</v>
      </c>
      <c r="F89" s="24">
        <v>17.345112120000003</v>
      </c>
      <c r="G89" s="24">
        <v>17.345112120000003</v>
      </c>
      <c r="H89" s="25"/>
      <c r="I89" s="1"/>
      <c r="J89" s="1"/>
      <c r="K89" s="24">
        <v>17.699094000000002</v>
      </c>
      <c r="L89" s="24">
        <f t="shared" si="1"/>
        <v>17.345112120000003</v>
      </c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</row>
    <row r="90" spans="1:256" ht="15" customHeight="1">
      <c r="A90" s="11">
        <v>82</v>
      </c>
      <c r="B90" s="20" t="s">
        <v>251</v>
      </c>
      <c r="C90" s="21" t="s">
        <v>252</v>
      </c>
      <c r="D90" s="22" t="s">
        <v>253</v>
      </c>
      <c r="E90" s="23" t="s">
        <v>15</v>
      </c>
      <c r="F90" s="24">
        <v>8.5424778761061955</v>
      </c>
      <c r="G90" s="24">
        <v>8.5424778761061955</v>
      </c>
      <c r="H90" s="25"/>
      <c r="I90" s="1"/>
      <c r="J90" s="1"/>
      <c r="K90" s="24">
        <v>8.7168141592920367</v>
      </c>
      <c r="L90" s="24">
        <f t="shared" si="1"/>
        <v>8.5424778761061955</v>
      </c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</row>
    <row r="91" spans="1:256" ht="15" customHeight="1">
      <c r="A91" s="11">
        <v>83</v>
      </c>
      <c r="B91" s="20" t="s">
        <v>254</v>
      </c>
      <c r="C91" s="21" t="s">
        <v>255</v>
      </c>
      <c r="D91" s="22" t="s">
        <v>256</v>
      </c>
      <c r="E91" s="23" t="s">
        <v>15</v>
      </c>
      <c r="F91" s="24">
        <v>14.483185840707966</v>
      </c>
      <c r="G91" s="24">
        <v>14.483185840707966</v>
      </c>
      <c r="H91" s="25"/>
      <c r="I91" s="1"/>
      <c r="J91" s="1"/>
      <c r="K91" s="24">
        <v>14.778761061946904</v>
      </c>
      <c r="L91" s="24">
        <f t="shared" si="1"/>
        <v>14.483185840707966</v>
      </c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</row>
    <row r="92" spans="1:256" ht="15" customHeight="1">
      <c r="A92" s="11">
        <v>84</v>
      </c>
      <c r="B92" s="20" t="s">
        <v>257</v>
      </c>
      <c r="C92" s="21" t="s">
        <v>258</v>
      </c>
      <c r="D92" s="22" t="s">
        <v>259</v>
      </c>
      <c r="E92" s="23" t="s">
        <v>15</v>
      </c>
      <c r="F92" s="24">
        <v>14.483185840707966</v>
      </c>
      <c r="G92" s="24">
        <v>14.483185840707966</v>
      </c>
      <c r="H92" s="25"/>
      <c r="I92" s="1"/>
      <c r="J92" s="1"/>
      <c r="K92" s="24">
        <v>14.778761061946904</v>
      </c>
      <c r="L92" s="24">
        <f t="shared" si="1"/>
        <v>14.483185840707966</v>
      </c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</row>
    <row r="93" spans="1:256" ht="15" customHeight="1">
      <c r="A93" s="11">
        <v>85</v>
      </c>
      <c r="B93" s="20" t="s">
        <v>260</v>
      </c>
      <c r="C93" s="21" t="s">
        <v>261</v>
      </c>
      <c r="D93" s="22" t="s">
        <v>262</v>
      </c>
      <c r="E93" s="23" t="s">
        <v>15</v>
      </c>
      <c r="F93" s="24">
        <v>6.5824778761061946</v>
      </c>
      <c r="G93" s="24">
        <v>6.5824778761061946</v>
      </c>
      <c r="H93" s="25"/>
      <c r="I93" s="1"/>
      <c r="J93" s="1"/>
      <c r="K93" s="24">
        <v>6.7168141592920358</v>
      </c>
      <c r="L93" s="24">
        <f t="shared" si="1"/>
        <v>6.5824778761061946</v>
      </c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</row>
    <row r="94" spans="1:256" ht="15" customHeight="1">
      <c r="A94" s="11">
        <v>86</v>
      </c>
      <c r="B94" s="20" t="s">
        <v>263</v>
      </c>
      <c r="C94" s="21" t="s">
        <v>264</v>
      </c>
      <c r="D94" s="22" t="s">
        <v>265</v>
      </c>
      <c r="E94" s="23" t="s">
        <v>15</v>
      </c>
      <c r="F94" s="24">
        <v>2.2548672566371684</v>
      </c>
      <c r="G94" s="24">
        <v>2.2548672566371684</v>
      </c>
      <c r="H94" s="25"/>
      <c r="I94" s="1"/>
      <c r="J94" s="1"/>
      <c r="K94" s="24">
        <v>2.3008849557522129</v>
      </c>
      <c r="L94" s="24">
        <f t="shared" si="1"/>
        <v>2.2548672566371684</v>
      </c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</row>
    <row r="95" spans="1:256" ht="15" customHeight="1">
      <c r="A95" s="11">
        <v>87</v>
      </c>
      <c r="B95" s="20" t="s">
        <v>266</v>
      </c>
      <c r="C95" s="21" t="s">
        <v>267</v>
      </c>
      <c r="D95" s="22" t="s">
        <v>268</v>
      </c>
      <c r="E95" s="23" t="s">
        <v>15</v>
      </c>
      <c r="F95" s="24">
        <v>7.7619469026548673</v>
      </c>
      <c r="G95" s="24">
        <v>7.7619469026548673</v>
      </c>
      <c r="H95" s="25"/>
      <c r="I95" s="1"/>
      <c r="J95" s="1"/>
      <c r="K95" s="24">
        <v>7.9203539823008855</v>
      </c>
      <c r="L95" s="24">
        <f t="shared" si="1"/>
        <v>7.7619469026548673</v>
      </c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</row>
    <row r="96" spans="1:256" ht="15" customHeight="1">
      <c r="A96" s="11">
        <v>88</v>
      </c>
      <c r="B96" s="20" t="s">
        <v>269</v>
      </c>
      <c r="C96" s="21" t="s">
        <v>270</v>
      </c>
      <c r="D96" s="22" t="s">
        <v>271</v>
      </c>
      <c r="E96" s="23" t="s">
        <v>15</v>
      </c>
      <c r="F96" s="24">
        <v>4.9433628318584075</v>
      </c>
      <c r="G96" s="24">
        <v>4.9433628318584075</v>
      </c>
      <c r="H96" s="25"/>
      <c r="I96" s="1"/>
      <c r="J96" s="1"/>
      <c r="K96" s="24">
        <v>5.0442477876106198</v>
      </c>
      <c r="L96" s="24">
        <f t="shared" si="1"/>
        <v>4.9433628318584075</v>
      </c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</row>
    <row r="97" spans="1:256" ht="15" customHeight="1">
      <c r="A97" s="11">
        <v>89</v>
      </c>
      <c r="B97" s="20" t="s">
        <v>272</v>
      </c>
      <c r="C97" s="21" t="s">
        <v>273</v>
      </c>
      <c r="D97" s="22" t="s">
        <v>274</v>
      </c>
      <c r="E97" s="23" t="s">
        <v>15</v>
      </c>
      <c r="F97" s="24">
        <v>4.9433628318584075</v>
      </c>
      <c r="G97" s="24">
        <v>4.9433628318584075</v>
      </c>
      <c r="H97" s="25"/>
      <c r="I97" s="1"/>
      <c r="J97" s="1"/>
      <c r="K97" s="24">
        <v>5.0442477876106198</v>
      </c>
      <c r="L97" s="24">
        <f t="shared" si="1"/>
        <v>4.9433628318584075</v>
      </c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</row>
    <row r="98" spans="1:256" ht="15" customHeight="1">
      <c r="A98" s="11">
        <v>90</v>
      </c>
      <c r="B98" s="20" t="s">
        <v>275</v>
      </c>
      <c r="C98" s="21" t="s">
        <v>276</v>
      </c>
      <c r="D98" s="22" t="s">
        <v>277</v>
      </c>
      <c r="E98" s="23" t="s">
        <v>15</v>
      </c>
      <c r="F98" s="24">
        <v>14.483185840707966</v>
      </c>
      <c r="G98" s="24">
        <v>14.483185840707966</v>
      </c>
      <c r="H98" s="25"/>
      <c r="I98" s="1"/>
      <c r="J98" s="1"/>
      <c r="K98" s="24">
        <v>14.778761061946904</v>
      </c>
      <c r="L98" s="24">
        <f t="shared" si="1"/>
        <v>14.483185840707966</v>
      </c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</row>
    <row r="99" spans="1:256" ht="15" customHeight="1">
      <c r="A99" s="11">
        <v>91</v>
      </c>
      <c r="B99" s="20" t="s">
        <v>278</v>
      </c>
      <c r="C99" s="21" t="s">
        <v>279</v>
      </c>
      <c r="D99" s="22" t="s">
        <v>280</v>
      </c>
      <c r="E99" s="23" t="s">
        <v>15</v>
      </c>
      <c r="F99" s="24">
        <v>11.057522123893806</v>
      </c>
      <c r="G99" s="24">
        <v>11.057522123893806</v>
      </c>
      <c r="H99" s="25"/>
      <c r="I99" s="1"/>
      <c r="J99" s="1"/>
      <c r="K99" s="24">
        <v>11.283185840707965</v>
      </c>
      <c r="L99" s="24">
        <f t="shared" si="1"/>
        <v>11.057522123893806</v>
      </c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</row>
    <row r="100" spans="1:256" ht="15" customHeight="1">
      <c r="A100" s="11">
        <v>92</v>
      </c>
      <c r="B100" s="20" t="s">
        <v>281</v>
      </c>
      <c r="C100" s="21" t="s">
        <v>282</v>
      </c>
      <c r="D100" s="22" t="s">
        <v>283</v>
      </c>
      <c r="E100" s="23" t="s">
        <v>15</v>
      </c>
      <c r="F100" s="24">
        <v>6.3743362831858406</v>
      </c>
      <c r="G100" s="24">
        <v>6.3743362831858406</v>
      </c>
      <c r="H100" s="25"/>
      <c r="I100" s="1"/>
      <c r="J100" s="1"/>
      <c r="K100" s="24">
        <v>6.5044247787610621</v>
      </c>
      <c r="L100" s="24">
        <f t="shared" si="1"/>
        <v>6.3743362831858406</v>
      </c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</row>
    <row r="101" spans="1:256" ht="15" customHeight="1">
      <c r="A101" s="11">
        <v>93</v>
      </c>
      <c r="B101" s="20" t="s">
        <v>284</v>
      </c>
      <c r="C101" s="21" t="s">
        <v>285</v>
      </c>
      <c r="D101" s="22" t="s">
        <v>286</v>
      </c>
      <c r="E101" s="23" t="s">
        <v>15</v>
      </c>
      <c r="F101" s="24">
        <v>1.7345132743362832</v>
      </c>
      <c r="G101" s="24">
        <v>1.7345132743362832</v>
      </c>
      <c r="H101" s="25"/>
      <c r="I101" s="1"/>
      <c r="J101" s="1"/>
      <c r="K101" s="24">
        <v>1.7699115044247788</v>
      </c>
      <c r="L101" s="24">
        <f t="shared" si="1"/>
        <v>1.7345132743362832</v>
      </c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</row>
    <row r="102" spans="1:256" ht="15" customHeight="1">
      <c r="A102" s="11">
        <v>94</v>
      </c>
      <c r="B102" s="20" t="s">
        <v>287</v>
      </c>
      <c r="C102" s="21" t="s">
        <v>288</v>
      </c>
      <c r="D102" s="22" t="s">
        <v>289</v>
      </c>
      <c r="E102" s="23" t="s">
        <v>15</v>
      </c>
      <c r="F102" s="24">
        <v>10.927433628318584</v>
      </c>
      <c r="G102" s="24">
        <v>10.927433628318584</v>
      </c>
      <c r="H102" s="25"/>
      <c r="I102" s="1"/>
      <c r="J102" s="1"/>
      <c r="K102" s="24">
        <v>11.150442477876107</v>
      </c>
      <c r="L102" s="24">
        <f t="shared" si="1"/>
        <v>10.927433628318584</v>
      </c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</row>
    <row r="103" spans="1:256" ht="15" customHeight="1">
      <c r="A103" s="11">
        <v>95</v>
      </c>
      <c r="B103" s="20" t="s">
        <v>290</v>
      </c>
      <c r="C103" s="21" t="s">
        <v>291</v>
      </c>
      <c r="D103" s="22" t="s">
        <v>292</v>
      </c>
      <c r="E103" s="23" t="s">
        <v>15</v>
      </c>
      <c r="F103" s="24">
        <v>7.1982300884955759</v>
      </c>
      <c r="G103" s="24">
        <v>7.1982300884955759</v>
      </c>
      <c r="H103" s="25"/>
      <c r="I103" s="1"/>
      <c r="J103" s="1"/>
      <c r="K103" s="24">
        <v>7.3451327433628331</v>
      </c>
      <c r="L103" s="24">
        <f t="shared" si="1"/>
        <v>7.1982300884955759</v>
      </c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</row>
    <row r="104" spans="1:256" ht="15" customHeight="1">
      <c r="A104" s="11">
        <v>96</v>
      </c>
      <c r="B104" s="20" t="s">
        <v>293</v>
      </c>
      <c r="C104" s="21" t="s">
        <v>294</v>
      </c>
      <c r="D104" s="22" t="s">
        <v>295</v>
      </c>
      <c r="E104" s="23" t="s">
        <v>15</v>
      </c>
      <c r="F104" s="24">
        <v>2.5150442477876105</v>
      </c>
      <c r="G104" s="24">
        <v>2.5150442477876105</v>
      </c>
      <c r="H104" s="25"/>
      <c r="I104" s="1"/>
      <c r="J104" s="1"/>
      <c r="K104" s="24">
        <v>2.5663716814159292</v>
      </c>
      <c r="L104" s="24">
        <f t="shared" si="1"/>
        <v>2.5150442477876105</v>
      </c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</row>
    <row r="105" spans="1:256" ht="15" customHeight="1">
      <c r="A105" s="11">
        <v>97</v>
      </c>
      <c r="B105" s="20" t="s">
        <v>296</v>
      </c>
      <c r="C105" s="21" t="s">
        <v>297</v>
      </c>
      <c r="D105" s="22" t="s">
        <v>298</v>
      </c>
      <c r="E105" s="23" t="s">
        <v>15</v>
      </c>
      <c r="F105" s="24">
        <v>8.4123893805309731</v>
      </c>
      <c r="G105" s="24">
        <v>8.4123893805309731</v>
      </c>
      <c r="H105" s="25"/>
      <c r="I105" s="1"/>
      <c r="J105" s="1"/>
      <c r="K105" s="24">
        <v>8.5840707964601766</v>
      </c>
      <c r="L105" s="24">
        <f t="shared" si="1"/>
        <v>8.4123893805309731</v>
      </c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</row>
    <row r="106" spans="1:256" ht="15" customHeight="1">
      <c r="A106" s="11">
        <v>98</v>
      </c>
      <c r="B106" s="20" t="s">
        <v>299</v>
      </c>
      <c r="C106" s="21" t="s">
        <v>300</v>
      </c>
      <c r="D106" s="22" t="s">
        <v>301</v>
      </c>
      <c r="E106" s="23" t="s">
        <v>15</v>
      </c>
      <c r="F106" s="24">
        <v>7.0681415929203553</v>
      </c>
      <c r="G106" s="24">
        <v>7.0681415929203553</v>
      </c>
      <c r="H106" s="25"/>
      <c r="I106" s="1"/>
      <c r="J106" s="1"/>
      <c r="K106" s="24">
        <v>7.2123893805309747</v>
      </c>
      <c r="L106" s="24">
        <f t="shared" si="1"/>
        <v>7.0681415929203553</v>
      </c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</row>
    <row r="107" spans="1:256" ht="15" customHeight="1">
      <c r="A107" s="11">
        <v>99</v>
      </c>
      <c r="B107" s="20" t="s">
        <v>302</v>
      </c>
      <c r="C107" s="21" t="s">
        <v>303</v>
      </c>
      <c r="D107" s="22" t="s">
        <v>304</v>
      </c>
      <c r="E107" s="23" t="s">
        <v>15</v>
      </c>
      <c r="F107" s="24">
        <v>2.5547008547008545</v>
      </c>
      <c r="G107" s="24">
        <v>2.5547008547008545</v>
      </c>
      <c r="H107" s="25"/>
      <c r="I107" s="1"/>
      <c r="J107" s="1"/>
      <c r="K107" s="24">
        <v>2.6068376068376069</v>
      </c>
      <c r="L107" s="24">
        <f t="shared" si="1"/>
        <v>2.5547008547008545</v>
      </c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</row>
    <row r="108" spans="1:256" ht="15" customHeight="1">
      <c r="A108" s="11">
        <v>100</v>
      </c>
      <c r="B108" s="20" t="s">
        <v>305</v>
      </c>
      <c r="C108" s="21" t="s">
        <v>306</v>
      </c>
      <c r="D108" s="22" t="s">
        <v>307</v>
      </c>
      <c r="E108" s="23" t="s">
        <v>15</v>
      </c>
      <c r="F108" s="24">
        <v>7.3967077799999998</v>
      </c>
      <c r="G108" s="24">
        <v>7.3967077799999998</v>
      </c>
      <c r="H108" s="25"/>
      <c r="I108" s="1"/>
      <c r="J108" s="1"/>
      <c r="K108" s="24">
        <v>7.5476609999999997</v>
      </c>
      <c r="L108" s="24">
        <f t="shared" si="1"/>
        <v>7.3967077799999998</v>
      </c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</row>
    <row r="109" spans="1:256" ht="15" customHeight="1">
      <c r="A109" s="11">
        <v>101</v>
      </c>
      <c r="B109" s="20" t="s">
        <v>308</v>
      </c>
      <c r="C109" s="21" t="s">
        <v>309</v>
      </c>
      <c r="D109" s="22" t="s">
        <v>310</v>
      </c>
      <c r="E109" s="23" t="s">
        <v>15</v>
      </c>
      <c r="F109" s="24">
        <v>2.8110574800000001</v>
      </c>
      <c r="G109" s="24">
        <v>2.8110574800000001</v>
      </c>
      <c r="H109" s="25"/>
      <c r="I109" s="1"/>
      <c r="J109" s="1"/>
      <c r="K109" s="24">
        <v>2.8684260000000004</v>
      </c>
      <c r="L109" s="24">
        <f t="shared" si="1"/>
        <v>2.8110574800000001</v>
      </c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</row>
    <row r="110" spans="1:256" ht="15" customHeight="1">
      <c r="A110" s="11">
        <v>102</v>
      </c>
      <c r="B110" s="20" t="s">
        <v>311</v>
      </c>
      <c r="C110" s="21" t="s">
        <v>312</v>
      </c>
      <c r="D110" s="22" t="s">
        <v>313</v>
      </c>
      <c r="E110" s="23" t="s">
        <v>15</v>
      </c>
      <c r="F110" s="24">
        <v>0.37315384615384656</v>
      </c>
      <c r="G110" s="24">
        <v>0.37315384615384656</v>
      </c>
      <c r="H110" s="25"/>
      <c r="I110" s="1"/>
      <c r="J110" s="1"/>
      <c r="K110" s="24">
        <v>0.38076923076923119</v>
      </c>
      <c r="L110" s="24">
        <f t="shared" si="1"/>
        <v>0.37315384615384656</v>
      </c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</row>
    <row r="111" spans="1:256" ht="15" customHeight="1">
      <c r="A111" s="11">
        <v>103</v>
      </c>
      <c r="B111" s="20" t="s">
        <v>314</v>
      </c>
      <c r="C111" s="21" t="s">
        <v>315</v>
      </c>
      <c r="D111" s="22" t="s">
        <v>316</v>
      </c>
      <c r="E111" s="23" t="s">
        <v>15</v>
      </c>
      <c r="F111" s="24">
        <v>1.361612</v>
      </c>
      <c r="G111" s="24">
        <v>1.361612</v>
      </c>
      <c r="H111" s="25"/>
      <c r="I111" s="1"/>
      <c r="J111" s="1"/>
      <c r="K111" s="24">
        <v>1.3894</v>
      </c>
      <c r="L111" s="24">
        <f t="shared" si="1"/>
        <v>1.361612</v>
      </c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</row>
    <row r="112" spans="1:256" ht="15" customHeight="1">
      <c r="A112" s="11">
        <v>104</v>
      </c>
      <c r="B112" s="20" t="s">
        <v>317</v>
      </c>
      <c r="C112" s="21" t="s">
        <v>318</v>
      </c>
      <c r="D112" s="22" t="s">
        <v>319</v>
      </c>
      <c r="E112" s="23" t="s">
        <v>15</v>
      </c>
      <c r="F112" s="24">
        <v>0.33171137999999994</v>
      </c>
      <c r="G112" s="24">
        <v>0.33171137999999994</v>
      </c>
      <c r="H112" s="25"/>
      <c r="I112" s="1"/>
      <c r="J112" s="1"/>
      <c r="K112" s="24">
        <v>0.33848099999999998</v>
      </c>
      <c r="L112" s="24">
        <f t="shared" si="1"/>
        <v>0.33171137999999994</v>
      </c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</row>
    <row r="113" spans="1:256" ht="15" customHeight="1">
      <c r="A113" s="11">
        <v>105</v>
      </c>
      <c r="B113" s="20"/>
      <c r="C113" s="21" t="s">
        <v>320</v>
      </c>
      <c r="D113" s="22" t="s">
        <v>321</v>
      </c>
      <c r="E113" s="23" t="s">
        <v>15</v>
      </c>
      <c r="F113" s="24">
        <v>1.5921230769230761</v>
      </c>
      <c r="G113" s="24">
        <v>1.5921230769230761</v>
      </c>
      <c r="H113" s="25"/>
      <c r="I113" s="1"/>
      <c r="J113" s="1"/>
      <c r="K113" s="24">
        <v>1.6246153846153837</v>
      </c>
      <c r="L113" s="24">
        <f t="shared" si="1"/>
        <v>1.5921230769230761</v>
      </c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</row>
    <row r="114" spans="1:256" ht="15" customHeight="1">
      <c r="A114" s="11">
        <v>106</v>
      </c>
      <c r="B114" s="20"/>
      <c r="C114" s="21" t="s">
        <v>322</v>
      </c>
      <c r="D114" s="22" t="s">
        <v>323</v>
      </c>
      <c r="E114" s="23" t="s">
        <v>15</v>
      </c>
      <c r="F114" s="24">
        <v>0.25710300000000003</v>
      </c>
      <c r="G114" s="24">
        <v>0.25710300000000003</v>
      </c>
      <c r="H114" s="25"/>
      <c r="I114" s="1"/>
      <c r="J114" s="1"/>
      <c r="K114" s="24">
        <v>0.26235000000000003</v>
      </c>
      <c r="L114" s="24">
        <f t="shared" si="1"/>
        <v>0.25710300000000003</v>
      </c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</row>
    <row r="115" spans="1:256" ht="15" customHeight="1">
      <c r="A115" s="11">
        <v>107</v>
      </c>
      <c r="B115" s="20"/>
      <c r="C115" s="21" t="s">
        <v>324</v>
      </c>
      <c r="D115" s="22" t="s">
        <v>325</v>
      </c>
      <c r="E115" s="23" t="s">
        <v>15</v>
      </c>
      <c r="F115" s="24">
        <v>0.24875928</v>
      </c>
      <c r="G115" s="24">
        <v>0.24875928</v>
      </c>
      <c r="H115" s="25"/>
      <c r="I115" s="1"/>
      <c r="J115" s="1"/>
      <c r="K115" s="24">
        <v>0.25383600000000001</v>
      </c>
      <c r="L115" s="24">
        <f t="shared" si="1"/>
        <v>0.24875928</v>
      </c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</row>
    <row r="116" spans="1:256" ht="15" customHeight="1">
      <c r="A116" s="11">
        <v>108</v>
      </c>
      <c r="B116" s="20"/>
      <c r="C116" s="21" t="s">
        <v>326</v>
      </c>
      <c r="D116" s="22" t="s">
        <v>327</v>
      </c>
      <c r="E116" s="23" t="s">
        <v>15</v>
      </c>
      <c r="F116" s="24">
        <v>0.32336765999999995</v>
      </c>
      <c r="G116" s="24">
        <v>0.32336765999999995</v>
      </c>
      <c r="H116" s="25"/>
      <c r="I116" s="1"/>
      <c r="J116" s="1"/>
      <c r="K116" s="24">
        <v>0.32996699999999995</v>
      </c>
      <c r="L116" s="24">
        <f t="shared" si="1"/>
        <v>0.32336765999999995</v>
      </c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</row>
    <row r="117" spans="1:256" ht="15" customHeight="1">
      <c r="A117" s="11">
        <v>109</v>
      </c>
      <c r="B117" s="20"/>
      <c r="C117" s="21" t="s">
        <v>328</v>
      </c>
      <c r="D117" s="22" t="s">
        <v>329</v>
      </c>
      <c r="E117" s="23" t="s">
        <v>15</v>
      </c>
      <c r="F117" s="24">
        <v>13.4916012</v>
      </c>
      <c r="G117" s="24">
        <v>13.4916012</v>
      </c>
      <c r="H117" s="25"/>
      <c r="I117" s="1"/>
      <c r="J117" s="1"/>
      <c r="K117" s="24">
        <v>13.76694</v>
      </c>
      <c r="L117" s="24">
        <f t="shared" si="1"/>
        <v>13.4916012</v>
      </c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</row>
    <row r="118" spans="1:256" ht="15" customHeight="1">
      <c r="A118" s="11">
        <v>110</v>
      </c>
      <c r="B118" s="20" t="s">
        <v>330</v>
      </c>
      <c r="C118" s="21" t="s">
        <v>331</v>
      </c>
      <c r="D118" s="22" t="s">
        <v>332</v>
      </c>
      <c r="E118" s="23" t="s">
        <v>15</v>
      </c>
      <c r="F118" s="24">
        <v>10.763398799999999</v>
      </c>
      <c r="G118" s="24">
        <v>10.763398799999999</v>
      </c>
      <c r="H118" s="25"/>
      <c r="I118" s="1"/>
      <c r="J118" s="1"/>
      <c r="K118" s="24">
        <v>10.98306</v>
      </c>
      <c r="L118" s="24">
        <f t="shared" si="1"/>
        <v>10.763398799999999</v>
      </c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</row>
    <row r="119" spans="1:256" ht="15" customHeight="1">
      <c r="A119" s="11">
        <v>111</v>
      </c>
      <c r="B119" s="20" t="s">
        <v>333</v>
      </c>
      <c r="C119" s="21" t="s">
        <v>334</v>
      </c>
      <c r="D119" s="22" t="s">
        <v>335</v>
      </c>
      <c r="E119" s="23" t="s">
        <v>15</v>
      </c>
      <c r="F119" s="24">
        <v>10.572657479999998</v>
      </c>
      <c r="G119" s="24">
        <v>10.572657479999998</v>
      </c>
      <c r="H119" s="25"/>
      <c r="I119" s="1"/>
      <c r="J119" s="1"/>
      <c r="K119" s="24">
        <v>10.788425999999999</v>
      </c>
      <c r="L119" s="24">
        <f t="shared" si="1"/>
        <v>10.572657479999998</v>
      </c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</row>
    <row r="120" spans="1:256" ht="15" customHeight="1">
      <c r="A120" s="11">
        <v>112</v>
      </c>
      <c r="B120" s="20" t="s">
        <v>336</v>
      </c>
      <c r="C120" s="21" t="s">
        <v>337</v>
      </c>
      <c r="D120" s="22" t="s">
        <v>338</v>
      </c>
      <c r="E120" s="23" t="s">
        <v>15</v>
      </c>
      <c r="F120" s="24">
        <v>1.1277538461538437</v>
      </c>
      <c r="G120" s="24">
        <v>1.1277538461538437</v>
      </c>
      <c r="H120" s="25"/>
      <c r="I120" s="1"/>
      <c r="J120" s="1"/>
      <c r="K120" s="24">
        <v>1.1507692307692283</v>
      </c>
      <c r="L120" s="24">
        <f t="shared" si="1"/>
        <v>1.1277538461538437</v>
      </c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</row>
    <row r="121" spans="1:256" ht="15" customHeight="1">
      <c r="A121" s="11">
        <v>113</v>
      </c>
      <c r="B121" s="20" t="s">
        <v>339</v>
      </c>
      <c r="C121" s="21" t="s">
        <v>340</v>
      </c>
      <c r="D121" s="22" t="s">
        <v>341</v>
      </c>
      <c r="E121" s="23" t="s">
        <v>15</v>
      </c>
      <c r="F121" s="24">
        <v>18.500161679999998</v>
      </c>
      <c r="G121" s="24">
        <v>18.500161679999998</v>
      </c>
      <c r="H121" s="25"/>
      <c r="I121" s="1"/>
      <c r="J121" s="1"/>
      <c r="K121" s="24">
        <v>18.877715999999999</v>
      </c>
      <c r="L121" s="24">
        <f>K121*0.98</f>
        <v>18.500161679999998</v>
      </c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</row>
    <row r="122" spans="1:256" ht="15" customHeight="1">
      <c r="A122" s="11">
        <v>114</v>
      </c>
      <c r="B122" s="20"/>
      <c r="C122" s="21" t="s">
        <v>342</v>
      </c>
      <c r="D122" s="22" t="s">
        <v>343</v>
      </c>
      <c r="E122" s="23" t="s">
        <v>15</v>
      </c>
      <c r="F122" s="24">
        <v>16.883129340000004</v>
      </c>
      <c r="G122" s="24">
        <v>16.883129340000004</v>
      </c>
      <c r="H122" s="25"/>
      <c r="I122" s="1"/>
      <c r="J122" s="1"/>
      <c r="K122" s="24">
        <v>17.227683000000003</v>
      </c>
      <c r="L122" s="24">
        <f>K122*0.98</f>
        <v>16.883129340000004</v>
      </c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</row>
    <row r="123" spans="1:256" ht="15" customHeight="1">
      <c r="A123" s="11">
        <v>115</v>
      </c>
      <c r="B123" s="20" t="s">
        <v>344</v>
      </c>
      <c r="C123" s="21" t="s">
        <v>345</v>
      </c>
      <c r="D123" s="22" t="s">
        <v>346</v>
      </c>
      <c r="E123" s="23" t="s">
        <v>15</v>
      </c>
      <c r="F123" s="24">
        <v>0.32336765999999995</v>
      </c>
      <c r="G123" s="24">
        <v>0.32336765999999995</v>
      </c>
      <c r="H123" s="25"/>
      <c r="I123" s="1"/>
      <c r="J123" s="1"/>
      <c r="K123" s="24">
        <v>0.32996699999999995</v>
      </c>
      <c r="L123" s="24">
        <f>K123*0.98</f>
        <v>0.32336765999999995</v>
      </c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</row>
    <row r="124" spans="1:256" ht="15" customHeight="1">
      <c r="A124" s="11">
        <v>116</v>
      </c>
      <c r="B124" s="20" t="s">
        <v>398</v>
      </c>
      <c r="C124" s="21" t="s">
        <v>399</v>
      </c>
      <c r="D124" s="22"/>
      <c r="E124" s="23" t="s">
        <v>400</v>
      </c>
      <c r="F124" s="24">
        <v>5.2743000000000002</v>
      </c>
      <c r="G124" s="24">
        <v>5.2743000000000002</v>
      </c>
      <c r="H124" s="25"/>
      <c r="I124" s="1"/>
      <c r="J124" s="1"/>
      <c r="K124" s="24"/>
      <c r="L124" s="24">
        <v>5.2743000000000002</v>
      </c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</row>
    <row r="125" spans="1:256" ht="15" customHeight="1">
      <c r="A125" s="11">
        <v>117</v>
      </c>
      <c r="B125" s="20" t="s">
        <v>401</v>
      </c>
      <c r="C125" s="21" t="s">
        <v>402</v>
      </c>
      <c r="D125" s="22"/>
      <c r="E125" s="23" t="s">
        <v>400</v>
      </c>
      <c r="F125" s="24">
        <v>4.5221</v>
      </c>
      <c r="G125" s="24">
        <v>4.5221</v>
      </c>
      <c r="H125" s="25"/>
      <c r="I125" s="1"/>
      <c r="J125" s="1"/>
      <c r="K125" s="24"/>
      <c r="L125" s="24">
        <v>4.5221</v>
      </c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</row>
    <row r="126" spans="1:256" ht="15" customHeight="1">
      <c r="A126" s="11">
        <v>118</v>
      </c>
      <c r="B126" s="20" t="s">
        <v>397</v>
      </c>
      <c r="C126" s="21" t="s">
        <v>403</v>
      </c>
      <c r="D126" s="22" t="s">
        <v>404</v>
      </c>
      <c r="E126" s="23" t="s">
        <v>400</v>
      </c>
      <c r="F126" s="24">
        <v>28.602599999999999</v>
      </c>
      <c r="G126" s="24">
        <v>28.602599999999999</v>
      </c>
      <c r="H126" s="25"/>
      <c r="I126" s="1"/>
      <c r="J126" s="1"/>
      <c r="K126" s="24"/>
      <c r="L126" s="24">
        <v>28.602599999999999</v>
      </c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</row>
    <row r="127" spans="1:256" ht="15" customHeight="1" thickBot="1">
      <c r="A127" s="11">
        <v>119</v>
      </c>
      <c r="B127" s="26"/>
      <c r="C127" s="27" t="s">
        <v>347</v>
      </c>
      <c r="D127" s="28" t="s">
        <v>348</v>
      </c>
      <c r="E127" s="29" t="s">
        <v>15</v>
      </c>
      <c r="F127" s="30">
        <v>16.878181319999999</v>
      </c>
      <c r="G127" s="30">
        <v>16.878181319999999</v>
      </c>
      <c r="H127" s="31"/>
      <c r="I127" s="1"/>
      <c r="J127" s="1"/>
      <c r="K127" s="30">
        <v>17.222633999999999</v>
      </c>
      <c r="L127" s="30">
        <f>K127*0.98</f>
        <v>16.878181319999999</v>
      </c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</row>
    <row r="128" spans="1:256" s="32" customFormat="1" ht="30.75" customHeight="1">
      <c r="A128" s="106" t="s">
        <v>349</v>
      </c>
      <c r="B128" s="106"/>
      <c r="C128" s="106"/>
      <c r="D128" s="106"/>
      <c r="E128" s="106"/>
      <c r="F128" s="106"/>
      <c r="G128" s="106"/>
      <c r="H128" s="106"/>
    </row>
    <row r="129" spans="1:8" s="32" customFormat="1" ht="35.25" customHeight="1">
      <c r="A129" s="107" t="s">
        <v>350</v>
      </c>
      <c r="B129" s="107"/>
      <c r="C129" s="107"/>
      <c r="D129" s="107"/>
      <c r="E129" s="107"/>
      <c r="F129" s="107"/>
      <c r="G129" s="107"/>
      <c r="H129" s="107"/>
    </row>
    <row r="130" spans="1:8" s="32" customFormat="1" ht="41.25" customHeight="1">
      <c r="A130" s="107" t="s">
        <v>351</v>
      </c>
      <c r="B130" s="107"/>
      <c r="C130" s="107"/>
      <c r="D130" s="107"/>
      <c r="E130" s="107"/>
      <c r="F130" s="107"/>
      <c r="G130" s="107"/>
      <c r="H130" s="107"/>
    </row>
    <row r="131" spans="1:8" s="32" customFormat="1" ht="24" customHeight="1">
      <c r="A131" s="104" t="s">
        <v>352</v>
      </c>
      <c r="B131" s="104"/>
      <c r="C131" s="104"/>
      <c r="D131" s="104"/>
      <c r="E131" s="104"/>
      <c r="F131" s="104"/>
      <c r="G131" s="104"/>
      <c r="H131" s="104"/>
    </row>
    <row r="132" spans="1:8" s="32" customFormat="1">
      <c r="A132" s="33"/>
      <c r="B132" s="34"/>
      <c r="C132" s="33"/>
      <c r="D132" s="33"/>
      <c r="E132" s="33"/>
      <c r="F132" s="35"/>
      <c r="G132" s="35"/>
      <c r="H132" s="36"/>
    </row>
    <row r="133" spans="1:8" s="32" customFormat="1">
      <c r="A133" s="37" t="s">
        <v>353</v>
      </c>
      <c r="B133" s="38"/>
      <c r="C133" s="39"/>
      <c r="D133" s="40" t="s">
        <v>354</v>
      </c>
      <c r="E133" s="39"/>
      <c r="F133" s="41"/>
      <c r="G133" s="41"/>
      <c r="H133" s="42"/>
    </row>
    <row r="134" spans="1:8" s="32" customFormat="1">
      <c r="A134" s="37"/>
      <c r="B134" s="38"/>
      <c r="C134" s="39"/>
      <c r="D134" s="40"/>
      <c r="E134" s="39"/>
      <c r="F134" s="41"/>
      <c r="G134" s="41"/>
      <c r="H134" s="42"/>
    </row>
    <row r="135" spans="1:8" s="32" customFormat="1">
      <c r="A135" s="37" t="s">
        <v>355</v>
      </c>
      <c r="B135" s="37"/>
      <c r="C135" s="33"/>
      <c r="D135" s="37" t="s">
        <v>355</v>
      </c>
      <c r="E135" s="33"/>
      <c r="F135" s="41"/>
      <c r="G135" s="41"/>
      <c r="H135" s="42"/>
    </row>
    <row r="136" spans="1:8" s="32" customFormat="1" ht="14.4">
      <c r="B136" s="43"/>
      <c r="F136" s="41"/>
      <c r="G136" s="41"/>
      <c r="H136" s="42"/>
    </row>
    <row r="137" spans="1:8">
      <c r="B137" s="44"/>
    </row>
    <row r="138" spans="1:8">
      <c r="B138" s="44"/>
    </row>
    <row r="139" spans="1:8">
      <c r="B139" s="44"/>
    </row>
    <row r="140" spans="1:8">
      <c r="B140" s="44"/>
    </row>
    <row r="141" spans="1:8">
      <c r="B141" s="44"/>
    </row>
    <row r="142" spans="1:8">
      <c r="B142" s="44"/>
    </row>
    <row r="143" spans="1:8">
      <c r="B143" s="44"/>
    </row>
    <row r="144" spans="1:8">
      <c r="B144" s="44"/>
    </row>
    <row r="145" spans="2:2">
      <c r="B145" s="44"/>
    </row>
    <row r="146" spans="2:2">
      <c r="B146" s="44"/>
    </row>
    <row r="147" spans="2:2">
      <c r="B147" s="44"/>
    </row>
    <row r="148" spans="2:2">
      <c r="B148" s="44"/>
    </row>
    <row r="149" spans="2:2">
      <c r="B149" s="44"/>
    </row>
    <row r="150" spans="2:2">
      <c r="B150" s="44"/>
    </row>
    <row r="151" spans="2:2">
      <c r="B151" s="44"/>
    </row>
    <row r="152" spans="2:2">
      <c r="B152" s="44"/>
    </row>
    <row r="153" spans="2:2">
      <c r="B153" s="44"/>
    </row>
    <row r="154" spans="2:2">
      <c r="B154" s="44"/>
    </row>
    <row r="155" spans="2:2">
      <c r="B155" s="44"/>
    </row>
    <row r="156" spans="2:2">
      <c r="B156" s="44"/>
    </row>
    <row r="157" spans="2:2">
      <c r="B157" s="44"/>
    </row>
    <row r="158" spans="2:2">
      <c r="B158" s="44"/>
    </row>
  </sheetData>
  <mergeCells count="18">
    <mergeCell ref="A129:H129"/>
    <mergeCell ref="A130:H130"/>
    <mergeCell ref="A2:H2"/>
    <mergeCell ref="K7:L7"/>
    <mergeCell ref="A131:H131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128:H128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/>
  <headerFooter>
    <oddFooter>&amp;C第 &amp;P 页，共 &amp;N 页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7B873-FC9B-42F0-867A-8019F79A59D5}">
  <sheetPr>
    <tabColor rgb="FFFF0000"/>
  </sheetPr>
  <dimension ref="A1:IV51"/>
  <sheetViews>
    <sheetView zoomScaleSheetLayoutView="100" workbookViewId="0">
      <selection activeCell="A2" sqref="A2:H2"/>
    </sheetView>
  </sheetViews>
  <sheetFormatPr defaultRowHeight="15.6"/>
  <cols>
    <col min="1" max="1" width="6.44140625" style="2" customWidth="1"/>
    <col min="2" max="2" width="12.21875" style="49" customWidth="1"/>
    <col min="3" max="3" width="28.21875" style="2" customWidth="1"/>
    <col min="4" max="4" width="13.77734375" style="45" customWidth="1"/>
    <col min="5" max="5" width="5.6640625" style="46" customWidth="1"/>
    <col min="6" max="7" width="9.33203125" style="47" customWidth="1"/>
    <col min="8" max="8" width="13.109375" style="48" customWidth="1"/>
    <col min="9" max="240" width="8.88671875" style="2"/>
    <col min="241" max="241" width="5" style="2" customWidth="1"/>
    <col min="242" max="242" width="15" style="2" customWidth="1"/>
    <col min="243" max="244" width="14.6640625" style="2" customWidth="1"/>
    <col min="245" max="245" width="6.21875" style="2" customWidth="1"/>
    <col min="246" max="248" width="10.109375" style="2" customWidth="1"/>
    <col min="249" max="249" width="10.44140625" style="2" customWidth="1"/>
    <col min="250" max="256" width="8.88671875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96" width="8.88671875" style="2"/>
    <col min="497" max="497" width="5" style="2" customWidth="1"/>
    <col min="498" max="498" width="15" style="2" customWidth="1"/>
    <col min="499" max="500" width="14.6640625" style="2" customWidth="1"/>
    <col min="501" max="501" width="6.21875" style="2" customWidth="1"/>
    <col min="502" max="504" width="10.109375" style="2" customWidth="1"/>
    <col min="505" max="505" width="10.44140625" style="2" customWidth="1"/>
    <col min="506" max="512" width="8.88671875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52" width="8.88671875" style="2"/>
    <col min="753" max="753" width="5" style="2" customWidth="1"/>
    <col min="754" max="754" width="15" style="2" customWidth="1"/>
    <col min="755" max="756" width="14.6640625" style="2" customWidth="1"/>
    <col min="757" max="757" width="6.21875" style="2" customWidth="1"/>
    <col min="758" max="760" width="10.109375" style="2" customWidth="1"/>
    <col min="761" max="761" width="10.44140625" style="2" customWidth="1"/>
    <col min="762" max="768" width="8.88671875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1008" width="8.88671875" style="2"/>
    <col min="1009" max="1009" width="5" style="2" customWidth="1"/>
    <col min="1010" max="1010" width="15" style="2" customWidth="1"/>
    <col min="1011" max="1012" width="14.6640625" style="2" customWidth="1"/>
    <col min="1013" max="1013" width="6.21875" style="2" customWidth="1"/>
    <col min="1014" max="1016" width="10.109375" style="2" customWidth="1"/>
    <col min="1017" max="1017" width="10.44140625" style="2" customWidth="1"/>
    <col min="1018" max="1024" width="8.88671875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64" width="8.88671875" style="2"/>
    <col min="1265" max="1265" width="5" style="2" customWidth="1"/>
    <col min="1266" max="1266" width="15" style="2" customWidth="1"/>
    <col min="1267" max="1268" width="14.6640625" style="2" customWidth="1"/>
    <col min="1269" max="1269" width="6.21875" style="2" customWidth="1"/>
    <col min="1270" max="1272" width="10.109375" style="2" customWidth="1"/>
    <col min="1273" max="1273" width="10.44140625" style="2" customWidth="1"/>
    <col min="1274" max="1280" width="8.88671875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20" width="8.88671875" style="2"/>
    <col min="1521" max="1521" width="5" style="2" customWidth="1"/>
    <col min="1522" max="1522" width="15" style="2" customWidth="1"/>
    <col min="1523" max="1524" width="14.6640625" style="2" customWidth="1"/>
    <col min="1525" max="1525" width="6.21875" style="2" customWidth="1"/>
    <col min="1526" max="1528" width="10.109375" style="2" customWidth="1"/>
    <col min="1529" max="1529" width="10.44140625" style="2" customWidth="1"/>
    <col min="1530" max="1536" width="8.88671875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76" width="8.88671875" style="2"/>
    <col min="1777" max="1777" width="5" style="2" customWidth="1"/>
    <col min="1778" max="1778" width="15" style="2" customWidth="1"/>
    <col min="1779" max="1780" width="14.6640625" style="2" customWidth="1"/>
    <col min="1781" max="1781" width="6.21875" style="2" customWidth="1"/>
    <col min="1782" max="1784" width="10.109375" style="2" customWidth="1"/>
    <col min="1785" max="1785" width="10.44140625" style="2" customWidth="1"/>
    <col min="1786" max="1792" width="8.88671875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32" width="8.88671875" style="2"/>
    <col min="2033" max="2033" width="5" style="2" customWidth="1"/>
    <col min="2034" max="2034" width="15" style="2" customWidth="1"/>
    <col min="2035" max="2036" width="14.6640625" style="2" customWidth="1"/>
    <col min="2037" max="2037" width="6.21875" style="2" customWidth="1"/>
    <col min="2038" max="2040" width="10.109375" style="2" customWidth="1"/>
    <col min="2041" max="2041" width="10.44140625" style="2" customWidth="1"/>
    <col min="2042" max="2048" width="8.88671875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88" width="8.88671875" style="2"/>
    <col min="2289" max="2289" width="5" style="2" customWidth="1"/>
    <col min="2290" max="2290" width="15" style="2" customWidth="1"/>
    <col min="2291" max="2292" width="14.6640625" style="2" customWidth="1"/>
    <col min="2293" max="2293" width="6.21875" style="2" customWidth="1"/>
    <col min="2294" max="2296" width="10.109375" style="2" customWidth="1"/>
    <col min="2297" max="2297" width="10.44140625" style="2" customWidth="1"/>
    <col min="2298" max="2304" width="8.88671875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44" width="8.88671875" style="2"/>
    <col min="2545" max="2545" width="5" style="2" customWidth="1"/>
    <col min="2546" max="2546" width="15" style="2" customWidth="1"/>
    <col min="2547" max="2548" width="14.6640625" style="2" customWidth="1"/>
    <col min="2549" max="2549" width="6.21875" style="2" customWidth="1"/>
    <col min="2550" max="2552" width="10.109375" style="2" customWidth="1"/>
    <col min="2553" max="2553" width="10.44140625" style="2" customWidth="1"/>
    <col min="2554" max="2560" width="8.88671875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800" width="8.88671875" style="2"/>
    <col min="2801" max="2801" width="5" style="2" customWidth="1"/>
    <col min="2802" max="2802" width="15" style="2" customWidth="1"/>
    <col min="2803" max="2804" width="14.6640625" style="2" customWidth="1"/>
    <col min="2805" max="2805" width="6.21875" style="2" customWidth="1"/>
    <col min="2806" max="2808" width="10.109375" style="2" customWidth="1"/>
    <col min="2809" max="2809" width="10.44140625" style="2" customWidth="1"/>
    <col min="2810" max="2816" width="8.88671875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56" width="8.88671875" style="2"/>
    <col min="3057" max="3057" width="5" style="2" customWidth="1"/>
    <col min="3058" max="3058" width="15" style="2" customWidth="1"/>
    <col min="3059" max="3060" width="14.6640625" style="2" customWidth="1"/>
    <col min="3061" max="3061" width="6.21875" style="2" customWidth="1"/>
    <col min="3062" max="3064" width="10.109375" style="2" customWidth="1"/>
    <col min="3065" max="3065" width="10.44140625" style="2" customWidth="1"/>
    <col min="3066" max="3072" width="8.88671875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12" width="8.88671875" style="2"/>
    <col min="3313" max="3313" width="5" style="2" customWidth="1"/>
    <col min="3314" max="3314" width="15" style="2" customWidth="1"/>
    <col min="3315" max="3316" width="14.6640625" style="2" customWidth="1"/>
    <col min="3317" max="3317" width="6.21875" style="2" customWidth="1"/>
    <col min="3318" max="3320" width="10.109375" style="2" customWidth="1"/>
    <col min="3321" max="3321" width="10.44140625" style="2" customWidth="1"/>
    <col min="3322" max="3328" width="8.88671875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68" width="8.88671875" style="2"/>
    <col min="3569" max="3569" width="5" style="2" customWidth="1"/>
    <col min="3570" max="3570" width="15" style="2" customWidth="1"/>
    <col min="3571" max="3572" width="14.6640625" style="2" customWidth="1"/>
    <col min="3573" max="3573" width="6.21875" style="2" customWidth="1"/>
    <col min="3574" max="3576" width="10.109375" style="2" customWidth="1"/>
    <col min="3577" max="3577" width="10.44140625" style="2" customWidth="1"/>
    <col min="3578" max="3584" width="8.88671875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24" width="8.88671875" style="2"/>
    <col min="3825" max="3825" width="5" style="2" customWidth="1"/>
    <col min="3826" max="3826" width="15" style="2" customWidth="1"/>
    <col min="3827" max="3828" width="14.6640625" style="2" customWidth="1"/>
    <col min="3829" max="3829" width="6.21875" style="2" customWidth="1"/>
    <col min="3830" max="3832" width="10.109375" style="2" customWidth="1"/>
    <col min="3833" max="3833" width="10.44140625" style="2" customWidth="1"/>
    <col min="3834" max="3840" width="8.88671875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80" width="8.88671875" style="2"/>
    <col min="4081" max="4081" width="5" style="2" customWidth="1"/>
    <col min="4082" max="4082" width="15" style="2" customWidth="1"/>
    <col min="4083" max="4084" width="14.6640625" style="2" customWidth="1"/>
    <col min="4085" max="4085" width="6.21875" style="2" customWidth="1"/>
    <col min="4086" max="4088" width="10.109375" style="2" customWidth="1"/>
    <col min="4089" max="4089" width="10.44140625" style="2" customWidth="1"/>
    <col min="4090" max="4096" width="8.88671875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36" width="8.88671875" style="2"/>
    <col min="4337" max="4337" width="5" style="2" customWidth="1"/>
    <col min="4338" max="4338" width="15" style="2" customWidth="1"/>
    <col min="4339" max="4340" width="14.6640625" style="2" customWidth="1"/>
    <col min="4341" max="4341" width="6.21875" style="2" customWidth="1"/>
    <col min="4342" max="4344" width="10.109375" style="2" customWidth="1"/>
    <col min="4345" max="4345" width="10.44140625" style="2" customWidth="1"/>
    <col min="4346" max="4352" width="8.88671875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92" width="8.88671875" style="2"/>
    <col min="4593" max="4593" width="5" style="2" customWidth="1"/>
    <col min="4594" max="4594" width="15" style="2" customWidth="1"/>
    <col min="4595" max="4596" width="14.6640625" style="2" customWidth="1"/>
    <col min="4597" max="4597" width="6.21875" style="2" customWidth="1"/>
    <col min="4598" max="4600" width="10.109375" style="2" customWidth="1"/>
    <col min="4601" max="4601" width="10.44140625" style="2" customWidth="1"/>
    <col min="4602" max="4608" width="8.88671875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48" width="8.88671875" style="2"/>
    <col min="4849" max="4849" width="5" style="2" customWidth="1"/>
    <col min="4850" max="4850" width="15" style="2" customWidth="1"/>
    <col min="4851" max="4852" width="14.6640625" style="2" customWidth="1"/>
    <col min="4853" max="4853" width="6.21875" style="2" customWidth="1"/>
    <col min="4854" max="4856" width="10.109375" style="2" customWidth="1"/>
    <col min="4857" max="4857" width="10.44140625" style="2" customWidth="1"/>
    <col min="4858" max="4864" width="8.88671875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104" width="8.88671875" style="2"/>
    <col min="5105" max="5105" width="5" style="2" customWidth="1"/>
    <col min="5106" max="5106" width="15" style="2" customWidth="1"/>
    <col min="5107" max="5108" width="14.6640625" style="2" customWidth="1"/>
    <col min="5109" max="5109" width="6.21875" style="2" customWidth="1"/>
    <col min="5110" max="5112" width="10.109375" style="2" customWidth="1"/>
    <col min="5113" max="5113" width="10.44140625" style="2" customWidth="1"/>
    <col min="5114" max="5120" width="8.88671875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60" width="8.88671875" style="2"/>
    <col min="5361" max="5361" width="5" style="2" customWidth="1"/>
    <col min="5362" max="5362" width="15" style="2" customWidth="1"/>
    <col min="5363" max="5364" width="14.6640625" style="2" customWidth="1"/>
    <col min="5365" max="5365" width="6.21875" style="2" customWidth="1"/>
    <col min="5366" max="5368" width="10.109375" style="2" customWidth="1"/>
    <col min="5369" max="5369" width="10.44140625" style="2" customWidth="1"/>
    <col min="5370" max="5376" width="8.88671875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16" width="8.88671875" style="2"/>
    <col min="5617" max="5617" width="5" style="2" customWidth="1"/>
    <col min="5618" max="5618" width="15" style="2" customWidth="1"/>
    <col min="5619" max="5620" width="14.6640625" style="2" customWidth="1"/>
    <col min="5621" max="5621" width="6.21875" style="2" customWidth="1"/>
    <col min="5622" max="5624" width="10.109375" style="2" customWidth="1"/>
    <col min="5625" max="5625" width="10.44140625" style="2" customWidth="1"/>
    <col min="5626" max="5632" width="8.88671875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72" width="8.88671875" style="2"/>
    <col min="5873" max="5873" width="5" style="2" customWidth="1"/>
    <col min="5874" max="5874" width="15" style="2" customWidth="1"/>
    <col min="5875" max="5876" width="14.6640625" style="2" customWidth="1"/>
    <col min="5877" max="5877" width="6.21875" style="2" customWidth="1"/>
    <col min="5878" max="5880" width="10.109375" style="2" customWidth="1"/>
    <col min="5881" max="5881" width="10.44140625" style="2" customWidth="1"/>
    <col min="5882" max="5888" width="8.88671875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28" width="8.88671875" style="2"/>
    <col min="6129" max="6129" width="5" style="2" customWidth="1"/>
    <col min="6130" max="6130" width="15" style="2" customWidth="1"/>
    <col min="6131" max="6132" width="14.6640625" style="2" customWidth="1"/>
    <col min="6133" max="6133" width="6.21875" style="2" customWidth="1"/>
    <col min="6134" max="6136" width="10.109375" style="2" customWidth="1"/>
    <col min="6137" max="6137" width="10.44140625" style="2" customWidth="1"/>
    <col min="6138" max="6144" width="8.88671875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84" width="8.88671875" style="2"/>
    <col min="6385" max="6385" width="5" style="2" customWidth="1"/>
    <col min="6386" max="6386" width="15" style="2" customWidth="1"/>
    <col min="6387" max="6388" width="14.6640625" style="2" customWidth="1"/>
    <col min="6389" max="6389" width="6.21875" style="2" customWidth="1"/>
    <col min="6390" max="6392" width="10.109375" style="2" customWidth="1"/>
    <col min="6393" max="6393" width="10.44140625" style="2" customWidth="1"/>
    <col min="6394" max="6400" width="8.88671875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40" width="8.88671875" style="2"/>
    <col min="6641" max="6641" width="5" style="2" customWidth="1"/>
    <col min="6642" max="6642" width="15" style="2" customWidth="1"/>
    <col min="6643" max="6644" width="14.6640625" style="2" customWidth="1"/>
    <col min="6645" max="6645" width="6.21875" style="2" customWidth="1"/>
    <col min="6646" max="6648" width="10.109375" style="2" customWidth="1"/>
    <col min="6649" max="6649" width="10.44140625" style="2" customWidth="1"/>
    <col min="6650" max="6656" width="8.88671875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96" width="8.88671875" style="2"/>
    <col min="6897" max="6897" width="5" style="2" customWidth="1"/>
    <col min="6898" max="6898" width="15" style="2" customWidth="1"/>
    <col min="6899" max="6900" width="14.6640625" style="2" customWidth="1"/>
    <col min="6901" max="6901" width="6.21875" style="2" customWidth="1"/>
    <col min="6902" max="6904" width="10.109375" style="2" customWidth="1"/>
    <col min="6905" max="6905" width="10.44140625" style="2" customWidth="1"/>
    <col min="6906" max="6912" width="8.88671875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52" width="8.88671875" style="2"/>
    <col min="7153" max="7153" width="5" style="2" customWidth="1"/>
    <col min="7154" max="7154" width="15" style="2" customWidth="1"/>
    <col min="7155" max="7156" width="14.6640625" style="2" customWidth="1"/>
    <col min="7157" max="7157" width="6.21875" style="2" customWidth="1"/>
    <col min="7158" max="7160" width="10.109375" style="2" customWidth="1"/>
    <col min="7161" max="7161" width="10.44140625" style="2" customWidth="1"/>
    <col min="7162" max="7168" width="8.88671875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408" width="8.88671875" style="2"/>
    <col min="7409" max="7409" width="5" style="2" customWidth="1"/>
    <col min="7410" max="7410" width="15" style="2" customWidth="1"/>
    <col min="7411" max="7412" width="14.6640625" style="2" customWidth="1"/>
    <col min="7413" max="7413" width="6.21875" style="2" customWidth="1"/>
    <col min="7414" max="7416" width="10.109375" style="2" customWidth="1"/>
    <col min="7417" max="7417" width="10.44140625" style="2" customWidth="1"/>
    <col min="7418" max="7424" width="8.88671875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64" width="8.88671875" style="2"/>
    <col min="7665" max="7665" width="5" style="2" customWidth="1"/>
    <col min="7666" max="7666" width="15" style="2" customWidth="1"/>
    <col min="7667" max="7668" width="14.6640625" style="2" customWidth="1"/>
    <col min="7669" max="7669" width="6.21875" style="2" customWidth="1"/>
    <col min="7670" max="7672" width="10.109375" style="2" customWidth="1"/>
    <col min="7673" max="7673" width="10.44140625" style="2" customWidth="1"/>
    <col min="7674" max="7680" width="8.88671875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20" width="8.88671875" style="2"/>
    <col min="7921" max="7921" width="5" style="2" customWidth="1"/>
    <col min="7922" max="7922" width="15" style="2" customWidth="1"/>
    <col min="7923" max="7924" width="14.6640625" style="2" customWidth="1"/>
    <col min="7925" max="7925" width="6.21875" style="2" customWidth="1"/>
    <col min="7926" max="7928" width="10.109375" style="2" customWidth="1"/>
    <col min="7929" max="7929" width="10.44140625" style="2" customWidth="1"/>
    <col min="7930" max="7936" width="8.88671875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76" width="8.88671875" style="2"/>
    <col min="8177" max="8177" width="5" style="2" customWidth="1"/>
    <col min="8178" max="8178" width="15" style="2" customWidth="1"/>
    <col min="8179" max="8180" width="14.6640625" style="2" customWidth="1"/>
    <col min="8181" max="8181" width="6.21875" style="2" customWidth="1"/>
    <col min="8182" max="8184" width="10.109375" style="2" customWidth="1"/>
    <col min="8185" max="8185" width="10.44140625" style="2" customWidth="1"/>
    <col min="8186" max="8192" width="8.88671875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32" width="8.88671875" style="2"/>
    <col min="8433" max="8433" width="5" style="2" customWidth="1"/>
    <col min="8434" max="8434" width="15" style="2" customWidth="1"/>
    <col min="8435" max="8436" width="14.6640625" style="2" customWidth="1"/>
    <col min="8437" max="8437" width="6.21875" style="2" customWidth="1"/>
    <col min="8438" max="8440" width="10.109375" style="2" customWidth="1"/>
    <col min="8441" max="8441" width="10.44140625" style="2" customWidth="1"/>
    <col min="8442" max="8448" width="8.88671875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88" width="8.88671875" style="2"/>
    <col min="8689" max="8689" width="5" style="2" customWidth="1"/>
    <col min="8690" max="8690" width="15" style="2" customWidth="1"/>
    <col min="8691" max="8692" width="14.6640625" style="2" customWidth="1"/>
    <col min="8693" max="8693" width="6.21875" style="2" customWidth="1"/>
    <col min="8694" max="8696" width="10.109375" style="2" customWidth="1"/>
    <col min="8697" max="8697" width="10.44140625" style="2" customWidth="1"/>
    <col min="8698" max="8704" width="8.88671875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44" width="8.88671875" style="2"/>
    <col min="8945" max="8945" width="5" style="2" customWidth="1"/>
    <col min="8946" max="8946" width="15" style="2" customWidth="1"/>
    <col min="8947" max="8948" width="14.6640625" style="2" customWidth="1"/>
    <col min="8949" max="8949" width="6.21875" style="2" customWidth="1"/>
    <col min="8950" max="8952" width="10.109375" style="2" customWidth="1"/>
    <col min="8953" max="8953" width="10.44140625" style="2" customWidth="1"/>
    <col min="8954" max="8960" width="8.88671875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200" width="8.88671875" style="2"/>
    <col min="9201" max="9201" width="5" style="2" customWidth="1"/>
    <col min="9202" max="9202" width="15" style="2" customWidth="1"/>
    <col min="9203" max="9204" width="14.6640625" style="2" customWidth="1"/>
    <col min="9205" max="9205" width="6.21875" style="2" customWidth="1"/>
    <col min="9206" max="9208" width="10.109375" style="2" customWidth="1"/>
    <col min="9209" max="9209" width="10.44140625" style="2" customWidth="1"/>
    <col min="9210" max="9216" width="8.88671875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56" width="8.88671875" style="2"/>
    <col min="9457" max="9457" width="5" style="2" customWidth="1"/>
    <col min="9458" max="9458" width="15" style="2" customWidth="1"/>
    <col min="9459" max="9460" width="14.6640625" style="2" customWidth="1"/>
    <col min="9461" max="9461" width="6.21875" style="2" customWidth="1"/>
    <col min="9462" max="9464" width="10.109375" style="2" customWidth="1"/>
    <col min="9465" max="9465" width="10.44140625" style="2" customWidth="1"/>
    <col min="9466" max="9472" width="8.88671875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12" width="8.88671875" style="2"/>
    <col min="9713" max="9713" width="5" style="2" customWidth="1"/>
    <col min="9714" max="9714" width="15" style="2" customWidth="1"/>
    <col min="9715" max="9716" width="14.6640625" style="2" customWidth="1"/>
    <col min="9717" max="9717" width="6.21875" style="2" customWidth="1"/>
    <col min="9718" max="9720" width="10.109375" style="2" customWidth="1"/>
    <col min="9721" max="9721" width="10.44140625" style="2" customWidth="1"/>
    <col min="9722" max="9728" width="8.88671875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68" width="8.88671875" style="2"/>
    <col min="9969" max="9969" width="5" style="2" customWidth="1"/>
    <col min="9970" max="9970" width="15" style="2" customWidth="1"/>
    <col min="9971" max="9972" width="14.6640625" style="2" customWidth="1"/>
    <col min="9973" max="9973" width="6.21875" style="2" customWidth="1"/>
    <col min="9974" max="9976" width="10.109375" style="2" customWidth="1"/>
    <col min="9977" max="9977" width="10.44140625" style="2" customWidth="1"/>
    <col min="9978" max="9984" width="8.88671875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24" width="8.88671875" style="2"/>
    <col min="10225" max="10225" width="5" style="2" customWidth="1"/>
    <col min="10226" max="10226" width="15" style="2" customWidth="1"/>
    <col min="10227" max="10228" width="14.6640625" style="2" customWidth="1"/>
    <col min="10229" max="10229" width="6.21875" style="2" customWidth="1"/>
    <col min="10230" max="10232" width="10.109375" style="2" customWidth="1"/>
    <col min="10233" max="10233" width="10.44140625" style="2" customWidth="1"/>
    <col min="10234" max="10240" width="8.88671875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80" width="8.88671875" style="2"/>
    <col min="10481" max="10481" width="5" style="2" customWidth="1"/>
    <col min="10482" max="10482" width="15" style="2" customWidth="1"/>
    <col min="10483" max="10484" width="14.6640625" style="2" customWidth="1"/>
    <col min="10485" max="10485" width="6.21875" style="2" customWidth="1"/>
    <col min="10486" max="10488" width="10.109375" style="2" customWidth="1"/>
    <col min="10489" max="10489" width="10.44140625" style="2" customWidth="1"/>
    <col min="10490" max="10496" width="8.88671875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36" width="8.88671875" style="2"/>
    <col min="10737" max="10737" width="5" style="2" customWidth="1"/>
    <col min="10738" max="10738" width="15" style="2" customWidth="1"/>
    <col min="10739" max="10740" width="14.6640625" style="2" customWidth="1"/>
    <col min="10741" max="10741" width="6.21875" style="2" customWidth="1"/>
    <col min="10742" max="10744" width="10.109375" style="2" customWidth="1"/>
    <col min="10745" max="10745" width="10.44140625" style="2" customWidth="1"/>
    <col min="10746" max="10752" width="8.88671875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92" width="8.88671875" style="2"/>
    <col min="10993" max="10993" width="5" style="2" customWidth="1"/>
    <col min="10994" max="10994" width="15" style="2" customWidth="1"/>
    <col min="10995" max="10996" width="14.6640625" style="2" customWidth="1"/>
    <col min="10997" max="10997" width="6.21875" style="2" customWidth="1"/>
    <col min="10998" max="11000" width="10.109375" style="2" customWidth="1"/>
    <col min="11001" max="11001" width="10.44140625" style="2" customWidth="1"/>
    <col min="11002" max="11008" width="8.88671875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48" width="8.88671875" style="2"/>
    <col min="11249" max="11249" width="5" style="2" customWidth="1"/>
    <col min="11250" max="11250" width="15" style="2" customWidth="1"/>
    <col min="11251" max="11252" width="14.6640625" style="2" customWidth="1"/>
    <col min="11253" max="11253" width="6.21875" style="2" customWidth="1"/>
    <col min="11254" max="11256" width="10.109375" style="2" customWidth="1"/>
    <col min="11257" max="11257" width="10.44140625" style="2" customWidth="1"/>
    <col min="11258" max="11264" width="8.88671875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504" width="8.88671875" style="2"/>
    <col min="11505" max="11505" width="5" style="2" customWidth="1"/>
    <col min="11506" max="11506" width="15" style="2" customWidth="1"/>
    <col min="11507" max="11508" width="14.6640625" style="2" customWidth="1"/>
    <col min="11509" max="11509" width="6.21875" style="2" customWidth="1"/>
    <col min="11510" max="11512" width="10.109375" style="2" customWidth="1"/>
    <col min="11513" max="11513" width="10.44140625" style="2" customWidth="1"/>
    <col min="11514" max="11520" width="8.88671875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60" width="8.88671875" style="2"/>
    <col min="11761" max="11761" width="5" style="2" customWidth="1"/>
    <col min="11762" max="11762" width="15" style="2" customWidth="1"/>
    <col min="11763" max="11764" width="14.6640625" style="2" customWidth="1"/>
    <col min="11765" max="11765" width="6.21875" style="2" customWidth="1"/>
    <col min="11766" max="11768" width="10.109375" style="2" customWidth="1"/>
    <col min="11769" max="11769" width="10.44140625" style="2" customWidth="1"/>
    <col min="11770" max="11776" width="8.88671875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16" width="8.88671875" style="2"/>
    <col min="12017" max="12017" width="5" style="2" customWidth="1"/>
    <col min="12018" max="12018" width="15" style="2" customWidth="1"/>
    <col min="12019" max="12020" width="14.6640625" style="2" customWidth="1"/>
    <col min="12021" max="12021" width="6.21875" style="2" customWidth="1"/>
    <col min="12022" max="12024" width="10.109375" style="2" customWidth="1"/>
    <col min="12025" max="12025" width="10.44140625" style="2" customWidth="1"/>
    <col min="12026" max="12032" width="8.88671875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72" width="8.88671875" style="2"/>
    <col min="12273" max="12273" width="5" style="2" customWidth="1"/>
    <col min="12274" max="12274" width="15" style="2" customWidth="1"/>
    <col min="12275" max="12276" width="14.6640625" style="2" customWidth="1"/>
    <col min="12277" max="12277" width="6.21875" style="2" customWidth="1"/>
    <col min="12278" max="12280" width="10.109375" style="2" customWidth="1"/>
    <col min="12281" max="12281" width="10.44140625" style="2" customWidth="1"/>
    <col min="12282" max="12288" width="8.88671875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28" width="8.88671875" style="2"/>
    <col min="12529" max="12529" width="5" style="2" customWidth="1"/>
    <col min="12530" max="12530" width="15" style="2" customWidth="1"/>
    <col min="12531" max="12532" width="14.6640625" style="2" customWidth="1"/>
    <col min="12533" max="12533" width="6.21875" style="2" customWidth="1"/>
    <col min="12534" max="12536" width="10.109375" style="2" customWidth="1"/>
    <col min="12537" max="12537" width="10.44140625" style="2" customWidth="1"/>
    <col min="12538" max="12544" width="8.88671875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84" width="8.88671875" style="2"/>
    <col min="12785" max="12785" width="5" style="2" customWidth="1"/>
    <col min="12786" max="12786" width="15" style="2" customWidth="1"/>
    <col min="12787" max="12788" width="14.6640625" style="2" customWidth="1"/>
    <col min="12789" max="12789" width="6.21875" style="2" customWidth="1"/>
    <col min="12790" max="12792" width="10.109375" style="2" customWidth="1"/>
    <col min="12793" max="12793" width="10.44140625" style="2" customWidth="1"/>
    <col min="12794" max="12800" width="8.88671875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40" width="8.88671875" style="2"/>
    <col min="13041" max="13041" width="5" style="2" customWidth="1"/>
    <col min="13042" max="13042" width="15" style="2" customWidth="1"/>
    <col min="13043" max="13044" width="14.6640625" style="2" customWidth="1"/>
    <col min="13045" max="13045" width="6.21875" style="2" customWidth="1"/>
    <col min="13046" max="13048" width="10.109375" style="2" customWidth="1"/>
    <col min="13049" max="13049" width="10.44140625" style="2" customWidth="1"/>
    <col min="13050" max="13056" width="8.88671875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96" width="8.88671875" style="2"/>
    <col min="13297" max="13297" width="5" style="2" customWidth="1"/>
    <col min="13298" max="13298" width="15" style="2" customWidth="1"/>
    <col min="13299" max="13300" width="14.6640625" style="2" customWidth="1"/>
    <col min="13301" max="13301" width="6.21875" style="2" customWidth="1"/>
    <col min="13302" max="13304" width="10.109375" style="2" customWidth="1"/>
    <col min="13305" max="13305" width="10.44140625" style="2" customWidth="1"/>
    <col min="13306" max="13312" width="8.88671875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52" width="8.88671875" style="2"/>
    <col min="13553" max="13553" width="5" style="2" customWidth="1"/>
    <col min="13554" max="13554" width="15" style="2" customWidth="1"/>
    <col min="13555" max="13556" width="14.6640625" style="2" customWidth="1"/>
    <col min="13557" max="13557" width="6.21875" style="2" customWidth="1"/>
    <col min="13558" max="13560" width="10.109375" style="2" customWidth="1"/>
    <col min="13561" max="13561" width="10.44140625" style="2" customWidth="1"/>
    <col min="13562" max="13568" width="8.88671875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808" width="8.88671875" style="2"/>
    <col min="13809" max="13809" width="5" style="2" customWidth="1"/>
    <col min="13810" max="13810" width="15" style="2" customWidth="1"/>
    <col min="13811" max="13812" width="14.6640625" style="2" customWidth="1"/>
    <col min="13813" max="13813" width="6.21875" style="2" customWidth="1"/>
    <col min="13814" max="13816" width="10.109375" style="2" customWidth="1"/>
    <col min="13817" max="13817" width="10.44140625" style="2" customWidth="1"/>
    <col min="13818" max="13824" width="8.88671875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64" width="8.88671875" style="2"/>
    <col min="14065" max="14065" width="5" style="2" customWidth="1"/>
    <col min="14066" max="14066" width="15" style="2" customWidth="1"/>
    <col min="14067" max="14068" width="14.6640625" style="2" customWidth="1"/>
    <col min="14069" max="14069" width="6.21875" style="2" customWidth="1"/>
    <col min="14070" max="14072" width="10.109375" style="2" customWidth="1"/>
    <col min="14073" max="14073" width="10.44140625" style="2" customWidth="1"/>
    <col min="14074" max="14080" width="8.88671875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20" width="8.88671875" style="2"/>
    <col min="14321" max="14321" width="5" style="2" customWidth="1"/>
    <col min="14322" max="14322" width="15" style="2" customWidth="1"/>
    <col min="14323" max="14324" width="14.6640625" style="2" customWidth="1"/>
    <col min="14325" max="14325" width="6.21875" style="2" customWidth="1"/>
    <col min="14326" max="14328" width="10.109375" style="2" customWidth="1"/>
    <col min="14329" max="14329" width="10.44140625" style="2" customWidth="1"/>
    <col min="14330" max="14336" width="8.88671875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76" width="8.88671875" style="2"/>
    <col min="14577" max="14577" width="5" style="2" customWidth="1"/>
    <col min="14578" max="14578" width="15" style="2" customWidth="1"/>
    <col min="14579" max="14580" width="14.6640625" style="2" customWidth="1"/>
    <col min="14581" max="14581" width="6.21875" style="2" customWidth="1"/>
    <col min="14582" max="14584" width="10.109375" style="2" customWidth="1"/>
    <col min="14585" max="14585" width="10.44140625" style="2" customWidth="1"/>
    <col min="14586" max="14592" width="8.88671875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32" width="8.88671875" style="2"/>
    <col min="14833" max="14833" width="5" style="2" customWidth="1"/>
    <col min="14834" max="14834" width="15" style="2" customWidth="1"/>
    <col min="14835" max="14836" width="14.6640625" style="2" customWidth="1"/>
    <col min="14837" max="14837" width="6.21875" style="2" customWidth="1"/>
    <col min="14838" max="14840" width="10.109375" style="2" customWidth="1"/>
    <col min="14841" max="14841" width="10.44140625" style="2" customWidth="1"/>
    <col min="14842" max="14848" width="8.88671875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88" width="8.88671875" style="2"/>
    <col min="15089" max="15089" width="5" style="2" customWidth="1"/>
    <col min="15090" max="15090" width="15" style="2" customWidth="1"/>
    <col min="15091" max="15092" width="14.6640625" style="2" customWidth="1"/>
    <col min="15093" max="15093" width="6.21875" style="2" customWidth="1"/>
    <col min="15094" max="15096" width="10.109375" style="2" customWidth="1"/>
    <col min="15097" max="15097" width="10.44140625" style="2" customWidth="1"/>
    <col min="15098" max="15104" width="8.88671875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44" width="8.88671875" style="2"/>
    <col min="15345" max="15345" width="5" style="2" customWidth="1"/>
    <col min="15346" max="15346" width="15" style="2" customWidth="1"/>
    <col min="15347" max="15348" width="14.6640625" style="2" customWidth="1"/>
    <col min="15349" max="15349" width="6.21875" style="2" customWidth="1"/>
    <col min="15350" max="15352" width="10.109375" style="2" customWidth="1"/>
    <col min="15353" max="15353" width="10.44140625" style="2" customWidth="1"/>
    <col min="15354" max="15360" width="8.88671875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600" width="8.88671875" style="2"/>
    <col min="15601" max="15601" width="5" style="2" customWidth="1"/>
    <col min="15602" max="15602" width="15" style="2" customWidth="1"/>
    <col min="15603" max="15604" width="14.6640625" style="2" customWidth="1"/>
    <col min="15605" max="15605" width="6.21875" style="2" customWidth="1"/>
    <col min="15606" max="15608" width="10.109375" style="2" customWidth="1"/>
    <col min="15609" max="15609" width="10.44140625" style="2" customWidth="1"/>
    <col min="15610" max="15616" width="8.88671875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56" width="8.88671875" style="2"/>
    <col min="15857" max="15857" width="5" style="2" customWidth="1"/>
    <col min="15858" max="15858" width="15" style="2" customWidth="1"/>
    <col min="15859" max="15860" width="14.6640625" style="2" customWidth="1"/>
    <col min="15861" max="15861" width="6.21875" style="2" customWidth="1"/>
    <col min="15862" max="15864" width="10.109375" style="2" customWidth="1"/>
    <col min="15865" max="15865" width="10.44140625" style="2" customWidth="1"/>
    <col min="15866" max="15872" width="8.88671875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12" width="8.88671875" style="2"/>
    <col min="16113" max="16113" width="5" style="2" customWidth="1"/>
    <col min="16114" max="16114" width="15" style="2" customWidth="1"/>
    <col min="16115" max="16116" width="14.6640625" style="2" customWidth="1"/>
    <col min="16117" max="16117" width="6.21875" style="2" customWidth="1"/>
    <col min="16118" max="16120" width="10.109375" style="2" customWidth="1"/>
    <col min="16121" max="16121" width="10.44140625" style="2" customWidth="1"/>
    <col min="16122" max="16128" width="8.88671875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68" width="8.88671875" style="2"/>
    <col min="16369" max="16369" width="5" style="2" customWidth="1"/>
    <col min="16370" max="16370" width="15" style="2" customWidth="1"/>
    <col min="16371" max="16372" width="14.6640625" style="2" customWidth="1"/>
    <col min="16373" max="16373" width="6.21875" style="2" customWidth="1"/>
    <col min="16374" max="16376" width="10.109375" style="2" customWidth="1"/>
    <col min="16377" max="16377" width="10.44140625" style="2" customWidth="1"/>
    <col min="16378" max="16384" width="8.88671875" style="2"/>
  </cols>
  <sheetData>
    <row r="1" spans="1:256" ht="22.2">
      <c r="A1" s="99" t="s">
        <v>0</v>
      </c>
      <c r="B1" s="99"/>
      <c r="C1" s="99"/>
      <c r="D1" s="99"/>
      <c r="E1" s="99"/>
      <c r="F1" s="99"/>
      <c r="G1" s="99"/>
      <c r="H1" s="9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256" ht="19.5" customHeight="1">
      <c r="A2" s="100" t="s">
        <v>368</v>
      </c>
      <c r="B2" s="100"/>
      <c r="C2" s="100"/>
      <c r="D2" s="100"/>
      <c r="E2" s="100"/>
      <c r="F2" s="100"/>
      <c r="G2" s="100"/>
      <c r="H2" s="10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256">
      <c r="A3" s="101" t="s">
        <v>1</v>
      </c>
      <c r="B3" s="101"/>
      <c r="C3" s="101"/>
      <c r="D3" s="101"/>
      <c r="E3" s="101"/>
      <c r="F3" s="101"/>
      <c r="G3" s="101"/>
      <c r="H3" s="10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</row>
    <row r="4" spans="1:256" ht="21" customHeight="1">
      <c r="A4" s="101" t="s">
        <v>367</v>
      </c>
      <c r="B4" s="101"/>
      <c r="C4" s="101"/>
      <c r="D4" s="101"/>
      <c r="E4" s="101"/>
      <c r="F4" s="101"/>
      <c r="G4" s="101"/>
      <c r="H4" s="10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spans="1:256" ht="31.5" customHeight="1">
      <c r="A5" s="102" t="s">
        <v>3</v>
      </c>
      <c r="B5" s="102"/>
      <c r="C5" s="102"/>
      <c r="D5" s="102"/>
      <c r="E5" s="102"/>
      <c r="F5" s="102"/>
      <c r="G5" s="102"/>
      <c r="H5" s="10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1:256" ht="16.2" thickBot="1">
      <c r="A6" s="105" t="s">
        <v>4</v>
      </c>
      <c r="B6" s="105"/>
      <c r="C6" s="105"/>
      <c r="D6" s="105"/>
      <c r="E6" s="105"/>
      <c r="F6" s="105"/>
      <c r="G6" s="105"/>
      <c r="H6" s="10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</row>
    <row r="7" spans="1:256" ht="15">
      <c r="A7" s="89" t="s">
        <v>5</v>
      </c>
      <c r="B7" s="91" t="s">
        <v>6</v>
      </c>
      <c r="C7" s="93" t="s">
        <v>7</v>
      </c>
      <c r="D7" s="93" t="s">
        <v>8</v>
      </c>
      <c r="E7" s="95" t="s">
        <v>9</v>
      </c>
      <c r="F7" s="103" t="s">
        <v>10</v>
      </c>
      <c r="G7" s="103"/>
      <c r="H7" s="84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</row>
    <row r="8" spans="1:256" thickBot="1">
      <c r="A8" s="90"/>
      <c r="B8" s="92"/>
      <c r="C8" s="94"/>
      <c r="D8" s="94"/>
      <c r="E8" s="96"/>
      <c r="F8" s="3" t="s">
        <v>13</v>
      </c>
      <c r="G8" s="3" t="s">
        <v>364</v>
      </c>
      <c r="H8" s="8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</row>
    <row r="9" spans="1:256" ht="15" customHeight="1">
      <c r="A9" s="4">
        <v>1</v>
      </c>
      <c r="B9" s="5"/>
      <c r="C9" s="6" t="s">
        <v>369</v>
      </c>
      <c r="D9" s="7"/>
      <c r="E9" s="8" t="s">
        <v>370</v>
      </c>
      <c r="F9" s="9"/>
      <c r="G9" s="9">
        <v>5.3979999999999997</v>
      </c>
      <c r="H9" s="1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15" customHeight="1">
      <c r="A10" s="11">
        <v>2</v>
      </c>
      <c r="B10" s="12"/>
      <c r="C10" s="13" t="s">
        <v>371</v>
      </c>
      <c r="D10" s="14"/>
      <c r="E10" s="15" t="s">
        <v>370</v>
      </c>
      <c r="F10" s="16"/>
      <c r="G10" s="16">
        <v>7.3890000000000002</v>
      </c>
      <c r="H10" s="1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15" customHeight="1">
      <c r="A11" s="11">
        <v>3</v>
      </c>
      <c r="B11" s="12"/>
      <c r="C11" s="12"/>
      <c r="D11" s="14"/>
      <c r="E11" s="15"/>
      <c r="F11" s="16"/>
      <c r="G11" s="16"/>
      <c r="H11" s="1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ht="15" customHeight="1">
      <c r="A12" s="11">
        <v>4</v>
      </c>
      <c r="B12" s="12"/>
      <c r="C12" s="12"/>
      <c r="D12" s="14"/>
      <c r="E12" s="15"/>
      <c r="F12" s="16"/>
      <c r="G12" s="16"/>
      <c r="H12" s="1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ht="15" customHeight="1">
      <c r="A13" s="11">
        <v>5</v>
      </c>
      <c r="B13" s="12"/>
      <c r="C13" s="13"/>
      <c r="D13" s="14"/>
      <c r="E13" s="15"/>
      <c r="F13" s="16"/>
      <c r="G13" s="16"/>
      <c r="H13" s="1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ht="15" customHeight="1">
      <c r="A14" s="11">
        <v>6</v>
      </c>
      <c r="B14" s="12"/>
      <c r="C14" s="13"/>
      <c r="D14" s="14"/>
      <c r="E14" s="15"/>
      <c r="F14" s="16"/>
      <c r="G14" s="16"/>
      <c r="H14" s="18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15" customHeight="1">
      <c r="A15" s="11">
        <v>7</v>
      </c>
      <c r="B15" s="12"/>
      <c r="C15" s="13"/>
      <c r="D15" s="14"/>
      <c r="E15" s="15"/>
      <c r="F15" s="16"/>
      <c r="G15" s="16"/>
      <c r="H15" s="18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15" customHeight="1">
      <c r="A16" s="11">
        <v>8</v>
      </c>
      <c r="B16" s="12"/>
      <c r="C16" s="13"/>
      <c r="D16" s="14"/>
      <c r="E16" s="15"/>
      <c r="F16" s="16"/>
      <c r="G16" s="16"/>
      <c r="H16" s="18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ht="15" customHeight="1">
      <c r="A17" s="11">
        <v>9</v>
      </c>
      <c r="B17" s="12"/>
      <c r="C17" s="13"/>
      <c r="D17" s="14"/>
      <c r="E17" s="15"/>
      <c r="F17" s="16"/>
      <c r="G17" s="16"/>
      <c r="H17" s="18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ht="15" customHeight="1">
      <c r="A18" s="11">
        <v>10</v>
      </c>
      <c r="B18" s="12"/>
      <c r="C18" s="13"/>
      <c r="D18" s="14"/>
      <c r="E18" s="15"/>
      <c r="F18" s="16"/>
      <c r="G18" s="16"/>
      <c r="H18" s="18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ht="15" customHeight="1">
      <c r="A19" s="11">
        <v>11</v>
      </c>
      <c r="B19" s="12"/>
      <c r="C19" s="13"/>
      <c r="D19" s="14"/>
      <c r="E19" s="15"/>
      <c r="F19" s="16"/>
      <c r="G19" s="16"/>
      <c r="H19" s="18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ht="15" customHeight="1">
      <c r="A20" s="11">
        <v>12</v>
      </c>
      <c r="B20" s="12"/>
      <c r="C20" s="13"/>
      <c r="D20" s="14"/>
      <c r="E20" s="15"/>
      <c r="F20" s="16"/>
      <c r="G20" s="16"/>
      <c r="H20" s="18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s="32" customFormat="1" ht="30.75" customHeight="1">
      <c r="A21" s="106" t="s">
        <v>349</v>
      </c>
      <c r="B21" s="106"/>
      <c r="C21" s="106"/>
      <c r="D21" s="106"/>
      <c r="E21" s="106"/>
      <c r="F21" s="106"/>
      <c r="G21" s="106"/>
      <c r="H21" s="106"/>
    </row>
    <row r="22" spans="1:256" s="32" customFormat="1" ht="35.25" customHeight="1">
      <c r="A22" s="107" t="s">
        <v>372</v>
      </c>
      <c r="B22" s="107"/>
      <c r="C22" s="107"/>
      <c r="D22" s="107"/>
      <c r="E22" s="107"/>
      <c r="F22" s="107"/>
      <c r="G22" s="107"/>
      <c r="H22" s="107"/>
    </row>
    <row r="23" spans="1:256" s="32" customFormat="1" ht="41.25" customHeight="1">
      <c r="A23" s="107" t="s">
        <v>351</v>
      </c>
      <c r="B23" s="107"/>
      <c r="C23" s="107"/>
      <c r="D23" s="107"/>
      <c r="E23" s="107"/>
      <c r="F23" s="107"/>
      <c r="G23" s="107"/>
      <c r="H23" s="107"/>
    </row>
    <row r="24" spans="1:256" s="32" customFormat="1" ht="24" customHeight="1">
      <c r="A24" s="104" t="s">
        <v>352</v>
      </c>
      <c r="B24" s="104"/>
      <c r="C24" s="104"/>
      <c r="D24" s="104"/>
      <c r="E24" s="104"/>
      <c r="F24" s="104"/>
      <c r="G24" s="104"/>
      <c r="H24" s="104"/>
    </row>
    <row r="25" spans="1:256" s="32" customFormat="1">
      <c r="A25" s="50"/>
      <c r="B25" s="34"/>
      <c r="C25" s="50"/>
      <c r="D25" s="50"/>
      <c r="E25" s="50"/>
      <c r="F25" s="35"/>
      <c r="G25" s="35"/>
      <c r="H25" s="36"/>
    </row>
    <row r="26" spans="1:256" s="32" customFormat="1">
      <c r="A26" s="37" t="s">
        <v>353</v>
      </c>
      <c r="B26" s="38"/>
      <c r="C26" s="39"/>
      <c r="D26" s="40" t="s">
        <v>354</v>
      </c>
      <c r="E26" s="39"/>
      <c r="F26" s="41"/>
      <c r="G26" s="41"/>
      <c r="H26" s="42"/>
    </row>
    <row r="27" spans="1:256" s="32" customFormat="1">
      <c r="A27" s="37"/>
      <c r="B27" s="38"/>
      <c r="C27" s="39"/>
      <c r="D27" s="40"/>
      <c r="E27" s="39"/>
      <c r="F27" s="41"/>
      <c r="G27" s="41"/>
      <c r="H27" s="42"/>
    </row>
    <row r="28" spans="1:256" s="32" customFormat="1">
      <c r="A28" s="37" t="s">
        <v>355</v>
      </c>
      <c r="B28" s="37"/>
      <c r="C28" s="50"/>
      <c r="D28" s="37" t="s">
        <v>355</v>
      </c>
      <c r="E28" s="50"/>
      <c r="F28" s="41"/>
      <c r="G28" s="41"/>
      <c r="H28" s="42"/>
    </row>
    <row r="29" spans="1:256" s="32" customFormat="1" ht="14.4">
      <c r="B29" s="43"/>
      <c r="F29" s="41"/>
      <c r="G29" s="41"/>
      <c r="H29" s="42"/>
    </row>
    <row r="30" spans="1:256">
      <c r="B30" s="44"/>
    </row>
    <row r="31" spans="1:256">
      <c r="B31" s="44"/>
    </row>
    <row r="32" spans="1:256">
      <c r="B32" s="44"/>
    </row>
    <row r="33" spans="2:2">
      <c r="B33" s="44"/>
    </row>
    <row r="34" spans="2:2">
      <c r="B34" s="44"/>
    </row>
    <row r="35" spans="2:2">
      <c r="B35" s="44"/>
    </row>
    <row r="36" spans="2:2">
      <c r="B36" s="44"/>
    </row>
    <row r="37" spans="2:2">
      <c r="B37" s="44"/>
    </row>
    <row r="38" spans="2:2">
      <c r="B38" s="44"/>
    </row>
    <row r="39" spans="2:2">
      <c r="B39" s="44"/>
    </row>
    <row r="40" spans="2:2">
      <c r="B40" s="44"/>
    </row>
    <row r="41" spans="2:2">
      <c r="B41" s="44"/>
    </row>
    <row r="42" spans="2:2">
      <c r="B42" s="44"/>
    </row>
    <row r="43" spans="2:2">
      <c r="B43" s="44"/>
    </row>
    <row r="44" spans="2:2">
      <c r="B44" s="44"/>
    </row>
    <row r="45" spans="2:2">
      <c r="B45" s="44"/>
    </row>
    <row r="46" spans="2:2">
      <c r="B46" s="44"/>
    </row>
    <row r="47" spans="2:2">
      <c r="B47" s="44"/>
    </row>
    <row r="48" spans="2:2">
      <c r="B48" s="44"/>
    </row>
    <row r="49" spans="2:2">
      <c r="B49" s="44"/>
    </row>
    <row r="50" spans="2:2">
      <c r="B50" s="44"/>
    </row>
    <row r="51" spans="2:2">
      <c r="B51" s="44"/>
    </row>
  </sheetData>
  <mergeCells count="17">
    <mergeCell ref="H7:H8"/>
    <mergeCell ref="A21:H21"/>
    <mergeCell ref="A22:H22"/>
    <mergeCell ref="A23:H23"/>
    <mergeCell ref="A24:H24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5A94A-8D42-4996-9236-63D16085FF2D}">
  <dimension ref="A1:P26"/>
  <sheetViews>
    <sheetView workbookViewId="0">
      <selection activeCell="P9" sqref="P9"/>
    </sheetView>
  </sheetViews>
  <sheetFormatPr defaultRowHeight="14.4"/>
  <cols>
    <col min="1" max="1" width="5.6640625" style="1" customWidth="1"/>
    <col min="2" max="2" width="12" style="1" customWidth="1"/>
    <col min="3" max="3" width="25.88671875" style="1" customWidth="1"/>
    <col min="4" max="4" width="14.33203125" style="1" customWidth="1"/>
    <col min="5" max="5" width="5.44140625" style="1" bestFit="1" customWidth="1"/>
    <col min="6" max="6" width="11.33203125" style="1" customWidth="1"/>
    <col min="7" max="7" width="12.5546875" style="1" customWidth="1"/>
    <col min="8" max="8" width="12.77734375" style="1" customWidth="1"/>
    <col min="9" max="9" width="8.88671875" style="1"/>
    <col min="10" max="12" width="0" style="1" hidden="1" customWidth="1"/>
    <col min="13" max="14" width="0" style="53" hidden="1" customWidth="1"/>
    <col min="15" max="15" width="0" style="1" hidden="1" customWidth="1"/>
    <col min="16" max="256" width="8.88671875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8.88671875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8.88671875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8.88671875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8.88671875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8.88671875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8.88671875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8.88671875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8.88671875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8.88671875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8.88671875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8.88671875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8.88671875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8.88671875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8.88671875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8.88671875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8.88671875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8.88671875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8.88671875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8.88671875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8.88671875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8.88671875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8.88671875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8.88671875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8.88671875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8.88671875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8.88671875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8.88671875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8.88671875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8.88671875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8.88671875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8.88671875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8.88671875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8.88671875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8.88671875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8.88671875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8.88671875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8.88671875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8.88671875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8.88671875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8.88671875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8.88671875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8.88671875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8.88671875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8.88671875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8.88671875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8.88671875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8.88671875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8.88671875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8.88671875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8.88671875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8.88671875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8.88671875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8.88671875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8.88671875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8.88671875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8.88671875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8.88671875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8.88671875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8.88671875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8.88671875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8.88671875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8.88671875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8.88671875" style="1"/>
  </cols>
  <sheetData>
    <row r="1" spans="1:16" ht="22.2">
      <c r="A1" s="99" t="s">
        <v>373</v>
      </c>
      <c r="B1" s="99"/>
      <c r="C1" s="99"/>
      <c r="D1" s="99"/>
      <c r="E1" s="99"/>
      <c r="F1" s="99"/>
      <c r="G1" s="99"/>
      <c r="H1" s="99"/>
    </row>
    <row r="2" spans="1:16" ht="17.399999999999999">
      <c r="A2" s="100" t="s">
        <v>387</v>
      </c>
      <c r="B2" s="100"/>
      <c r="C2" s="100"/>
      <c r="D2" s="100"/>
      <c r="E2" s="100"/>
      <c r="F2" s="100"/>
      <c r="G2" s="100"/>
      <c r="H2" s="100"/>
    </row>
    <row r="3" spans="1:16" ht="15.6">
      <c r="A3" s="101" t="s">
        <v>1</v>
      </c>
      <c r="B3" s="101"/>
      <c r="C3" s="101"/>
      <c r="D3" s="101"/>
      <c r="E3" s="101"/>
      <c r="F3" s="101"/>
      <c r="G3" s="101"/>
      <c r="H3" s="101"/>
    </row>
    <row r="4" spans="1:16" ht="15.6">
      <c r="A4" s="101" t="s">
        <v>375</v>
      </c>
      <c r="B4" s="101"/>
      <c r="C4" s="101"/>
      <c r="D4" s="101"/>
      <c r="E4" s="101"/>
      <c r="F4" s="101"/>
      <c r="G4" s="101"/>
      <c r="H4" s="101"/>
    </row>
    <row r="5" spans="1:16" ht="32.25" customHeight="1">
      <c r="A5" s="102" t="s">
        <v>3</v>
      </c>
      <c r="B5" s="102"/>
      <c r="C5" s="102"/>
      <c r="D5" s="102"/>
      <c r="E5" s="102"/>
      <c r="F5" s="102"/>
      <c r="G5" s="102"/>
      <c r="H5" s="102"/>
    </row>
    <row r="6" spans="1:16" ht="16.2" thickBot="1">
      <c r="A6" s="98" t="s">
        <v>4</v>
      </c>
      <c r="B6" s="98"/>
      <c r="C6" s="98"/>
      <c r="D6" s="98"/>
      <c r="E6" s="98"/>
      <c r="F6" s="98"/>
      <c r="G6" s="98"/>
      <c r="H6" s="98"/>
    </row>
    <row r="7" spans="1:16" ht="15">
      <c r="A7" s="89" t="s">
        <v>5</v>
      </c>
      <c r="B7" s="91" t="s">
        <v>6</v>
      </c>
      <c r="C7" s="93" t="s">
        <v>7</v>
      </c>
      <c r="D7" s="93" t="s">
        <v>8</v>
      </c>
      <c r="E7" s="95" t="s">
        <v>9</v>
      </c>
      <c r="F7" s="97" t="s">
        <v>376</v>
      </c>
      <c r="G7" s="97"/>
      <c r="H7" s="84" t="s">
        <v>11</v>
      </c>
    </row>
    <row r="8" spans="1:16" ht="15.6" thickBot="1">
      <c r="A8" s="90"/>
      <c r="B8" s="92"/>
      <c r="C8" s="94"/>
      <c r="D8" s="94"/>
      <c r="E8" s="96"/>
      <c r="F8" s="54" t="s">
        <v>388</v>
      </c>
      <c r="G8" s="54" t="s">
        <v>389</v>
      </c>
      <c r="H8" s="85"/>
    </row>
    <row r="9" spans="1:16" ht="14.1" customHeight="1">
      <c r="A9" s="55">
        <v>1</v>
      </c>
      <c r="B9" s="81" t="s">
        <v>390</v>
      </c>
      <c r="C9" s="82" t="s">
        <v>391</v>
      </c>
      <c r="D9" s="83"/>
      <c r="E9" s="52" t="s">
        <v>363</v>
      </c>
      <c r="F9" s="59">
        <v>11</v>
      </c>
      <c r="G9" s="16">
        <v>12.5</v>
      </c>
      <c r="H9" s="60"/>
      <c r="J9" s="1">
        <v>1.2430000000000001</v>
      </c>
      <c r="K9" s="1">
        <v>1.18</v>
      </c>
      <c r="M9" s="53">
        <f>J9/1.13</f>
        <v>1.1000000000000001</v>
      </c>
      <c r="N9" s="53">
        <f>K9/1.13</f>
        <v>1.0442477876106195</v>
      </c>
      <c r="O9" s="61">
        <f>1-(N9/M9)</f>
        <v>5.068382944489136E-2</v>
      </c>
      <c r="P9" s="108">
        <f>(G9-F9)/F9</f>
        <v>0.13636363636363635</v>
      </c>
    </row>
    <row r="10" spans="1:16" ht="14.1" customHeight="1">
      <c r="A10" s="62">
        <v>2</v>
      </c>
      <c r="B10" s="5"/>
      <c r="C10" s="13"/>
      <c r="D10" s="63"/>
      <c r="E10" s="8"/>
      <c r="F10" s="16"/>
      <c r="G10" s="16"/>
      <c r="H10" s="18"/>
      <c r="J10" s="1">
        <v>1.6272</v>
      </c>
      <c r="K10" s="1">
        <v>1.55</v>
      </c>
      <c r="M10" s="53">
        <f t="shared" ref="M10:N15" si="0">J10/1.13</f>
        <v>1.4400000000000002</v>
      </c>
      <c r="N10" s="53">
        <f t="shared" si="0"/>
        <v>1.3716814159292037</v>
      </c>
      <c r="O10" s="61">
        <f t="shared" ref="O10:O15" si="1">1-(N10/M10)</f>
        <v>4.7443461160275313E-2</v>
      </c>
    </row>
    <row r="11" spans="1:16" ht="14.1" customHeight="1">
      <c r="A11" s="62">
        <v>3</v>
      </c>
      <c r="B11" s="16"/>
      <c r="C11" s="13"/>
      <c r="D11" s="63"/>
      <c r="E11" s="8"/>
      <c r="F11" s="16"/>
      <c r="G11" s="16"/>
      <c r="H11" s="18"/>
      <c r="J11" s="1">
        <v>1.5820000000000001</v>
      </c>
      <c r="K11" s="1">
        <v>1.53</v>
      </c>
      <c r="M11" s="53">
        <f t="shared" si="0"/>
        <v>1.4000000000000001</v>
      </c>
      <c r="N11" s="53">
        <f t="shared" si="0"/>
        <v>1.3539823008849559</v>
      </c>
      <c r="O11" s="61">
        <f t="shared" si="1"/>
        <v>3.286978508217453E-2</v>
      </c>
    </row>
    <row r="12" spans="1:16" ht="14.1" customHeight="1">
      <c r="A12" s="62">
        <v>4</v>
      </c>
      <c r="B12" s="16"/>
      <c r="C12" s="13"/>
      <c r="D12" s="63"/>
      <c r="E12" s="8"/>
      <c r="F12" s="16"/>
      <c r="G12" s="16"/>
      <c r="H12" s="18"/>
      <c r="J12" s="1">
        <v>1.3898999999999999</v>
      </c>
      <c r="K12" s="1">
        <v>1.34</v>
      </c>
      <c r="M12" s="53">
        <f t="shared" si="0"/>
        <v>1.23</v>
      </c>
      <c r="N12" s="53">
        <f t="shared" si="0"/>
        <v>1.1858407079646021</v>
      </c>
      <c r="O12" s="61">
        <f t="shared" si="1"/>
        <v>3.5901863443412951E-2</v>
      </c>
    </row>
    <row r="13" spans="1:16" ht="14.1" customHeight="1">
      <c r="A13" s="62">
        <v>5</v>
      </c>
      <c r="B13" s="5"/>
      <c r="C13" s="13"/>
      <c r="D13" s="63"/>
      <c r="E13" s="8"/>
      <c r="F13" s="16"/>
      <c r="G13" s="16"/>
      <c r="H13" s="18"/>
      <c r="J13" s="1">
        <v>2.3391000000000002</v>
      </c>
      <c r="K13" s="1">
        <v>2.27</v>
      </c>
      <c r="M13" s="53">
        <f t="shared" si="0"/>
        <v>2.0700000000000003</v>
      </c>
      <c r="N13" s="53">
        <f t="shared" si="0"/>
        <v>2.0088495575221241</v>
      </c>
      <c r="O13" s="61">
        <f t="shared" si="1"/>
        <v>2.9541276559360452E-2</v>
      </c>
    </row>
    <row r="14" spans="1:16" ht="14.1" customHeight="1">
      <c r="A14" s="62">
        <v>6</v>
      </c>
      <c r="B14" s="5"/>
      <c r="C14" s="13"/>
      <c r="D14" s="63"/>
      <c r="E14" s="8"/>
      <c r="F14" s="16"/>
      <c r="G14" s="16"/>
      <c r="H14" s="18"/>
      <c r="J14" s="1">
        <v>1.7741</v>
      </c>
      <c r="K14" s="1">
        <v>1.72</v>
      </c>
      <c r="M14" s="53">
        <f t="shared" si="0"/>
        <v>1.57</v>
      </c>
      <c r="N14" s="53">
        <f t="shared" si="0"/>
        <v>1.5221238938053099</v>
      </c>
      <c r="O14" s="61">
        <f t="shared" si="1"/>
        <v>3.0494335155853647E-2</v>
      </c>
    </row>
    <row r="15" spans="1:16" ht="14.1" customHeight="1">
      <c r="A15" s="62">
        <v>7</v>
      </c>
      <c r="B15" s="5"/>
      <c r="C15" s="13"/>
      <c r="D15" s="63"/>
      <c r="E15" s="8"/>
      <c r="F15" s="16"/>
      <c r="G15" s="16"/>
      <c r="H15" s="18"/>
      <c r="J15" s="1">
        <v>1.5481</v>
      </c>
      <c r="K15" s="1">
        <v>1.5</v>
      </c>
      <c r="M15" s="53">
        <f t="shared" si="0"/>
        <v>1.37</v>
      </c>
      <c r="N15" s="53">
        <f t="shared" si="0"/>
        <v>1.3274336283185841</v>
      </c>
      <c r="O15" s="61">
        <f t="shared" si="1"/>
        <v>3.1070344293004371E-2</v>
      </c>
    </row>
    <row r="16" spans="1:16" ht="14.1" customHeight="1">
      <c r="A16" s="62">
        <v>8</v>
      </c>
      <c r="B16" s="12"/>
      <c r="C16" s="13"/>
      <c r="D16" s="64"/>
      <c r="E16" s="8"/>
      <c r="F16" s="16"/>
      <c r="G16" s="16"/>
      <c r="H16" s="18"/>
    </row>
    <row r="17" spans="1:16" ht="14.1" customHeight="1">
      <c r="A17" s="62">
        <v>9</v>
      </c>
      <c r="B17" s="12"/>
      <c r="C17" s="13"/>
      <c r="D17" s="64"/>
      <c r="E17" s="8"/>
      <c r="F17" s="16"/>
      <c r="G17" s="16"/>
      <c r="H17" s="18"/>
    </row>
    <row r="18" spans="1:16" ht="14.1" customHeight="1">
      <c r="A18" s="62">
        <v>10</v>
      </c>
      <c r="B18" s="12"/>
      <c r="C18" s="13"/>
      <c r="D18" s="13"/>
      <c r="E18" s="8"/>
      <c r="F18" s="16"/>
      <c r="G18" s="16"/>
      <c r="H18" s="18"/>
    </row>
    <row r="19" spans="1:16" ht="33" customHeight="1">
      <c r="A19" s="86" t="s">
        <v>349</v>
      </c>
      <c r="B19" s="86"/>
      <c r="C19" s="86"/>
      <c r="D19" s="86"/>
      <c r="E19" s="86"/>
      <c r="F19" s="86"/>
      <c r="G19" s="86"/>
      <c r="H19" s="86"/>
    </row>
    <row r="20" spans="1:16" ht="33" customHeight="1">
      <c r="A20" s="87" t="s">
        <v>392</v>
      </c>
      <c r="B20" s="87"/>
      <c r="C20" s="87"/>
      <c r="D20" s="87"/>
      <c r="E20" s="87"/>
      <c r="F20" s="87"/>
      <c r="G20" s="87"/>
      <c r="H20" s="87"/>
    </row>
    <row r="21" spans="1:16" ht="15.6">
      <c r="A21" s="87" t="s">
        <v>385</v>
      </c>
      <c r="B21" s="87"/>
      <c r="C21" s="87"/>
      <c r="D21" s="87"/>
      <c r="E21" s="87"/>
      <c r="F21" s="87"/>
      <c r="G21" s="87"/>
      <c r="H21" s="87"/>
    </row>
    <row r="22" spans="1:16" ht="15.6">
      <c r="A22" s="88" t="s">
        <v>386</v>
      </c>
      <c r="B22" s="88"/>
      <c r="C22" s="88"/>
      <c r="D22" s="88"/>
      <c r="E22" s="88"/>
      <c r="F22" s="88"/>
      <c r="G22" s="88"/>
      <c r="H22" s="88"/>
    </row>
    <row r="23" spans="1:16" ht="15.6">
      <c r="A23" s="71"/>
      <c r="B23" s="72"/>
      <c r="C23" s="71"/>
      <c r="D23" s="71"/>
      <c r="E23" s="71"/>
      <c r="F23" s="73"/>
      <c r="G23" s="73"/>
      <c r="H23" s="74"/>
    </row>
    <row r="24" spans="1:16" ht="15.6">
      <c r="A24" s="75" t="s">
        <v>353</v>
      </c>
      <c r="B24" s="76"/>
      <c r="C24" s="77"/>
      <c r="D24" s="78" t="s">
        <v>354</v>
      </c>
      <c r="E24" s="77"/>
      <c r="F24" s="79"/>
      <c r="G24" s="79"/>
      <c r="H24" s="80"/>
      <c r="P24" s="1" t="s">
        <v>382</v>
      </c>
    </row>
    <row r="25" spans="1:16" ht="15.6">
      <c r="A25" s="75"/>
      <c r="B25" s="76"/>
      <c r="C25" s="77"/>
      <c r="D25" s="78"/>
      <c r="E25" s="77"/>
      <c r="F25" s="79"/>
      <c r="G25" s="79"/>
      <c r="H25" s="80"/>
    </row>
    <row r="26" spans="1:16" ht="15.6">
      <c r="A26" s="75" t="s">
        <v>355</v>
      </c>
      <c r="B26" s="75"/>
      <c r="C26" s="71"/>
      <c r="D26" s="75" t="s">
        <v>355</v>
      </c>
      <c r="E26" s="71"/>
      <c r="F26" s="79"/>
      <c r="G26" s="79"/>
      <c r="H26" s="80"/>
    </row>
  </sheetData>
  <mergeCells count="17">
    <mergeCell ref="H7:H8"/>
    <mergeCell ref="A19:H19"/>
    <mergeCell ref="A20:H20"/>
    <mergeCell ref="A21:H21"/>
    <mergeCell ref="A22:H22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51"/>
  <sheetViews>
    <sheetView topLeftCell="A7" zoomScaleSheetLayoutView="100" workbookViewId="0">
      <selection activeCell="B9" sqref="B9:F11"/>
    </sheetView>
  </sheetViews>
  <sheetFormatPr defaultRowHeight="15.6"/>
  <cols>
    <col min="1" max="1" width="6.44140625" style="2" customWidth="1"/>
    <col min="2" max="2" width="12.21875" style="49" customWidth="1"/>
    <col min="3" max="3" width="28.21875" style="2" customWidth="1"/>
    <col min="4" max="4" width="13.77734375" style="45" customWidth="1"/>
    <col min="5" max="5" width="5.6640625" style="46" customWidth="1"/>
    <col min="6" max="7" width="9.33203125" style="47" customWidth="1"/>
    <col min="8" max="8" width="13.109375" style="48" customWidth="1"/>
    <col min="9" max="240" width="9" style="2"/>
    <col min="241" max="241" width="5" style="2" customWidth="1"/>
    <col min="242" max="242" width="15" style="2" customWidth="1"/>
    <col min="243" max="244" width="14.6640625" style="2" customWidth="1"/>
    <col min="245" max="245" width="6.21875" style="2" customWidth="1"/>
    <col min="246" max="248" width="10.109375" style="2" customWidth="1"/>
    <col min="249" max="249" width="10.44140625" style="2" customWidth="1"/>
    <col min="250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96" width="9" style="2"/>
    <col min="497" max="497" width="5" style="2" customWidth="1"/>
    <col min="498" max="498" width="15" style="2" customWidth="1"/>
    <col min="499" max="500" width="14.6640625" style="2" customWidth="1"/>
    <col min="501" max="501" width="6.21875" style="2" customWidth="1"/>
    <col min="502" max="504" width="10.109375" style="2" customWidth="1"/>
    <col min="505" max="505" width="10.44140625" style="2" customWidth="1"/>
    <col min="506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52" width="9" style="2"/>
    <col min="753" max="753" width="5" style="2" customWidth="1"/>
    <col min="754" max="754" width="15" style="2" customWidth="1"/>
    <col min="755" max="756" width="14.6640625" style="2" customWidth="1"/>
    <col min="757" max="757" width="6.21875" style="2" customWidth="1"/>
    <col min="758" max="760" width="10.109375" style="2" customWidth="1"/>
    <col min="761" max="761" width="10.44140625" style="2" customWidth="1"/>
    <col min="762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1008" width="9" style="2"/>
    <col min="1009" max="1009" width="5" style="2" customWidth="1"/>
    <col min="1010" max="1010" width="15" style="2" customWidth="1"/>
    <col min="1011" max="1012" width="14.6640625" style="2" customWidth="1"/>
    <col min="1013" max="1013" width="6.21875" style="2" customWidth="1"/>
    <col min="1014" max="1016" width="10.109375" style="2" customWidth="1"/>
    <col min="1017" max="1017" width="10.44140625" style="2" customWidth="1"/>
    <col min="1018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64" width="9" style="2"/>
    <col min="1265" max="1265" width="5" style="2" customWidth="1"/>
    <col min="1266" max="1266" width="15" style="2" customWidth="1"/>
    <col min="1267" max="1268" width="14.6640625" style="2" customWidth="1"/>
    <col min="1269" max="1269" width="6.21875" style="2" customWidth="1"/>
    <col min="1270" max="1272" width="10.109375" style="2" customWidth="1"/>
    <col min="1273" max="1273" width="10.44140625" style="2" customWidth="1"/>
    <col min="1274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20" width="9" style="2"/>
    <col min="1521" max="1521" width="5" style="2" customWidth="1"/>
    <col min="1522" max="1522" width="15" style="2" customWidth="1"/>
    <col min="1523" max="1524" width="14.6640625" style="2" customWidth="1"/>
    <col min="1525" max="1525" width="6.21875" style="2" customWidth="1"/>
    <col min="1526" max="1528" width="10.109375" style="2" customWidth="1"/>
    <col min="1529" max="1529" width="10.44140625" style="2" customWidth="1"/>
    <col min="1530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76" width="9" style="2"/>
    <col min="1777" max="1777" width="5" style="2" customWidth="1"/>
    <col min="1778" max="1778" width="15" style="2" customWidth="1"/>
    <col min="1779" max="1780" width="14.6640625" style="2" customWidth="1"/>
    <col min="1781" max="1781" width="6.21875" style="2" customWidth="1"/>
    <col min="1782" max="1784" width="10.109375" style="2" customWidth="1"/>
    <col min="1785" max="1785" width="10.44140625" style="2" customWidth="1"/>
    <col min="1786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32" width="9" style="2"/>
    <col min="2033" max="2033" width="5" style="2" customWidth="1"/>
    <col min="2034" max="2034" width="15" style="2" customWidth="1"/>
    <col min="2035" max="2036" width="14.6640625" style="2" customWidth="1"/>
    <col min="2037" max="2037" width="6.21875" style="2" customWidth="1"/>
    <col min="2038" max="2040" width="10.109375" style="2" customWidth="1"/>
    <col min="2041" max="2041" width="10.44140625" style="2" customWidth="1"/>
    <col min="2042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88" width="9" style="2"/>
    <col min="2289" max="2289" width="5" style="2" customWidth="1"/>
    <col min="2290" max="2290" width="15" style="2" customWidth="1"/>
    <col min="2291" max="2292" width="14.6640625" style="2" customWidth="1"/>
    <col min="2293" max="2293" width="6.21875" style="2" customWidth="1"/>
    <col min="2294" max="2296" width="10.109375" style="2" customWidth="1"/>
    <col min="2297" max="2297" width="10.44140625" style="2" customWidth="1"/>
    <col min="2298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44" width="9" style="2"/>
    <col min="2545" max="2545" width="5" style="2" customWidth="1"/>
    <col min="2546" max="2546" width="15" style="2" customWidth="1"/>
    <col min="2547" max="2548" width="14.6640625" style="2" customWidth="1"/>
    <col min="2549" max="2549" width="6.21875" style="2" customWidth="1"/>
    <col min="2550" max="2552" width="10.109375" style="2" customWidth="1"/>
    <col min="2553" max="2553" width="10.44140625" style="2" customWidth="1"/>
    <col min="2554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800" width="9" style="2"/>
    <col min="2801" max="2801" width="5" style="2" customWidth="1"/>
    <col min="2802" max="2802" width="15" style="2" customWidth="1"/>
    <col min="2803" max="2804" width="14.6640625" style="2" customWidth="1"/>
    <col min="2805" max="2805" width="6.21875" style="2" customWidth="1"/>
    <col min="2806" max="2808" width="10.109375" style="2" customWidth="1"/>
    <col min="2809" max="2809" width="10.44140625" style="2" customWidth="1"/>
    <col min="2810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56" width="9" style="2"/>
    <col min="3057" max="3057" width="5" style="2" customWidth="1"/>
    <col min="3058" max="3058" width="15" style="2" customWidth="1"/>
    <col min="3059" max="3060" width="14.6640625" style="2" customWidth="1"/>
    <col min="3061" max="3061" width="6.21875" style="2" customWidth="1"/>
    <col min="3062" max="3064" width="10.109375" style="2" customWidth="1"/>
    <col min="3065" max="3065" width="10.44140625" style="2" customWidth="1"/>
    <col min="3066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12" width="9" style="2"/>
    <col min="3313" max="3313" width="5" style="2" customWidth="1"/>
    <col min="3314" max="3314" width="15" style="2" customWidth="1"/>
    <col min="3315" max="3316" width="14.6640625" style="2" customWidth="1"/>
    <col min="3317" max="3317" width="6.21875" style="2" customWidth="1"/>
    <col min="3318" max="3320" width="10.109375" style="2" customWidth="1"/>
    <col min="3321" max="3321" width="10.44140625" style="2" customWidth="1"/>
    <col min="3322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68" width="9" style="2"/>
    <col min="3569" max="3569" width="5" style="2" customWidth="1"/>
    <col min="3570" max="3570" width="15" style="2" customWidth="1"/>
    <col min="3571" max="3572" width="14.6640625" style="2" customWidth="1"/>
    <col min="3573" max="3573" width="6.21875" style="2" customWidth="1"/>
    <col min="3574" max="3576" width="10.109375" style="2" customWidth="1"/>
    <col min="3577" max="3577" width="10.44140625" style="2" customWidth="1"/>
    <col min="3578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24" width="9" style="2"/>
    <col min="3825" max="3825" width="5" style="2" customWidth="1"/>
    <col min="3826" max="3826" width="15" style="2" customWidth="1"/>
    <col min="3827" max="3828" width="14.6640625" style="2" customWidth="1"/>
    <col min="3829" max="3829" width="6.21875" style="2" customWidth="1"/>
    <col min="3830" max="3832" width="10.109375" style="2" customWidth="1"/>
    <col min="3833" max="3833" width="10.44140625" style="2" customWidth="1"/>
    <col min="3834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80" width="9" style="2"/>
    <col min="4081" max="4081" width="5" style="2" customWidth="1"/>
    <col min="4082" max="4082" width="15" style="2" customWidth="1"/>
    <col min="4083" max="4084" width="14.6640625" style="2" customWidth="1"/>
    <col min="4085" max="4085" width="6.21875" style="2" customWidth="1"/>
    <col min="4086" max="4088" width="10.109375" style="2" customWidth="1"/>
    <col min="4089" max="4089" width="10.44140625" style="2" customWidth="1"/>
    <col min="4090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36" width="9" style="2"/>
    <col min="4337" max="4337" width="5" style="2" customWidth="1"/>
    <col min="4338" max="4338" width="15" style="2" customWidth="1"/>
    <col min="4339" max="4340" width="14.6640625" style="2" customWidth="1"/>
    <col min="4341" max="4341" width="6.21875" style="2" customWidth="1"/>
    <col min="4342" max="4344" width="10.109375" style="2" customWidth="1"/>
    <col min="4345" max="4345" width="10.44140625" style="2" customWidth="1"/>
    <col min="4346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92" width="9" style="2"/>
    <col min="4593" max="4593" width="5" style="2" customWidth="1"/>
    <col min="4594" max="4594" width="15" style="2" customWidth="1"/>
    <col min="4595" max="4596" width="14.6640625" style="2" customWidth="1"/>
    <col min="4597" max="4597" width="6.21875" style="2" customWidth="1"/>
    <col min="4598" max="4600" width="10.109375" style="2" customWidth="1"/>
    <col min="4601" max="4601" width="10.44140625" style="2" customWidth="1"/>
    <col min="4602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48" width="9" style="2"/>
    <col min="4849" max="4849" width="5" style="2" customWidth="1"/>
    <col min="4850" max="4850" width="15" style="2" customWidth="1"/>
    <col min="4851" max="4852" width="14.6640625" style="2" customWidth="1"/>
    <col min="4853" max="4853" width="6.21875" style="2" customWidth="1"/>
    <col min="4854" max="4856" width="10.109375" style="2" customWidth="1"/>
    <col min="4857" max="4857" width="10.44140625" style="2" customWidth="1"/>
    <col min="4858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104" width="9" style="2"/>
    <col min="5105" max="5105" width="5" style="2" customWidth="1"/>
    <col min="5106" max="5106" width="15" style="2" customWidth="1"/>
    <col min="5107" max="5108" width="14.6640625" style="2" customWidth="1"/>
    <col min="5109" max="5109" width="6.21875" style="2" customWidth="1"/>
    <col min="5110" max="5112" width="10.109375" style="2" customWidth="1"/>
    <col min="5113" max="5113" width="10.44140625" style="2" customWidth="1"/>
    <col min="5114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60" width="9" style="2"/>
    <col min="5361" max="5361" width="5" style="2" customWidth="1"/>
    <col min="5362" max="5362" width="15" style="2" customWidth="1"/>
    <col min="5363" max="5364" width="14.6640625" style="2" customWidth="1"/>
    <col min="5365" max="5365" width="6.21875" style="2" customWidth="1"/>
    <col min="5366" max="5368" width="10.109375" style="2" customWidth="1"/>
    <col min="5369" max="5369" width="10.44140625" style="2" customWidth="1"/>
    <col min="5370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16" width="9" style="2"/>
    <col min="5617" max="5617" width="5" style="2" customWidth="1"/>
    <col min="5618" max="5618" width="15" style="2" customWidth="1"/>
    <col min="5619" max="5620" width="14.6640625" style="2" customWidth="1"/>
    <col min="5621" max="5621" width="6.21875" style="2" customWidth="1"/>
    <col min="5622" max="5624" width="10.109375" style="2" customWidth="1"/>
    <col min="5625" max="5625" width="10.44140625" style="2" customWidth="1"/>
    <col min="5626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72" width="9" style="2"/>
    <col min="5873" max="5873" width="5" style="2" customWidth="1"/>
    <col min="5874" max="5874" width="15" style="2" customWidth="1"/>
    <col min="5875" max="5876" width="14.6640625" style="2" customWidth="1"/>
    <col min="5877" max="5877" width="6.21875" style="2" customWidth="1"/>
    <col min="5878" max="5880" width="10.109375" style="2" customWidth="1"/>
    <col min="5881" max="5881" width="10.44140625" style="2" customWidth="1"/>
    <col min="5882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28" width="9" style="2"/>
    <col min="6129" max="6129" width="5" style="2" customWidth="1"/>
    <col min="6130" max="6130" width="15" style="2" customWidth="1"/>
    <col min="6131" max="6132" width="14.6640625" style="2" customWidth="1"/>
    <col min="6133" max="6133" width="6.21875" style="2" customWidth="1"/>
    <col min="6134" max="6136" width="10.109375" style="2" customWidth="1"/>
    <col min="6137" max="6137" width="10.44140625" style="2" customWidth="1"/>
    <col min="6138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84" width="9" style="2"/>
    <col min="6385" max="6385" width="5" style="2" customWidth="1"/>
    <col min="6386" max="6386" width="15" style="2" customWidth="1"/>
    <col min="6387" max="6388" width="14.6640625" style="2" customWidth="1"/>
    <col min="6389" max="6389" width="6.21875" style="2" customWidth="1"/>
    <col min="6390" max="6392" width="10.109375" style="2" customWidth="1"/>
    <col min="6393" max="6393" width="10.44140625" style="2" customWidth="1"/>
    <col min="6394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40" width="9" style="2"/>
    <col min="6641" max="6641" width="5" style="2" customWidth="1"/>
    <col min="6642" max="6642" width="15" style="2" customWidth="1"/>
    <col min="6643" max="6644" width="14.6640625" style="2" customWidth="1"/>
    <col min="6645" max="6645" width="6.21875" style="2" customWidth="1"/>
    <col min="6646" max="6648" width="10.109375" style="2" customWidth="1"/>
    <col min="6649" max="6649" width="10.44140625" style="2" customWidth="1"/>
    <col min="6650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96" width="9" style="2"/>
    <col min="6897" max="6897" width="5" style="2" customWidth="1"/>
    <col min="6898" max="6898" width="15" style="2" customWidth="1"/>
    <col min="6899" max="6900" width="14.6640625" style="2" customWidth="1"/>
    <col min="6901" max="6901" width="6.21875" style="2" customWidth="1"/>
    <col min="6902" max="6904" width="10.109375" style="2" customWidth="1"/>
    <col min="6905" max="6905" width="10.44140625" style="2" customWidth="1"/>
    <col min="6906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52" width="9" style="2"/>
    <col min="7153" max="7153" width="5" style="2" customWidth="1"/>
    <col min="7154" max="7154" width="15" style="2" customWidth="1"/>
    <col min="7155" max="7156" width="14.6640625" style="2" customWidth="1"/>
    <col min="7157" max="7157" width="6.21875" style="2" customWidth="1"/>
    <col min="7158" max="7160" width="10.109375" style="2" customWidth="1"/>
    <col min="7161" max="7161" width="10.44140625" style="2" customWidth="1"/>
    <col min="7162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408" width="9" style="2"/>
    <col min="7409" max="7409" width="5" style="2" customWidth="1"/>
    <col min="7410" max="7410" width="15" style="2" customWidth="1"/>
    <col min="7411" max="7412" width="14.6640625" style="2" customWidth="1"/>
    <col min="7413" max="7413" width="6.21875" style="2" customWidth="1"/>
    <col min="7414" max="7416" width="10.109375" style="2" customWidth="1"/>
    <col min="7417" max="7417" width="10.44140625" style="2" customWidth="1"/>
    <col min="7418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64" width="9" style="2"/>
    <col min="7665" max="7665" width="5" style="2" customWidth="1"/>
    <col min="7666" max="7666" width="15" style="2" customWidth="1"/>
    <col min="7667" max="7668" width="14.6640625" style="2" customWidth="1"/>
    <col min="7669" max="7669" width="6.21875" style="2" customWidth="1"/>
    <col min="7670" max="7672" width="10.109375" style="2" customWidth="1"/>
    <col min="7673" max="7673" width="10.44140625" style="2" customWidth="1"/>
    <col min="7674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20" width="9" style="2"/>
    <col min="7921" max="7921" width="5" style="2" customWidth="1"/>
    <col min="7922" max="7922" width="15" style="2" customWidth="1"/>
    <col min="7923" max="7924" width="14.6640625" style="2" customWidth="1"/>
    <col min="7925" max="7925" width="6.21875" style="2" customWidth="1"/>
    <col min="7926" max="7928" width="10.109375" style="2" customWidth="1"/>
    <col min="7929" max="7929" width="10.44140625" style="2" customWidth="1"/>
    <col min="7930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76" width="9" style="2"/>
    <col min="8177" max="8177" width="5" style="2" customWidth="1"/>
    <col min="8178" max="8178" width="15" style="2" customWidth="1"/>
    <col min="8179" max="8180" width="14.6640625" style="2" customWidth="1"/>
    <col min="8181" max="8181" width="6.21875" style="2" customWidth="1"/>
    <col min="8182" max="8184" width="10.109375" style="2" customWidth="1"/>
    <col min="8185" max="8185" width="10.44140625" style="2" customWidth="1"/>
    <col min="8186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32" width="9" style="2"/>
    <col min="8433" max="8433" width="5" style="2" customWidth="1"/>
    <col min="8434" max="8434" width="15" style="2" customWidth="1"/>
    <col min="8435" max="8436" width="14.6640625" style="2" customWidth="1"/>
    <col min="8437" max="8437" width="6.21875" style="2" customWidth="1"/>
    <col min="8438" max="8440" width="10.109375" style="2" customWidth="1"/>
    <col min="8441" max="8441" width="10.44140625" style="2" customWidth="1"/>
    <col min="8442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88" width="9" style="2"/>
    <col min="8689" max="8689" width="5" style="2" customWidth="1"/>
    <col min="8690" max="8690" width="15" style="2" customWidth="1"/>
    <col min="8691" max="8692" width="14.6640625" style="2" customWidth="1"/>
    <col min="8693" max="8693" width="6.21875" style="2" customWidth="1"/>
    <col min="8694" max="8696" width="10.109375" style="2" customWidth="1"/>
    <col min="8697" max="8697" width="10.44140625" style="2" customWidth="1"/>
    <col min="8698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44" width="9" style="2"/>
    <col min="8945" max="8945" width="5" style="2" customWidth="1"/>
    <col min="8946" max="8946" width="15" style="2" customWidth="1"/>
    <col min="8947" max="8948" width="14.6640625" style="2" customWidth="1"/>
    <col min="8949" max="8949" width="6.21875" style="2" customWidth="1"/>
    <col min="8950" max="8952" width="10.109375" style="2" customWidth="1"/>
    <col min="8953" max="8953" width="10.44140625" style="2" customWidth="1"/>
    <col min="8954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200" width="9" style="2"/>
    <col min="9201" max="9201" width="5" style="2" customWidth="1"/>
    <col min="9202" max="9202" width="15" style="2" customWidth="1"/>
    <col min="9203" max="9204" width="14.6640625" style="2" customWidth="1"/>
    <col min="9205" max="9205" width="6.21875" style="2" customWidth="1"/>
    <col min="9206" max="9208" width="10.109375" style="2" customWidth="1"/>
    <col min="9209" max="9209" width="10.44140625" style="2" customWidth="1"/>
    <col min="9210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56" width="9" style="2"/>
    <col min="9457" max="9457" width="5" style="2" customWidth="1"/>
    <col min="9458" max="9458" width="15" style="2" customWidth="1"/>
    <col min="9459" max="9460" width="14.6640625" style="2" customWidth="1"/>
    <col min="9461" max="9461" width="6.21875" style="2" customWidth="1"/>
    <col min="9462" max="9464" width="10.109375" style="2" customWidth="1"/>
    <col min="9465" max="9465" width="10.44140625" style="2" customWidth="1"/>
    <col min="9466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12" width="9" style="2"/>
    <col min="9713" max="9713" width="5" style="2" customWidth="1"/>
    <col min="9714" max="9714" width="15" style="2" customWidth="1"/>
    <col min="9715" max="9716" width="14.6640625" style="2" customWidth="1"/>
    <col min="9717" max="9717" width="6.21875" style="2" customWidth="1"/>
    <col min="9718" max="9720" width="10.109375" style="2" customWidth="1"/>
    <col min="9721" max="9721" width="10.44140625" style="2" customWidth="1"/>
    <col min="9722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68" width="9" style="2"/>
    <col min="9969" max="9969" width="5" style="2" customWidth="1"/>
    <col min="9970" max="9970" width="15" style="2" customWidth="1"/>
    <col min="9971" max="9972" width="14.6640625" style="2" customWidth="1"/>
    <col min="9973" max="9973" width="6.21875" style="2" customWidth="1"/>
    <col min="9974" max="9976" width="10.109375" style="2" customWidth="1"/>
    <col min="9977" max="9977" width="10.44140625" style="2" customWidth="1"/>
    <col min="9978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24" width="9" style="2"/>
    <col min="10225" max="10225" width="5" style="2" customWidth="1"/>
    <col min="10226" max="10226" width="15" style="2" customWidth="1"/>
    <col min="10227" max="10228" width="14.6640625" style="2" customWidth="1"/>
    <col min="10229" max="10229" width="6.21875" style="2" customWidth="1"/>
    <col min="10230" max="10232" width="10.109375" style="2" customWidth="1"/>
    <col min="10233" max="10233" width="10.44140625" style="2" customWidth="1"/>
    <col min="10234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80" width="9" style="2"/>
    <col min="10481" max="10481" width="5" style="2" customWidth="1"/>
    <col min="10482" max="10482" width="15" style="2" customWidth="1"/>
    <col min="10483" max="10484" width="14.6640625" style="2" customWidth="1"/>
    <col min="10485" max="10485" width="6.21875" style="2" customWidth="1"/>
    <col min="10486" max="10488" width="10.109375" style="2" customWidth="1"/>
    <col min="10489" max="10489" width="10.44140625" style="2" customWidth="1"/>
    <col min="10490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36" width="9" style="2"/>
    <col min="10737" max="10737" width="5" style="2" customWidth="1"/>
    <col min="10738" max="10738" width="15" style="2" customWidth="1"/>
    <col min="10739" max="10740" width="14.6640625" style="2" customWidth="1"/>
    <col min="10741" max="10741" width="6.21875" style="2" customWidth="1"/>
    <col min="10742" max="10744" width="10.109375" style="2" customWidth="1"/>
    <col min="10745" max="10745" width="10.44140625" style="2" customWidth="1"/>
    <col min="10746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92" width="9" style="2"/>
    <col min="10993" max="10993" width="5" style="2" customWidth="1"/>
    <col min="10994" max="10994" width="15" style="2" customWidth="1"/>
    <col min="10995" max="10996" width="14.6640625" style="2" customWidth="1"/>
    <col min="10997" max="10997" width="6.21875" style="2" customWidth="1"/>
    <col min="10998" max="11000" width="10.109375" style="2" customWidth="1"/>
    <col min="11001" max="11001" width="10.44140625" style="2" customWidth="1"/>
    <col min="11002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48" width="9" style="2"/>
    <col min="11249" max="11249" width="5" style="2" customWidth="1"/>
    <col min="11250" max="11250" width="15" style="2" customWidth="1"/>
    <col min="11251" max="11252" width="14.6640625" style="2" customWidth="1"/>
    <col min="11253" max="11253" width="6.21875" style="2" customWidth="1"/>
    <col min="11254" max="11256" width="10.109375" style="2" customWidth="1"/>
    <col min="11257" max="11257" width="10.44140625" style="2" customWidth="1"/>
    <col min="11258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504" width="9" style="2"/>
    <col min="11505" max="11505" width="5" style="2" customWidth="1"/>
    <col min="11506" max="11506" width="15" style="2" customWidth="1"/>
    <col min="11507" max="11508" width="14.6640625" style="2" customWidth="1"/>
    <col min="11509" max="11509" width="6.21875" style="2" customWidth="1"/>
    <col min="11510" max="11512" width="10.109375" style="2" customWidth="1"/>
    <col min="11513" max="11513" width="10.44140625" style="2" customWidth="1"/>
    <col min="11514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60" width="9" style="2"/>
    <col min="11761" max="11761" width="5" style="2" customWidth="1"/>
    <col min="11762" max="11762" width="15" style="2" customWidth="1"/>
    <col min="11763" max="11764" width="14.6640625" style="2" customWidth="1"/>
    <col min="11765" max="11765" width="6.21875" style="2" customWidth="1"/>
    <col min="11766" max="11768" width="10.109375" style="2" customWidth="1"/>
    <col min="11769" max="11769" width="10.44140625" style="2" customWidth="1"/>
    <col min="11770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16" width="9" style="2"/>
    <col min="12017" max="12017" width="5" style="2" customWidth="1"/>
    <col min="12018" max="12018" width="15" style="2" customWidth="1"/>
    <col min="12019" max="12020" width="14.6640625" style="2" customWidth="1"/>
    <col min="12021" max="12021" width="6.21875" style="2" customWidth="1"/>
    <col min="12022" max="12024" width="10.109375" style="2" customWidth="1"/>
    <col min="12025" max="12025" width="10.44140625" style="2" customWidth="1"/>
    <col min="12026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72" width="9" style="2"/>
    <col min="12273" max="12273" width="5" style="2" customWidth="1"/>
    <col min="12274" max="12274" width="15" style="2" customWidth="1"/>
    <col min="12275" max="12276" width="14.6640625" style="2" customWidth="1"/>
    <col min="12277" max="12277" width="6.21875" style="2" customWidth="1"/>
    <col min="12278" max="12280" width="10.109375" style="2" customWidth="1"/>
    <col min="12281" max="12281" width="10.44140625" style="2" customWidth="1"/>
    <col min="12282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28" width="9" style="2"/>
    <col min="12529" max="12529" width="5" style="2" customWidth="1"/>
    <col min="12530" max="12530" width="15" style="2" customWidth="1"/>
    <col min="12531" max="12532" width="14.6640625" style="2" customWidth="1"/>
    <col min="12533" max="12533" width="6.21875" style="2" customWidth="1"/>
    <col min="12534" max="12536" width="10.109375" style="2" customWidth="1"/>
    <col min="12537" max="12537" width="10.44140625" style="2" customWidth="1"/>
    <col min="12538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84" width="9" style="2"/>
    <col min="12785" max="12785" width="5" style="2" customWidth="1"/>
    <col min="12786" max="12786" width="15" style="2" customWidth="1"/>
    <col min="12787" max="12788" width="14.6640625" style="2" customWidth="1"/>
    <col min="12789" max="12789" width="6.21875" style="2" customWidth="1"/>
    <col min="12790" max="12792" width="10.109375" style="2" customWidth="1"/>
    <col min="12793" max="12793" width="10.44140625" style="2" customWidth="1"/>
    <col min="12794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40" width="9" style="2"/>
    <col min="13041" max="13041" width="5" style="2" customWidth="1"/>
    <col min="13042" max="13042" width="15" style="2" customWidth="1"/>
    <col min="13043" max="13044" width="14.6640625" style="2" customWidth="1"/>
    <col min="13045" max="13045" width="6.21875" style="2" customWidth="1"/>
    <col min="13046" max="13048" width="10.109375" style="2" customWidth="1"/>
    <col min="13049" max="13049" width="10.44140625" style="2" customWidth="1"/>
    <col min="13050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96" width="9" style="2"/>
    <col min="13297" max="13297" width="5" style="2" customWidth="1"/>
    <col min="13298" max="13298" width="15" style="2" customWidth="1"/>
    <col min="13299" max="13300" width="14.6640625" style="2" customWidth="1"/>
    <col min="13301" max="13301" width="6.21875" style="2" customWidth="1"/>
    <col min="13302" max="13304" width="10.109375" style="2" customWidth="1"/>
    <col min="13305" max="13305" width="10.44140625" style="2" customWidth="1"/>
    <col min="13306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52" width="9" style="2"/>
    <col min="13553" max="13553" width="5" style="2" customWidth="1"/>
    <col min="13554" max="13554" width="15" style="2" customWidth="1"/>
    <col min="13555" max="13556" width="14.6640625" style="2" customWidth="1"/>
    <col min="13557" max="13557" width="6.21875" style="2" customWidth="1"/>
    <col min="13558" max="13560" width="10.109375" style="2" customWidth="1"/>
    <col min="13561" max="13561" width="10.44140625" style="2" customWidth="1"/>
    <col min="13562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808" width="9" style="2"/>
    <col min="13809" max="13809" width="5" style="2" customWidth="1"/>
    <col min="13810" max="13810" width="15" style="2" customWidth="1"/>
    <col min="13811" max="13812" width="14.6640625" style="2" customWidth="1"/>
    <col min="13813" max="13813" width="6.21875" style="2" customWidth="1"/>
    <col min="13814" max="13816" width="10.109375" style="2" customWidth="1"/>
    <col min="13817" max="13817" width="10.44140625" style="2" customWidth="1"/>
    <col min="13818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64" width="9" style="2"/>
    <col min="14065" max="14065" width="5" style="2" customWidth="1"/>
    <col min="14066" max="14066" width="15" style="2" customWidth="1"/>
    <col min="14067" max="14068" width="14.6640625" style="2" customWidth="1"/>
    <col min="14069" max="14069" width="6.21875" style="2" customWidth="1"/>
    <col min="14070" max="14072" width="10.109375" style="2" customWidth="1"/>
    <col min="14073" max="14073" width="10.44140625" style="2" customWidth="1"/>
    <col min="14074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20" width="9" style="2"/>
    <col min="14321" max="14321" width="5" style="2" customWidth="1"/>
    <col min="14322" max="14322" width="15" style="2" customWidth="1"/>
    <col min="14323" max="14324" width="14.6640625" style="2" customWidth="1"/>
    <col min="14325" max="14325" width="6.21875" style="2" customWidth="1"/>
    <col min="14326" max="14328" width="10.109375" style="2" customWidth="1"/>
    <col min="14329" max="14329" width="10.44140625" style="2" customWidth="1"/>
    <col min="14330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76" width="9" style="2"/>
    <col min="14577" max="14577" width="5" style="2" customWidth="1"/>
    <col min="14578" max="14578" width="15" style="2" customWidth="1"/>
    <col min="14579" max="14580" width="14.6640625" style="2" customWidth="1"/>
    <col min="14581" max="14581" width="6.21875" style="2" customWidth="1"/>
    <col min="14582" max="14584" width="10.109375" style="2" customWidth="1"/>
    <col min="14585" max="14585" width="10.44140625" style="2" customWidth="1"/>
    <col min="14586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32" width="9" style="2"/>
    <col min="14833" max="14833" width="5" style="2" customWidth="1"/>
    <col min="14834" max="14834" width="15" style="2" customWidth="1"/>
    <col min="14835" max="14836" width="14.6640625" style="2" customWidth="1"/>
    <col min="14837" max="14837" width="6.21875" style="2" customWidth="1"/>
    <col min="14838" max="14840" width="10.109375" style="2" customWidth="1"/>
    <col min="14841" max="14841" width="10.44140625" style="2" customWidth="1"/>
    <col min="14842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88" width="9" style="2"/>
    <col min="15089" max="15089" width="5" style="2" customWidth="1"/>
    <col min="15090" max="15090" width="15" style="2" customWidth="1"/>
    <col min="15091" max="15092" width="14.6640625" style="2" customWidth="1"/>
    <col min="15093" max="15093" width="6.21875" style="2" customWidth="1"/>
    <col min="15094" max="15096" width="10.109375" style="2" customWidth="1"/>
    <col min="15097" max="15097" width="10.44140625" style="2" customWidth="1"/>
    <col min="15098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44" width="9" style="2"/>
    <col min="15345" max="15345" width="5" style="2" customWidth="1"/>
    <col min="15346" max="15346" width="15" style="2" customWidth="1"/>
    <col min="15347" max="15348" width="14.6640625" style="2" customWidth="1"/>
    <col min="15349" max="15349" width="6.21875" style="2" customWidth="1"/>
    <col min="15350" max="15352" width="10.109375" style="2" customWidth="1"/>
    <col min="15353" max="15353" width="10.44140625" style="2" customWidth="1"/>
    <col min="15354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600" width="9" style="2"/>
    <col min="15601" max="15601" width="5" style="2" customWidth="1"/>
    <col min="15602" max="15602" width="15" style="2" customWidth="1"/>
    <col min="15603" max="15604" width="14.6640625" style="2" customWidth="1"/>
    <col min="15605" max="15605" width="6.21875" style="2" customWidth="1"/>
    <col min="15606" max="15608" width="10.109375" style="2" customWidth="1"/>
    <col min="15609" max="15609" width="10.44140625" style="2" customWidth="1"/>
    <col min="15610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56" width="9" style="2"/>
    <col min="15857" max="15857" width="5" style="2" customWidth="1"/>
    <col min="15858" max="15858" width="15" style="2" customWidth="1"/>
    <col min="15859" max="15860" width="14.6640625" style="2" customWidth="1"/>
    <col min="15861" max="15861" width="6.21875" style="2" customWidth="1"/>
    <col min="15862" max="15864" width="10.109375" style="2" customWidth="1"/>
    <col min="15865" max="15865" width="10.44140625" style="2" customWidth="1"/>
    <col min="15866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12" width="9" style="2"/>
    <col min="16113" max="16113" width="5" style="2" customWidth="1"/>
    <col min="16114" max="16114" width="15" style="2" customWidth="1"/>
    <col min="16115" max="16116" width="14.6640625" style="2" customWidth="1"/>
    <col min="16117" max="16117" width="6.21875" style="2" customWidth="1"/>
    <col min="16118" max="16120" width="10.109375" style="2" customWidth="1"/>
    <col min="16121" max="16121" width="10.44140625" style="2" customWidth="1"/>
    <col min="16122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68" width="9" style="2"/>
    <col min="16369" max="16369" width="5" style="2" customWidth="1"/>
    <col min="16370" max="16370" width="15" style="2" customWidth="1"/>
    <col min="16371" max="16372" width="14.6640625" style="2" customWidth="1"/>
    <col min="16373" max="16373" width="6.21875" style="2" customWidth="1"/>
    <col min="16374" max="16376" width="10.109375" style="2" customWidth="1"/>
    <col min="16377" max="16377" width="10.44140625" style="2" customWidth="1"/>
    <col min="16378" max="16384" width="9" style="2"/>
  </cols>
  <sheetData>
    <row r="1" spans="1:256" ht="22.2">
      <c r="A1" s="99" t="s">
        <v>0</v>
      </c>
      <c r="B1" s="99"/>
      <c r="C1" s="99"/>
      <c r="D1" s="99"/>
      <c r="E1" s="99"/>
      <c r="F1" s="99"/>
      <c r="G1" s="99"/>
      <c r="H1" s="9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256" ht="19.5" customHeight="1">
      <c r="A2" s="100" t="s">
        <v>394</v>
      </c>
      <c r="B2" s="100"/>
      <c r="C2" s="100"/>
      <c r="D2" s="100"/>
      <c r="E2" s="100"/>
      <c r="F2" s="100"/>
      <c r="G2" s="100"/>
      <c r="H2" s="10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256">
      <c r="A3" s="101" t="s">
        <v>1</v>
      </c>
      <c r="B3" s="101"/>
      <c r="C3" s="101"/>
      <c r="D3" s="101"/>
      <c r="E3" s="101"/>
      <c r="F3" s="101"/>
      <c r="G3" s="101"/>
      <c r="H3" s="10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</row>
    <row r="4" spans="1:256" ht="21" customHeight="1">
      <c r="A4" s="101" t="s">
        <v>367</v>
      </c>
      <c r="B4" s="101"/>
      <c r="C4" s="101"/>
      <c r="D4" s="101"/>
      <c r="E4" s="101"/>
      <c r="F4" s="101"/>
      <c r="G4" s="101"/>
      <c r="H4" s="10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spans="1:256" ht="31.5" customHeight="1">
      <c r="A5" s="102" t="s">
        <v>3</v>
      </c>
      <c r="B5" s="102"/>
      <c r="C5" s="102"/>
      <c r="D5" s="102"/>
      <c r="E5" s="102"/>
      <c r="F5" s="102"/>
      <c r="G5" s="102"/>
      <c r="H5" s="10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1:256" ht="16.2" thickBot="1">
      <c r="A6" s="105" t="s">
        <v>4</v>
      </c>
      <c r="B6" s="105"/>
      <c r="C6" s="105"/>
      <c r="D6" s="105"/>
      <c r="E6" s="105"/>
      <c r="F6" s="105"/>
      <c r="G6" s="105"/>
      <c r="H6" s="10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</row>
    <row r="7" spans="1:256" ht="15">
      <c r="A7" s="89" t="s">
        <v>5</v>
      </c>
      <c r="B7" s="91" t="s">
        <v>6</v>
      </c>
      <c r="C7" s="93" t="s">
        <v>7</v>
      </c>
      <c r="D7" s="93" t="s">
        <v>8</v>
      </c>
      <c r="E7" s="95" t="s">
        <v>9</v>
      </c>
      <c r="F7" s="103" t="s">
        <v>10</v>
      </c>
      <c r="G7" s="103"/>
      <c r="H7" s="84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</row>
    <row r="8" spans="1:256" thickBot="1">
      <c r="A8" s="90"/>
      <c r="B8" s="92"/>
      <c r="C8" s="94"/>
      <c r="D8" s="94"/>
      <c r="E8" s="96"/>
      <c r="F8" s="3" t="s">
        <v>13</v>
      </c>
      <c r="G8" s="3" t="s">
        <v>364</v>
      </c>
      <c r="H8" s="8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</row>
    <row r="9" spans="1:256" ht="15" customHeight="1">
      <c r="A9" s="4">
        <v>1</v>
      </c>
      <c r="B9" s="5" t="s">
        <v>356</v>
      </c>
      <c r="C9" s="6" t="s">
        <v>357</v>
      </c>
      <c r="D9" s="7"/>
      <c r="E9" s="8" t="s">
        <v>358</v>
      </c>
      <c r="F9" s="9">
        <v>5.2743000000000002</v>
      </c>
      <c r="G9" s="9"/>
      <c r="H9" s="1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15" customHeight="1">
      <c r="A10" s="11">
        <v>2</v>
      </c>
      <c r="B10" s="12" t="s">
        <v>359</v>
      </c>
      <c r="C10" s="13" t="s">
        <v>360</v>
      </c>
      <c r="D10" s="14"/>
      <c r="E10" s="15" t="s">
        <v>358</v>
      </c>
      <c r="F10" s="16">
        <v>4.5221</v>
      </c>
      <c r="G10" s="16"/>
      <c r="H10" s="1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15" customHeight="1">
      <c r="A11" s="11">
        <v>3</v>
      </c>
      <c r="B11" s="12" t="s">
        <v>361</v>
      </c>
      <c r="C11" s="12" t="s">
        <v>362</v>
      </c>
      <c r="D11" s="14" t="s">
        <v>365</v>
      </c>
      <c r="E11" s="15" t="s">
        <v>363</v>
      </c>
      <c r="F11" s="16">
        <v>28.602599999999999</v>
      </c>
      <c r="G11" s="16"/>
      <c r="H11" s="1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ht="15" customHeight="1">
      <c r="A12" s="11">
        <v>4</v>
      </c>
      <c r="B12" s="12"/>
      <c r="C12" s="12"/>
      <c r="D12" s="14"/>
      <c r="E12" s="15"/>
      <c r="F12" s="16"/>
      <c r="G12" s="16"/>
      <c r="H12" s="1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ht="15" customHeight="1">
      <c r="A13" s="11">
        <v>5</v>
      </c>
      <c r="B13" s="12"/>
      <c r="C13" s="13"/>
      <c r="D13" s="14"/>
      <c r="E13" s="15"/>
      <c r="F13" s="16"/>
      <c r="G13" s="16"/>
      <c r="H13" s="1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ht="15" customHeight="1">
      <c r="A14" s="11">
        <v>6</v>
      </c>
      <c r="B14" s="12"/>
      <c r="C14" s="13"/>
      <c r="D14" s="14"/>
      <c r="E14" s="15"/>
      <c r="F14" s="16"/>
      <c r="G14" s="16"/>
      <c r="H14" s="18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15" customHeight="1">
      <c r="A15" s="11">
        <v>7</v>
      </c>
      <c r="B15" s="12"/>
      <c r="C15" s="13"/>
      <c r="D15" s="14"/>
      <c r="E15" s="15"/>
      <c r="F15" s="16"/>
      <c r="G15" s="16"/>
      <c r="H15" s="18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15" customHeight="1">
      <c r="A16" s="11">
        <v>8</v>
      </c>
      <c r="B16" s="12"/>
      <c r="C16" s="13"/>
      <c r="D16" s="14"/>
      <c r="E16" s="15"/>
      <c r="F16" s="16"/>
      <c r="G16" s="16"/>
      <c r="H16" s="18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ht="15" customHeight="1">
      <c r="A17" s="11">
        <v>9</v>
      </c>
      <c r="B17" s="12"/>
      <c r="C17" s="13"/>
      <c r="D17" s="14"/>
      <c r="E17" s="15"/>
      <c r="F17" s="16"/>
      <c r="G17" s="16"/>
      <c r="H17" s="18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ht="15" customHeight="1">
      <c r="A18" s="11">
        <v>10</v>
      </c>
      <c r="B18" s="12"/>
      <c r="C18" s="13"/>
      <c r="D18" s="14"/>
      <c r="E18" s="15"/>
      <c r="F18" s="16"/>
      <c r="G18" s="16"/>
      <c r="H18" s="18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ht="15" customHeight="1">
      <c r="A19" s="11">
        <v>11</v>
      </c>
      <c r="B19" s="12"/>
      <c r="C19" s="13"/>
      <c r="D19" s="14"/>
      <c r="E19" s="15"/>
      <c r="F19" s="16"/>
      <c r="G19" s="16"/>
      <c r="H19" s="18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ht="15" customHeight="1">
      <c r="A20" s="11">
        <v>12</v>
      </c>
      <c r="B20" s="12"/>
      <c r="C20" s="13"/>
      <c r="D20" s="14"/>
      <c r="E20" s="15"/>
      <c r="F20" s="16"/>
      <c r="G20" s="16"/>
      <c r="H20" s="18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s="32" customFormat="1" ht="30.75" customHeight="1">
      <c r="A21" s="106" t="s">
        <v>349</v>
      </c>
      <c r="B21" s="106"/>
      <c r="C21" s="106"/>
      <c r="D21" s="106"/>
      <c r="E21" s="106"/>
      <c r="F21" s="106"/>
      <c r="G21" s="106"/>
      <c r="H21" s="106"/>
    </row>
    <row r="22" spans="1:256" s="32" customFormat="1" ht="35.25" customHeight="1">
      <c r="A22" s="107" t="s">
        <v>366</v>
      </c>
      <c r="B22" s="107"/>
      <c r="C22" s="107"/>
      <c r="D22" s="107"/>
      <c r="E22" s="107"/>
      <c r="F22" s="107"/>
      <c r="G22" s="107"/>
      <c r="H22" s="107"/>
    </row>
    <row r="23" spans="1:256" s="32" customFormat="1" ht="41.25" customHeight="1">
      <c r="A23" s="107" t="s">
        <v>351</v>
      </c>
      <c r="B23" s="107"/>
      <c r="C23" s="107"/>
      <c r="D23" s="107"/>
      <c r="E23" s="107"/>
      <c r="F23" s="107"/>
      <c r="G23" s="107"/>
      <c r="H23" s="107"/>
    </row>
    <row r="24" spans="1:256" s="32" customFormat="1" ht="24" customHeight="1">
      <c r="A24" s="104" t="s">
        <v>352</v>
      </c>
      <c r="B24" s="104"/>
      <c r="C24" s="104"/>
      <c r="D24" s="104"/>
      <c r="E24" s="104"/>
      <c r="F24" s="104"/>
      <c r="G24" s="104"/>
      <c r="H24" s="104"/>
    </row>
    <row r="25" spans="1:256" s="32" customFormat="1">
      <c r="A25" s="33"/>
      <c r="B25" s="34"/>
      <c r="C25" s="33"/>
      <c r="D25" s="33"/>
      <c r="E25" s="33"/>
      <c r="F25" s="35"/>
      <c r="G25" s="35"/>
      <c r="H25" s="36"/>
    </row>
    <row r="26" spans="1:256" s="32" customFormat="1">
      <c r="A26" s="37" t="s">
        <v>353</v>
      </c>
      <c r="B26" s="38"/>
      <c r="C26" s="39"/>
      <c r="D26" s="40" t="s">
        <v>354</v>
      </c>
      <c r="E26" s="39"/>
      <c r="F26" s="41"/>
      <c r="G26" s="41"/>
      <c r="H26" s="42"/>
    </row>
    <row r="27" spans="1:256" s="32" customFormat="1">
      <c r="A27" s="37"/>
      <c r="B27" s="38"/>
      <c r="C27" s="39"/>
      <c r="D27" s="40"/>
      <c r="E27" s="39"/>
      <c r="F27" s="41"/>
      <c r="G27" s="41"/>
      <c r="H27" s="42"/>
    </row>
    <row r="28" spans="1:256" s="32" customFormat="1">
      <c r="A28" s="37" t="s">
        <v>355</v>
      </c>
      <c r="B28" s="37"/>
      <c r="C28" s="33"/>
      <c r="D28" s="37" t="s">
        <v>355</v>
      </c>
      <c r="E28" s="33"/>
      <c r="F28" s="41"/>
      <c r="G28" s="41"/>
      <c r="H28" s="42"/>
    </row>
    <row r="29" spans="1:256" s="32" customFormat="1" ht="14.4">
      <c r="B29" s="43"/>
      <c r="F29" s="41"/>
      <c r="G29" s="41"/>
      <c r="H29" s="42"/>
    </row>
    <row r="30" spans="1:256">
      <c r="B30" s="44"/>
    </row>
    <row r="31" spans="1:256">
      <c r="B31" s="44"/>
    </row>
    <row r="32" spans="1:256">
      <c r="B32" s="44"/>
    </row>
    <row r="33" spans="2:2">
      <c r="B33" s="44"/>
    </row>
    <row r="34" spans="2:2">
      <c r="B34" s="44"/>
    </row>
    <row r="35" spans="2:2">
      <c r="B35" s="44"/>
    </row>
    <row r="36" spans="2:2">
      <c r="B36" s="44"/>
    </row>
    <row r="37" spans="2:2">
      <c r="B37" s="44"/>
    </row>
    <row r="38" spans="2:2">
      <c r="B38" s="44"/>
    </row>
    <row r="39" spans="2:2">
      <c r="B39" s="44"/>
    </row>
    <row r="40" spans="2:2">
      <c r="B40" s="44"/>
    </row>
    <row r="41" spans="2:2">
      <c r="B41" s="44"/>
    </row>
    <row r="42" spans="2:2">
      <c r="B42" s="44"/>
    </row>
    <row r="43" spans="2:2">
      <c r="B43" s="44"/>
    </row>
    <row r="44" spans="2:2">
      <c r="B44" s="44"/>
    </row>
    <row r="45" spans="2:2">
      <c r="B45" s="44"/>
    </row>
    <row r="46" spans="2:2">
      <c r="B46" s="44"/>
    </row>
    <row r="47" spans="2:2">
      <c r="B47" s="44"/>
    </row>
    <row r="48" spans="2:2">
      <c r="B48" s="44"/>
    </row>
    <row r="49" spans="2:2">
      <c r="B49" s="44"/>
    </row>
    <row r="50" spans="2:2">
      <c r="B50" s="44"/>
    </row>
    <row r="51" spans="2:2">
      <c r="B51" s="44"/>
    </row>
  </sheetData>
  <mergeCells count="17">
    <mergeCell ref="H7:H8"/>
    <mergeCell ref="A21:H21"/>
    <mergeCell ref="A22:H22"/>
    <mergeCell ref="A23:H23"/>
    <mergeCell ref="A24:H24"/>
    <mergeCell ref="A7:A8"/>
    <mergeCell ref="B7:B8"/>
    <mergeCell ref="C7:C8"/>
    <mergeCell ref="D7:D8"/>
    <mergeCell ref="E7:E8"/>
    <mergeCell ref="F7:G7"/>
    <mergeCell ref="A1:H1"/>
    <mergeCell ref="A3:H3"/>
    <mergeCell ref="A4:H4"/>
    <mergeCell ref="A5:H5"/>
    <mergeCell ref="A6:H6"/>
    <mergeCell ref="A2:H2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6</vt:i4>
      </vt:variant>
    </vt:vector>
  </HeadingPairs>
  <TitlesOfParts>
    <vt:vector size="14" baseType="lpstr">
      <vt:lpstr>街西1</vt:lpstr>
      <vt:lpstr>街西2</vt:lpstr>
      <vt:lpstr>街西3-</vt:lpstr>
      <vt:lpstr>街西 4</vt:lpstr>
      <vt:lpstr>街西 5</vt:lpstr>
      <vt:lpstr>Sheet1</vt:lpstr>
      <vt:lpstr>Sheet2</vt:lpstr>
      <vt:lpstr>Sheet3</vt:lpstr>
      <vt:lpstr>'街西 5'!Print_Area</vt:lpstr>
      <vt:lpstr>街西2!Print_Area</vt:lpstr>
      <vt:lpstr>'街西3-'!Print_Area</vt:lpstr>
      <vt:lpstr>'街西 5'!Print_Titles</vt:lpstr>
      <vt:lpstr>街西2!Print_Titles</vt:lpstr>
      <vt:lpstr>'街西3-'!Print_Titles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2021-11-13T03:00:12Z</dcterms:modified>
</cp:coreProperties>
</file>