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<sst xmlns="http://schemas.openxmlformats.org/spreadsheetml/2006/main" count="20" uniqueCount="20">
  <si>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潍坊光华荣昌2021年用水统计</t>
  </si>
  <si>
    <t>期间：2021年3月-2021年11月</t>
  </si>
  <si>
    <t>序号</t>
  </si>
  <si>
    <t>用水名称</t>
  </si>
  <si>
    <t>期初数（立方)</t>
  </si>
  <si>
    <t>终止数(立方）</t>
  </si>
  <si>
    <t>实际用水数（立方）</t>
  </si>
  <si>
    <t>单价（元/立方）</t>
  </si>
  <si>
    <t>实际电费（元）</t>
  </si>
  <si>
    <t>应交电费（含税)</t>
  </si>
  <si>
    <t>不含税</t>
  </si>
  <si>
    <t>含税</t>
  </si>
  <si>
    <t>不含税合计</t>
  </si>
  <si>
    <t>含税合计</t>
  </si>
  <si>
    <t>工业生产用水</t>
  </si>
  <si>
    <t>污水处理</t>
  </si>
  <si>
    <t>不征税自来水</t>
  </si>
  <si>
    <t>代收应急调水费</t>
  </si>
  <si>
    <t>实际水费金额（4825.6+进项627.33）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</si>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</sst>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N8" sqref="N8"/>
    </sheetView>
  </sheetViews>
  <sheetFormatPr defaultColWidth="9" defaultRowHeight="13.5" outlineLevelRow="7"/>
  <cols>
    <col min="1" max="1" width="5.75" customWidth="1"/>
    <col min="2" max="2" width="17.625" customWidth="1"/>
    <col min="4" max="4" width="13.625" style="2" customWidth="1"/>
    <col min="5" max="5" width="11.75" customWidth="1"/>
    <col min="6" max="6" width="11.125" customWidth="1"/>
    <col min="7" max="7" width="11.875" customWidth="1"/>
    <col min="8" max="8" width="11" customWidth="1"/>
    <col min="10" max="11" width="9.375"/>
    <col min="13" max="13" width="9.375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29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ht="25" customHeight="1" spans="1:13">
      <c r="A4" s="5">
        <v>1</v>
      </c>
      <c r="B4" s="7" t="s">
        <v>14</v>
      </c>
      <c r="C4" s="5">
        <v>0</v>
      </c>
      <c r="D4" s="5">
        <v>928</v>
      </c>
      <c r="E4" s="5">
        <f>D4-C4</f>
        <v>928</v>
      </c>
      <c r="F4" s="5">
        <v>2.9</v>
      </c>
      <c r="G4" s="8">
        <f>E4*F4</f>
        <v>2691.2</v>
      </c>
      <c r="H4" s="5">
        <f>G4*1.13</f>
        <v>3041.056</v>
      </c>
      <c r="J4" s="8">
        <v>2691.2</v>
      </c>
      <c r="K4" s="5">
        <f>G4*1.13</f>
        <v>3041.056</v>
      </c>
      <c r="L4" s="13">
        <f>J4+J5+J6+J7</f>
        <v>4825.6</v>
      </c>
      <c r="M4" s="14">
        <f>K4+K5+K6+K7</f>
        <v>5452.928</v>
      </c>
    </row>
    <row r="5" ht="25" customHeight="1" spans="1:13">
      <c r="A5" s="5">
        <v>2</v>
      </c>
      <c r="B5" s="7" t="s">
        <v>15</v>
      </c>
      <c r="C5" s="5">
        <v>0</v>
      </c>
      <c r="D5" s="9">
        <v>928</v>
      </c>
      <c r="E5" s="5">
        <f>D5-C5</f>
        <v>928</v>
      </c>
      <c r="F5" s="5">
        <v>1.4</v>
      </c>
      <c r="G5" s="8">
        <f>E5*F5</f>
        <v>1299.2</v>
      </c>
      <c r="H5" s="5">
        <f>G5*1.13</f>
        <v>1468.096</v>
      </c>
      <c r="J5" s="8">
        <v>1299.2</v>
      </c>
      <c r="K5" s="5">
        <f>G5*1.13</f>
        <v>1468.096</v>
      </c>
      <c r="L5" s="15"/>
      <c r="M5" s="16"/>
    </row>
    <row r="6" ht="25" customHeight="1" spans="1:13">
      <c r="A6" s="5">
        <v>3</v>
      </c>
      <c r="B6" s="7" t="s">
        <v>16</v>
      </c>
      <c r="C6" s="5">
        <v>0</v>
      </c>
      <c r="D6" s="9">
        <v>928</v>
      </c>
      <c r="E6" s="5">
        <f>D6-C6</f>
        <v>928</v>
      </c>
      <c r="F6" s="5">
        <v>0.5</v>
      </c>
      <c r="G6" s="8">
        <f>E6*F6</f>
        <v>464</v>
      </c>
      <c r="H6" s="5">
        <f>G6*1.13</f>
        <v>524.32</v>
      </c>
      <c r="J6" s="8">
        <v>464</v>
      </c>
      <c r="K6" s="5">
        <f>G6*1.13</f>
        <v>524.32</v>
      </c>
      <c r="L6" s="15"/>
      <c r="M6" s="16"/>
    </row>
    <row r="7" ht="25" customHeight="1" spans="1:13">
      <c r="A7" s="5">
        <v>4</v>
      </c>
      <c r="B7" s="7" t="s">
        <v>17</v>
      </c>
      <c r="C7" s="5">
        <v>0</v>
      </c>
      <c r="D7" s="9">
        <v>928</v>
      </c>
      <c r="E7" s="5">
        <f>D7-C7</f>
        <v>928</v>
      </c>
      <c r="F7" s="5">
        <v>0.4</v>
      </c>
      <c r="G7" s="8">
        <f>E7*F7</f>
        <v>371.2</v>
      </c>
      <c r="H7" s="5">
        <f>G7*1.13</f>
        <v>419.456</v>
      </c>
      <c r="J7" s="17">
        <v>371.2</v>
      </c>
      <c r="K7" s="5">
        <f>G7*1.13</f>
        <v>419.456</v>
      </c>
      <c r="L7" s="18"/>
      <c r="M7" s="19"/>
    </row>
    <row r="8" ht="27" customHeight="1" spans="1:13">
      <c r="A8" s="5">
        <v>5</v>
      </c>
      <c r="B8" s="10" t="s">
        <v>18</v>
      </c>
      <c r="C8" s="11"/>
      <c r="D8" s="11"/>
      <c r="E8" s="5"/>
      <c r="F8" s="5"/>
      <c r="G8" s="12">
        <v>5452.93</v>
      </c>
      <c r="H8" s="12"/>
      <c r="J8" s="5" t="s">
        <v>19</v>
      </c>
      <c r="K8" s="5"/>
      <c r="L8" s="5">
        <f>L4+L7</f>
        <v>4825.6</v>
      </c>
      <c r="M8" s="20">
        <f>M4+M7</f>
        <v>5452.928</v>
      </c>
    </row>
  </sheetData>
  <mergeCells count="7">
    <mergeCell ref="A1:H1"/>
    <mergeCell ref="A2:H2"/>
    <mergeCell ref="B8:D8"/>
    <mergeCell ref="G8:H8"/>
    <mergeCell ref="J8:K8"/>
    <mergeCell ref="L4:L7"/>
    <mergeCell ref="M4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2021-11-18T00:53:00Z</dcterms:created>
  <dcterms:modified xsi:type="dcterms:W3CDTF">2021-11-23T02:53:59Z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6959D5E4A8874C1391DE64ED829F0A20</vt:lpwstr>
  </property>
  <property fmtid="{D5CDD505-2E9C-101B-9397-08002B2CF9AE}" pid="3" name="KSOProductBuildVer">
    <vt:lpwstr>2052-11.1.0.11115</vt:lpwstr>
  </property>
</Properties>
</file>