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Sheet1!$B$2:$L$20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12" i="4"/>
  <c r="N17"/>
  <c r="N16"/>
  <c r="N6"/>
  <c r="N7"/>
  <c r="N8"/>
  <c r="N9"/>
  <c r="N10"/>
  <c r="N11"/>
  <c r="N13"/>
  <c r="N14"/>
  <c r="N15"/>
  <c r="N18"/>
  <c r="N20" l="1"/>
</calcChain>
</file>

<file path=xl/sharedStrings.xml><?xml version="1.0" encoding="utf-8"?>
<sst xmlns="http://schemas.openxmlformats.org/spreadsheetml/2006/main" count="79" uniqueCount="57">
  <si>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</si>
  <si>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</si>
  <si>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</si>
  <si>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</si>
  <si>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</si>
  <si>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</si>
  <si>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</si>
  <si>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</si>
  <si>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</si>
  <si>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</si>
  <si>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补充说明</t>
    <phoneticPr fontId="4" type="noConversion"/>
  </si>
  <si>
    <t>电阻</t>
  </si>
  <si>
    <t>座椅通风加热项目、VDC阀项目工装配件采购明细表-20211201</t>
    <phoneticPr fontId="4" type="noConversion"/>
  </si>
  <si>
    <t>二极管</t>
  </si>
  <si>
    <t>晶振</t>
  </si>
  <si>
    <t>电容</t>
  </si>
  <si>
    <t>三极管</t>
  </si>
  <si>
    <t>钢条</t>
    <phoneticPr fontId="4" type="noConversion"/>
  </si>
  <si>
    <t>1N4148</t>
  </si>
  <si>
    <t>个</t>
  </si>
  <si>
    <r>
      <t>51K 0603</t>
    </r>
    <r>
      <rPr>
        <b/>
        <sz val="12"/>
        <color rgb="FF3C3C3C"/>
        <rFont val="宋体"/>
        <family val="3"/>
        <charset val="134"/>
      </rPr>
      <t>误差</t>
    </r>
    <r>
      <rPr>
        <b/>
        <sz val="12"/>
        <color rgb="FF3C3C3C"/>
        <rFont val="Tahoma"/>
        <family val="2"/>
      </rPr>
      <t>1%</t>
    </r>
  </si>
  <si>
    <t>盘</t>
  </si>
  <si>
    <r>
      <t xml:space="preserve">32.768KHZ  3X8MM </t>
    </r>
    <r>
      <rPr>
        <b/>
        <sz val="12"/>
        <color rgb="FF3C3C3C"/>
        <rFont val="宋体"/>
        <family val="3"/>
        <charset val="134"/>
      </rPr>
      <t>圆柱晶振（</t>
    </r>
    <r>
      <rPr>
        <b/>
        <sz val="12"/>
        <color rgb="FF3C3C3C"/>
        <rFont val="Tahoma"/>
        <family val="2"/>
      </rPr>
      <t>10</t>
    </r>
    <r>
      <rPr>
        <b/>
        <sz val="12"/>
        <color rgb="FF3C3C3C"/>
        <rFont val="宋体"/>
        <family val="3"/>
        <charset val="134"/>
      </rPr>
      <t>个）</t>
    </r>
  </si>
  <si>
    <r>
      <t>50V 100</t>
    </r>
    <r>
      <rPr>
        <b/>
        <sz val="12"/>
        <color rgb="FF3C3C3C"/>
        <rFont val="宋体"/>
        <family val="3"/>
        <charset val="134"/>
      </rPr>
      <t>个</t>
    </r>
  </si>
  <si>
    <t>50V 100个</t>
  </si>
  <si>
    <r>
      <t>MMBT5551 G1</t>
    </r>
    <r>
      <rPr>
        <b/>
        <sz val="12"/>
        <color rgb="FF3C3C3C"/>
        <rFont val="宋体"/>
        <family val="3"/>
        <charset val="134"/>
      </rPr>
      <t>（</t>
    </r>
    <r>
      <rPr>
        <b/>
        <sz val="12"/>
        <color rgb="FF3C3C3C"/>
        <rFont val="Tahoma"/>
        <family val="2"/>
      </rPr>
      <t>100</t>
    </r>
    <r>
      <rPr>
        <b/>
        <sz val="12"/>
        <color rgb="FF3C3C3C"/>
        <rFont val="宋体"/>
        <family val="3"/>
        <charset val="134"/>
      </rPr>
      <t>个）</t>
    </r>
  </si>
  <si>
    <r>
      <t>MMBT5401 2L</t>
    </r>
    <r>
      <rPr>
        <b/>
        <sz val="12"/>
        <color rgb="FF3C3C3C"/>
        <rFont val="宋体"/>
        <family val="3"/>
        <charset val="134"/>
      </rPr>
      <t>（</t>
    </r>
    <r>
      <rPr>
        <b/>
        <sz val="12"/>
        <color rgb="FF3C3C3C"/>
        <rFont val="Tahoma"/>
        <family val="2"/>
      </rPr>
      <t>100</t>
    </r>
    <r>
      <rPr>
        <b/>
        <sz val="12"/>
        <color rgb="FF3C3C3C"/>
        <rFont val="宋体"/>
        <family val="3"/>
        <charset val="134"/>
      </rPr>
      <t>个）</t>
    </r>
  </si>
  <si>
    <t>22uf 10V</t>
  </si>
  <si>
    <t>4.7uf 50V</t>
  </si>
  <si>
    <r>
      <rPr>
        <b/>
        <sz val="12"/>
        <color rgb="FF3C3C3C"/>
        <rFont val="宋体"/>
        <family val="3"/>
        <charset val="134"/>
      </rPr>
      <t>厚度</t>
    </r>
    <r>
      <rPr>
        <b/>
        <sz val="12"/>
        <color rgb="FF3C3C3C"/>
        <rFont val="Tahoma"/>
        <family val="2"/>
      </rPr>
      <t>1mm</t>
    </r>
    <r>
      <rPr>
        <b/>
        <sz val="12"/>
        <color rgb="FF3C3C3C"/>
        <rFont val="宋体"/>
        <family val="3"/>
        <charset val="134"/>
      </rPr>
      <t>，宽度</t>
    </r>
    <r>
      <rPr>
        <b/>
        <sz val="12"/>
        <color rgb="FF3C3C3C"/>
        <rFont val="Tahoma"/>
        <family val="2"/>
      </rPr>
      <t>6mm</t>
    </r>
    <r>
      <rPr>
        <b/>
        <sz val="12"/>
        <color rgb="FF3C3C3C"/>
        <rFont val="宋体"/>
        <family val="3"/>
        <charset val="134"/>
      </rPr>
      <t>，长度</t>
    </r>
    <r>
      <rPr>
        <b/>
        <sz val="12"/>
        <color rgb="FF3C3C3C"/>
        <rFont val="Tahoma"/>
        <family val="2"/>
      </rPr>
      <t>200mm</t>
    </r>
    <phoneticPr fontId="4" type="noConversion"/>
  </si>
  <si>
    <t>个</t>
    <phoneticPr fontId="4" type="noConversion"/>
  </si>
  <si>
    <t>https://item.taobao.com/item.htm?spm=a230r.1.14.58.74b5c870RxCJSl&amp;id=647211210369&amp;ns=1&amp;abbucket=18#detail</t>
  </si>
  <si>
    <t>https://item.taobao.com/item.htm?spm=a230r.1.14.27.27952a0cPb2ZSD&amp;id=601000051117&amp;ns=1&amp;abbucket=18#detail</t>
  </si>
  <si>
    <t>https://detail.tmall.com/item.htm?spm=a230r.1.14.13.2ddd2877p92ztO&amp;id=616132778158&amp;ns=1&amp;abbucket=18&amp;skuId=4510967050009</t>
  </si>
  <si>
    <t>https://item.taobao.com/item.htm?spm=a230r.1.14.32.29367fedqAiMbC&amp;id=560261913250&amp;ns=1&amp;abbucket=18#detail</t>
  </si>
  <si>
    <t>https://item.taobao.com/item.htm?spm=a230r.1.14.16.4b0f67e4hR3ddE&amp;id=654353777215&amp;ns=1&amp;abbucket=18#detail</t>
  </si>
  <si>
    <t>https://detail.tmall.com/item.htm?spm=a230r.1.14.51.48216647PqNmEv&amp;id=598835189799&amp;ns=1&amp;abbucket=18&amp;skuId=4347938523579</t>
  </si>
  <si>
    <t>https://detail.tmall.com/item.htm?spm=a230r.1.14.16.35a417fdqSoqkX&amp;id=598835189799&amp;ns=1&amp;abbucket=18&amp;skuId=4347938523580</t>
  </si>
  <si>
    <t>https://item.taobao.com/item.htm?spm=a1z10.3-c-s.w4002-22833774043.10.5f8919edvmNpVM&amp;id=575415437675</t>
  </si>
  <si>
    <t>https://item.taobao.com/item.htm?spm=a1z10.3-c-s.w4002-22833774043.25.5dd219edUxvcoT&amp;id=575629447270</t>
  </si>
  <si>
    <t>https://item.taobao.com/item.htm?spm=a230r.1.14.37.e6142faao0w6Ae&amp;id=609550460895&amp;ns=1&amp;abbucket=16#detail</t>
    <phoneticPr fontId="4" type="noConversion"/>
  </si>
  <si>
    <t>申请人：杨继伟、姚明阳</t>
    <phoneticPr fontId="4" type="noConversion"/>
  </si>
  <si>
    <t>要求到货日期：2021.12.10前</t>
    <phoneticPr fontId="4" type="noConversion"/>
  </si>
  <si>
    <t>N/A</t>
    <phoneticPr fontId="4" type="noConversion"/>
  </si>
  <si>
    <r>
      <t>项目：VDC阀</t>
    </r>
    <r>
      <rPr>
        <sz val="16"/>
        <color theme="1"/>
        <rFont val="宋体"/>
        <family val="3"/>
        <charset val="134"/>
        <scheme val="minor"/>
      </rPr>
      <t>-</t>
    </r>
    <r>
      <rPr>
        <sz val="16"/>
        <color theme="1"/>
        <rFont val="宋体"/>
        <family val="3"/>
        <charset val="134"/>
        <scheme val="minor"/>
      </rPr>
      <t>ZY2124</t>
    </r>
    <phoneticPr fontId="4" type="noConversion"/>
  </si>
  <si>
    <t>https://item.jd.com/7296108.html#crumb-wrap</t>
    <phoneticPr fontId="4" type="noConversion"/>
  </si>
  <si>
    <t>可调锯弓</t>
    <phoneticPr fontId="4" type="noConversion"/>
  </si>
  <si>
    <r>
      <rPr>
        <b/>
        <sz val="12"/>
        <color rgb="FF3C3C3C"/>
        <rFont val="宋体"/>
        <family val="3"/>
        <charset val="134"/>
      </rPr>
      <t>世达（</t>
    </r>
    <r>
      <rPr>
        <b/>
        <sz val="12"/>
        <color rgb="FF3C3C3C"/>
        <rFont val="Tahoma"/>
        <family val="2"/>
      </rPr>
      <t>SATA</t>
    </r>
    <r>
      <rPr>
        <b/>
        <sz val="12"/>
        <color rgb="FF3C3C3C"/>
        <rFont val="宋体"/>
        <family val="3"/>
        <charset val="134"/>
      </rPr>
      <t>）</t>
    </r>
    <r>
      <rPr>
        <b/>
        <sz val="12"/>
        <color rgb="FF3C3C3C"/>
        <rFont val="Tahoma"/>
        <family val="2"/>
      </rPr>
      <t>93414
10/12</t>
    </r>
    <r>
      <rPr>
        <b/>
        <sz val="12"/>
        <color rgb="FF3C3C3C"/>
        <rFont val="宋体"/>
        <family val="3"/>
        <charset val="134"/>
      </rPr>
      <t>英寸</t>
    </r>
    <phoneticPr fontId="4" type="noConversion"/>
  </si>
  <si>
    <t>个</t>
    <phoneticPr fontId="4" type="noConversion"/>
  </si>
  <si>
    <t>https://item.jd.com/27743192679.html#crumb-wrap</t>
    <phoneticPr fontId="4" type="noConversion"/>
  </si>
  <si>
    <r>
      <rPr>
        <b/>
        <sz val="12"/>
        <color rgb="FF3C3C3C"/>
        <rFont val="宋体"/>
        <family val="3"/>
        <charset val="134"/>
      </rPr>
      <t>世达（</t>
    </r>
    <r>
      <rPr>
        <b/>
        <sz val="12"/>
        <color rgb="FF3C3C3C"/>
        <rFont val="Tahoma"/>
        <family val="2"/>
      </rPr>
      <t>SATA</t>
    </r>
    <r>
      <rPr>
        <b/>
        <sz val="12"/>
        <color rgb="FF3C3C3C"/>
        <rFont val="宋体"/>
        <family val="3"/>
        <charset val="134"/>
      </rPr>
      <t>）</t>
    </r>
    <r>
      <rPr>
        <b/>
        <sz val="12"/>
        <color rgb="FF3C3C3C"/>
        <rFont val="Tahoma"/>
        <family val="2"/>
      </rPr>
      <t>93407
12</t>
    </r>
    <r>
      <rPr>
        <b/>
        <sz val="12"/>
        <color rgb="FF3C3C3C"/>
        <rFont val="宋体"/>
        <family val="3"/>
        <charset val="134"/>
      </rPr>
      <t>英寸</t>
    </r>
    <r>
      <rPr>
        <b/>
        <sz val="12"/>
        <color rgb="FF3C3C3C"/>
        <rFont val="Tahoma"/>
        <family val="2"/>
      </rPr>
      <t>-24</t>
    </r>
    <r>
      <rPr>
        <b/>
        <sz val="12"/>
        <color rgb="FF3C3C3C"/>
        <rFont val="宋体"/>
        <family val="3"/>
        <charset val="134"/>
      </rPr>
      <t>齿</t>
    </r>
    <phoneticPr fontId="4" type="noConversion"/>
  </si>
  <si>
    <t>锯条</t>
    <phoneticPr fontId="4" type="noConversion"/>
  </si>
  <si>
    <t>支</t>
    <phoneticPr fontId="4" type="noConversion"/>
  </si>
  <si>
    <t>链接为10支装</t>
    <phoneticPr fontId="4" type="noConversion"/>
  </si>
  <si>
    <t>实物不含锯条</t>
    <phoneticPr fontId="4" type="noConversion"/>
  </si>
  <si>
    <t>最小包装</t>
    <phoneticPr fontId="4" type="noConversion"/>
  </si>
  <si>
    <t>项目：座椅通风加热-ZY2140</t>
    <phoneticPr fontId="4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</si>
</sst>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&quot;¥&quot;#,##0.00_);[Red]\(&quot;¥&quot;#,##0.00\)"/>
  </numFmts>
  <fonts count="12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26"/>
      <color theme="10"/>
      <name val="宋体"/>
      <family val="3"/>
      <charset val="134"/>
      <scheme val="minor"/>
    </font>
    <font>
      <b/>
      <sz val="12"/>
      <color rgb="FF3C3C3C"/>
      <name val="宋体"/>
      <family val="3"/>
      <charset val="134"/>
    </font>
    <font>
      <b/>
      <sz val="12"/>
      <color rgb="FF3C3C3C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1" applyFill="1" applyBorder="1" applyAlignment="1" applyProtection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2" borderId="2" xfId="1" applyFont="1" applyFill="1" applyBorder="1" applyAlignment="1" applyProtection="1">
      <alignment vertical="center" wrapText="1"/>
    </xf>
    <xf numFmtId="0" fontId="3" fillId="0" borderId="2" xfId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7" fontId="0" fillId="0" borderId="0" xfId="0" applyNumberForma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8" xfId="1" applyBorder="1" applyAlignment="1">
      <alignment horizontal="center" vertical="center" wrapText="1"/>
    </xf>
    <xf numFmtId="176" fontId="11" fillId="0" borderId="18" xfId="0" applyNumberFormat="1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121920</xdr:colOff>
      <xdr:row>17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121920</xdr:colOff>
      <xdr:row>17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190500</xdr:colOff>
      <xdr:row>14</xdr:row>
      <xdr:rowOff>95250</xdr:rowOff>
    </xdr:from>
    <xdr:to>
      <xdr:col>10</xdr:col>
      <xdr:colOff>1849022</xdr:colOff>
      <xdr:row>14</xdr:row>
      <xdr:rowOff>1034142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7678" t="23042" r="2240"/>
        <a:stretch>
          <a:fillRect/>
        </a:stretch>
      </xdr:blipFill>
      <xdr:spPr bwMode="auto">
        <a:xfrm>
          <a:off x="14355536" y="11960679"/>
          <a:ext cx="1658522" cy="9388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449308</xdr:colOff>
      <xdr:row>11</xdr:row>
      <xdr:rowOff>68036</xdr:rowOff>
    </xdr:from>
    <xdr:to>
      <xdr:col>9</xdr:col>
      <xdr:colOff>1534523</xdr:colOff>
      <xdr:row>11</xdr:row>
      <xdr:rowOff>1129121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41308" y="1619250"/>
          <a:ext cx="1085215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406218</xdr:colOff>
      <xdr:row>5</xdr:row>
      <xdr:rowOff>66313</xdr:rowOff>
    </xdr:from>
    <xdr:to>
      <xdr:col>9</xdr:col>
      <xdr:colOff>1564821</xdr:colOff>
      <xdr:row>5</xdr:row>
      <xdr:rowOff>1093887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598218" y="2774134"/>
          <a:ext cx="1158603" cy="1027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407853</xdr:colOff>
      <xdr:row>6</xdr:row>
      <xdr:rowOff>65405</xdr:rowOff>
    </xdr:from>
    <xdr:to>
      <xdr:col>9</xdr:col>
      <xdr:colOff>1546335</xdr:colOff>
      <xdr:row>6</xdr:row>
      <xdr:rowOff>1061358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599853" y="3929834"/>
          <a:ext cx="1138482" cy="9959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441416</xdr:colOff>
      <xdr:row>7</xdr:row>
      <xdr:rowOff>37013</xdr:rowOff>
    </xdr:from>
    <xdr:to>
      <xdr:col>9</xdr:col>
      <xdr:colOff>1524000</xdr:colOff>
      <xdr:row>7</xdr:row>
      <xdr:rowOff>1057649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633416" y="5044442"/>
          <a:ext cx="1082584" cy="1020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435430</xdr:colOff>
      <xdr:row>8</xdr:row>
      <xdr:rowOff>42726</xdr:rowOff>
    </xdr:from>
    <xdr:to>
      <xdr:col>9</xdr:col>
      <xdr:colOff>1478884</xdr:colOff>
      <xdr:row>8</xdr:row>
      <xdr:rowOff>1061357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627430" y="6193155"/>
          <a:ext cx="1043454" cy="10186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482147</xdr:colOff>
      <xdr:row>9</xdr:row>
      <xdr:rowOff>112304</xdr:rowOff>
    </xdr:from>
    <xdr:to>
      <xdr:col>9</xdr:col>
      <xdr:colOff>1480367</xdr:colOff>
      <xdr:row>9</xdr:row>
      <xdr:rowOff>1070519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674147" y="7405733"/>
          <a:ext cx="99822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475706</xdr:colOff>
      <xdr:row>10</xdr:row>
      <xdr:rowOff>130356</xdr:rowOff>
    </xdr:from>
    <xdr:to>
      <xdr:col>9</xdr:col>
      <xdr:colOff>1473926</xdr:colOff>
      <xdr:row>10</xdr:row>
      <xdr:rowOff>1088571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667706" y="8566785"/>
          <a:ext cx="99822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360589</xdr:colOff>
      <xdr:row>12</xdr:row>
      <xdr:rowOff>34472</xdr:rowOff>
    </xdr:from>
    <xdr:to>
      <xdr:col>9</xdr:col>
      <xdr:colOff>1624576</xdr:colOff>
      <xdr:row>12</xdr:row>
      <xdr:rowOff>1074964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552589" y="9613901"/>
          <a:ext cx="1263987" cy="10404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354420</xdr:colOff>
      <xdr:row>13</xdr:row>
      <xdr:rowOff>88355</xdr:rowOff>
    </xdr:from>
    <xdr:to>
      <xdr:col>9</xdr:col>
      <xdr:colOff>1564821</xdr:colOff>
      <xdr:row>13</xdr:row>
      <xdr:rowOff>1084736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46420" y="10810784"/>
          <a:ext cx="1210401" cy="996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292191</xdr:colOff>
      <xdr:row>14</xdr:row>
      <xdr:rowOff>38827</xdr:rowOff>
    </xdr:from>
    <xdr:to>
      <xdr:col>9</xdr:col>
      <xdr:colOff>1761185</xdr:colOff>
      <xdr:row>14</xdr:row>
      <xdr:rowOff>1102178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484191" y="11904256"/>
          <a:ext cx="1468994" cy="1063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163285</xdr:colOff>
      <xdr:row>15</xdr:row>
      <xdr:rowOff>40821</xdr:rowOff>
    </xdr:from>
    <xdr:to>
      <xdr:col>9</xdr:col>
      <xdr:colOff>1796142</xdr:colOff>
      <xdr:row>15</xdr:row>
      <xdr:rowOff>1078165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28191" t="38127" r="40028" b="26858"/>
        <a:stretch>
          <a:fillRect/>
        </a:stretch>
      </xdr:blipFill>
      <xdr:spPr bwMode="auto">
        <a:xfrm>
          <a:off x="12355285" y="13049250"/>
          <a:ext cx="1632857" cy="10373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353785</xdr:colOff>
      <xdr:row>16</xdr:row>
      <xdr:rowOff>68034</xdr:rowOff>
    </xdr:from>
    <xdr:to>
      <xdr:col>9</xdr:col>
      <xdr:colOff>1518847</xdr:colOff>
      <xdr:row>16</xdr:row>
      <xdr:rowOff>1088570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29388" t="28944" r="41075" b="26347"/>
        <a:stretch>
          <a:fillRect/>
        </a:stretch>
      </xdr:blipFill>
      <xdr:spPr bwMode="auto">
        <a:xfrm>
          <a:off x="12545785" y="14219463"/>
          <a:ext cx="1165062" cy="10205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27743192679.html" TargetMode="External"/><Relationship Id="rId2" Type="http://schemas.openxmlformats.org/officeDocument/2006/relationships/hyperlink" Target="https://item.jd.com/7296108.html" TargetMode="External"/><Relationship Id="rId1" Type="http://schemas.openxmlformats.org/officeDocument/2006/relationships/hyperlink" Target="https://item.taobao.com/item.htm?spm=a230r.1.14.37.e6142faao0w6Ae&amp;id=609550460895&amp;ns=1&amp;abbucket=1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20"/>
  <sheetViews>
    <sheetView tabSelected="1" topLeftCell="A6" zoomScale="70" zoomScaleNormal="70" zoomScaleSheetLayoutView="70" zoomScalePageLayoutView="70" workbookViewId="0">
      <selection activeCell="S20" sqref="S20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style="22" customWidth="1"/>
    <col min="10" max="11" width="25.875" customWidth="1"/>
    <col min="12" max="12" width="20.125" customWidth="1"/>
    <col min="14" max="14" width="9" style="23"/>
  </cols>
  <sheetData>
    <row r="2" spans="2:18" ht="30" customHeight="1">
      <c r="B2" s="36" t="s">
        <v>12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8" ht="30" customHeight="1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8" ht="48" customHeight="1" thickBot="1">
      <c r="B4" s="26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8" t="s">
        <v>7</v>
      </c>
      <c r="J4" s="27" t="s">
        <v>8</v>
      </c>
      <c r="K4" s="27" t="s">
        <v>10</v>
      </c>
      <c r="L4" s="29" t="s">
        <v>9</v>
      </c>
    </row>
    <row r="5" spans="2:18" ht="22.5" hidden="1" customHeight="1">
      <c r="B5" s="39"/>
      <c r="C5" s="40"/>
      <c r="D5" s="40"/>
      <c r="E5" s="40"/>
      <c r="F5" s="40"/>
      <c r="G5" s="40"/>
      <c r="H5" s="40"/>
      <c r="I5" s="40"/>
      <c r="J5" s="40"/>
      <c r="K5" s="24"/>
      <c r="L5" s="25"/>
    </row>
    <row r="6" spans="2:18" ht="90.75" customHeight="1">
      <c r="B6" s="4">
        <v>1</v>
      </c>
      <c r="C6" s="14" t="s">
        <v>11</v>
      </c>
      <c r="D6" s="15" t="s">
        <v>20</v>
      </c>
      <c r="E6" s="14" t="s">
        <v>21</v>
      </c>
      <c r="F6" s="15">
        <v>2</v>
      </c>
      <c r="G6" s="5" t="s">
        <v>43</v>
      </c>
      <c r="H6" s="15" t="s">
        <v>32</v>
      </c>
      <c r="I6" s="20">
        <v>17.5</v>
      </c>
      <c r="J6" s="16"/>
      <c r="K6" s="7"/>
      <c r="L6" s="50" t="s">
        <v>56</v>
      </c>
      <c r="N6" s="23">
        <f t="shared" ref="N6:N18" si="0">F6*I6</f>
        <v>35</v>
      </c>
    </row>
    <row r="7" spans="2:18" ht="90" customHeight="1">
      <c r="B7" s="4">
        <v>2</v>
      </c>
      <c r="C7" s="14" t="s">
        <v>14</v>
      </c>
      <c r="D7" s="15" t="s">
        <v>22</v>
      </c>
      <c r="E7" s="14" t="s">
        <v>19</v>
      </c>
      <c r="F7" s="15">
        <v>3</v>
      </c>
      <c r="G7" s="5" t="s">
        <v>43</v>
      </c>
      <c r="H7" s="15" t="s">
        <v>33</v>
      </c>
      <c r="I7" s="20">
        <v>1.96</v>
      </c>
      <c r="J7" s="16"/>
      <c r="K7" s="7"/>
      <c r="L7" s="50"/>
      <c r="N7" s="23">
        <f t="shared" si="0"/>
        <v>5.88</v>
      </c>
    </row>
    <row r="8" spans="2:18" ht="90" customHeight="1">
      <c r="B8" s="4">
        <v>3</v>
      </c>
      <c r="C8" s="14" t="s">
        <v>15</v>
      </c>
      <c r="D8" s="15" t="s">
        <v>23</v>
      </c>
      <c r="E8" s="14" t="s">
        <v>19</v>
      </c>
      <c r="F8" s="15">
        <v>3</v>
      </c>
      <c r="G8" s="5" t="s">
        <v>43</v>
      </c>
      <c r="H8" s="15" t="s">
        <v>34</v>
      </c>
      <c r="I8" s="20">
        <v>4.5</v>
      </c>
      <c r="J8" s="16"/>
      <c r="K8" s="7"/>
      <c r="L8" s="50"/>
      <c r="N8" s="23">
        <f t="shared" si="0"/>
        <v>13.5</v>
      </c>
    </row>
    <row r="9" spans="2:18" ht="90" customHeight="1">
      <c r="B9" s="4">
        <v>4</v>
      </c>
      <c r="C9" s="14" t="s">
        <v>15</v>
      </c>
      <c r="D9" s="15" t="s">
        <v>24</v>
      </c>
      <c r="E9" s="14" t="s">
        <v>19</v>
      </c>
      <c r="F9" s="15">
        <v>3</v>
      </c>
      <c r="G9" s="5" t="s">
        <v>43</v>
      </c>
      <c r="H9" s="15" t="s">
        <v>35</v>
      </c>
      <c r="I9" s="20">
        <v>5</v>
      </c>
      <c r="J9" s="16"/>
      <c r="K9" s="8"/>
      <c r="L9" s="50"/>
      <c r="N9" s="23">
        <f t="shared" si="0"/>
        <v>15</v>
      </c>
    </row>
    <row r="10" spans="2:18" ht="90" customHeight="1">
      <c r="B10" s="4">
        <v>5</v>
      </c>
      <c r="C10" s="14" t="s">
        <v>16</v>
      </c>
      <c r="D10" s="15" t="s">
        <v>25</v>
      </c>
      <c r="E10" s="14" t="s">
        <v>19</v>
      </c>
      <c r="F10" s="15">
        <v>10</v>
      </c>
      <c r="G10" s="5" t="s">
        <v>43</v>
      </c>
      <c r="H10" s="15" t="s">
        <v>36</v>
      </c>
      <c r="I10" s="20">
        <v>5</v>
      </c>
      <c r="J10" s="16"/>
      <c r="K10" s="6"/>
      <c r="L10" s="50"/>
      <c r="N10" s="23">
        <f t="shared" si="0"/>
        <v>50</v>
      </c>
      <c r="R10" s="3"/>
    </row>
    <row r="11" spans="2:18" ht="90" customHeight="1">
      <c r="B11" s="4">
        <v>6</v>
      </c>
      <c r="C11" s="14" t="s">
        <v>16</v>
      </c>
      <c r="D11" s="15" t="s">
        <v>26</v>
      </c>
      <c r="E11" s="14" t="s">
        <v>19</v>
      </c>
      <c r="F11" s="15">
        <v>10</v>
      </c>
      <c r="G11" s="5" t="s">
        <v>43</v>
      </c>
      <c r="H11" s="15" t="s">
        <v>37</v>
      </c>
      <c r="I11" s="20">
        <v>5</v>
      </c>
      <c r="J11" s="16"/>
      <c r="K11" s="17"/>
      <c r="L11" s="50"/>
      <c r="M11" s="2"/>
      <c r="N11" s="23">
        <f t="shared" si="0"/>
        <v>50</v>
      </c>
    </row>
    <row r="12" spans="2:18" ht="90" customHeight="1">
      <c r="B12" s="4">
        <v>7</v>
      </c>
      <c r="C12" s="14" t="s">
        <v>13</v>
      </c>
      <c r="D12" s="15" t="s">
        <v>18</v>
      </c>
      <c r="E12" s="14" t="s">
        <v>19</v>
      </c>
      <c r="F12" s="15">
        <v>1000</v>
      </c>
      <c r="G12" s="5" t="s">
        <v>43</v>
      </c>
      <c r="H12" s="15" t="s">
        <v>31</v>
      </c>
      <c r="I12" s="19">
        <v>0.1</v>
      </c>
      <c r="J12" s="16"/>
      <c r="K12" s="31" t="s">
        <v>55</v>
      </c>
      <c r="L12" s="50"/>
      <c r="M12" s="2"/>
      <c r="N12" s="23">
        <f t="shared" si="0"/>
        <v>100</v>
      </c>
    </row>
    <row r="13" spans="2:18" ht="90" customHeight="1">
      <c r="B13" s="4">
        <v>8</v>
      </c>
      <c r="C13" s="14" t="s">
        <v>15</v>
      </c>
      <c r="D13" s="15" t="s">
        <v>27</v>
      </c>
      <c r="E13" s="14" t="s">
        <v>19</v>
      </c>
      <c r="F13" s="15">
        <v>100</v>
      </c>
      <c r="G13" s="5" t="s">
        <v>43</v>
      </c>
      <c r="H13" s="15" t="s">
        <v>38</v>
      </c>
      <c r="I13" s="20">
        <v>0.25</v>
      </c>
      <c r="J13" s="16"/>
      <c r="K13" s="17"/>
      <c r="L13" s="50"/>
      <c r="M13" s="2"/>
      <c r="N13" s="23">
        <f t="shared" si="0"/>
        <v>25</v>
      </c>
    </row>
    <row r="14" spans="2:18" ht="90" customHeight="1">
      <c r="B14" s="4">
        <v>9</v>
      </c>
      <c r="C14" s="14" t="s">
        <v>15</v>
      </c>
      <c r="D14" s="15" t="s">
        <v>28</v>
      </c>
      <c r="E14" s="14" t="s">
        <v>19</v>
      </c>
      <c r="F14" s="15">
        <v>100</v>
      </c>
      <c r="G14" s="5" t="s">
        <v>43</v>
      </c>
      <c r="H14" s="15" t="s">
        <v>39</v>
      </c>
      <c r="I14" s="20">
        <v>0.32</v>
      </c>
      <c r="J14" s="16"/>
      <c r="K14" s="17"/>
      <c r="L14" s="50"/>
      <c r="M14" s="2"/>
      <c r="N14" s="23">
        <f t="shared" si="0"/>
        <v>32</v>
      </c>
    </row>
    <row r="15" spans="2:18" ht="90" customHeight="1">
      <c r="B15" s="4">
        <v>10</v>
      </c>
      <c r="C15" s="14" t="s">
        <v>17</v>
      </c>
      <c r="D15" s="15" t="s">
        <v>29</v>
      </c>
      <c r="E15" s="14" t="s">
        <v>30</v>
      </c>
      <c r="F15" s="15">
        <v>10</v>
      </c>
      <c r="G15" s="5" t="s">
        <v>43</v>
      </c>
      <c r="H15" s="18" t="s">
        <v>40</v>
      </c>
      <c r="I15" s="20">
        <v>5</v>
      </c>
      <c r="J15" s="16"/>
      <c r="K15" s="17"/>
      <c r="L15" s="49" t="s">
        <v>44</v>
      </c>
      <c r="M15" s="2"/>
      <c r="N15" s="23">
        <f t="shared" si="0"/>
        <v>50</v>
      </c>
    </row>
    <row r="16" spans="2:18" ht="90" customHeight="1">
      <c r="B16" s="30">
        <v>11</v>
      </c>
      <c r="C16" s="31" t="s">
        <v>46</v>
      </c>
      <c r="D16" s="32" t="s">
        <v>47</v>
      </c>
      <c r="E16" s="31" t="s">
        <v>48</v>
      </c>
      <c r="F16" s="32">
        <v>1</v>
      </c>
      <c r="G16" s="5" t="s">
        <v>43</v>
      </c>
      <c r="H16" s="33" t="s">
        <v>45</v>
      </c>
      <c r="I16" s="34">
        <v>50</v>
      </c>
      <c r="J16" s="35"/>
      <c r="K16" s="31" t="s">
        <v>54</v>
      </c>
      <c r="L16" s="50"/>
      <c r="M16" s="2"/>
      <c r="N16" s="23">
        <f t="shared" si="0"/>
        <v>50</v>
      </c>
    </row>
    <row r="17" spans="2:14" ht="90" customHeight="1">
      <c r="B17" s="30">
        <v>12</v>
      </c>
      <c r="C17" s="31" t="s">
        <v>51</v>
      </c>
      <c r="D17" s="32" t="s">
        <v>50</v>
      </c>
      <c r="E17" s="31" t="s">
        <v>52</v>
      </c>
      <c r="F17" s="32">
        <v>10</v>
      </c>
      <c r="G17" s="5" t="s">
        <v>43</v>
      </c>
      <c r="H17" s="33" t="s">
        <v>49</v>
      </c>
      <c r="I17" s="34">
        <v>8.8000000000000007</v>
      </c>
      <c r="J17" s="35"/>
      <c r="K17" s="32" t="s">
        <v>53</v>
      </c>
      <c r="L17" s="51"/>
      <c r="M17" s="2"/>
      <c r="N17" s="23">
        <f t="shared" si="0"/>
        <v>88</v>
      </c>
    </row>
    <row r="18" spans="2:14" ht="50.1" customHeight="1" thickBot="1">
      <c r="B18" s="9"/>
      <c r="C18" s="10"/>
      <c r="D18" s="10"/>
      <c r="E18" s="10"/>
      <c r="F18" s="10"/>
      <c r="G18" s="10"/>
      <c r="H18" s="13"/>
      <c r="I18" s="21"/>
      <c r="J18" s="11"/>
      <c r="K18" s="11"/>
      <c r="L18" s="12"/>
      <c r="N18" s="23">
        <f t="shared" si="0"/>
        <v>0</v>
      </c>
    </row>
    <row r="19" spans="2:14" ht="29.1" customHeight="1">
      <c r="B19" s="41" t="s">
        <v>41</v>
      </c>
      <c r="C19" s="42"/>
      <c r="D19" s="42"/>
      <c r="E19" s="42"/>
      <c r="F19" s="42"/>
      <c r="G19" s="42"/>
      <c r="H19" s="42"/>
      <c r="I19" s="42"/>
      <c r="J19" s="42"/>
      <c r="K19" s="43"/>
      <c r="L19" s="44"/>
    </row>
    <row r="20" spans="2:14" ht="29.25" customHeight="1" thickBot="1">
      <c r="B20" s="45" t="s">
        <v>42</v>
      </c>
      <c r="C20" s="46"/>
      <c r="D20" s="46"/>
      <c r="E20" s="46"/>
      <c r="F20" s="46"/>
      <c r="G20" s="46"/>
      <c r="H20" s="46"/>
      <c r="I20" s="46"/>
      <c r="J20" s="46"/>
      <c r="K20" s="47"/>
      <c r="L20" s="48"/>
      <c r="N20" s="23">
        <f>SUM(N6:N18)</f>
        <v>514.38</v>
      </c>
    </row>
  </sheetData>
  <mergeCells count="6">
    <mergeCell ref="B2:L3"/>
    <mergeCell ref="B5:J5"/>
    <mergeCell ref="B19:L19"/>
    <mergeCell ref="B20:L20"/>
    <mergeCell ref="L6:L14"/>
    <mergeCell ref="L15:L17"/>
  </mergeCells>
  <phoneticPr fontId="4" type="noConversion"/>
  <hyperlinks>
    <hyperlink ref="H15" r:id="rId1" location="detail"/>
    <hyperlink ref="H16" r:id="rId2" location="crumb-wrap"/>
    <hyperlink ref="H17" r:id="rId3" location="crumb-wrap"/>
  </hyperlinks>
  <printOptions horizontalCentered="1"/>
  <pageMargins left="0.23622047244094491" right="0.23622047244094491" top="0.55118110236220474" bottom="0.35433070866141736" header="0.31496062992125984" footer="0.11811023622047245"/>
  <pageSetup paperSize="9" scale="65" fitToHeight="0" orientation="landscape" r:id="rId4"/>
  <headerFooter>
    <oddFooter>第 &amp;P 页，共 &amp;N 页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2021-12-01T03:51:25Z</cp:lastPrinted>
  <dcterms:created xsi:type="dcterms:W3CDTF">2006-09-13T11:21:00Z</dcterms:created>
  <dcterms:modified xsi:type="dcterms:W3CDTF">2021-12-01T08:45:31Z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