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 activeTab="5"/>
  </bookViews>
  <sheets>
    <sheet name="创合ZY1" sheetId="4" r:id="rId1"/>
    <sheet name="创合ZY 2" sheetId="5" r:id="rId2"/>
    <sheet name="创合3" sheetId="7" r:id="rId3"/>
    <sheet name="创合4" sheetId="8" r:id="rId4"/>
    <sheet name="创合5" sheetId="9" r:id="rId5"/>
    <sheet name="创合6" sheetId="10" r:id="rId6"/>
    <sheet name="Sheet1" sheetId="1" r:id="rId7"/>
    <sheet name="Sheet2" sheetId="2" r:id="rId8"/>
    <sheet name="Sheet3" sheetId="3" r:id="rId9"/>
  </sheets>
  <externalReferences>
    <externalReference r:id="rId10"/>
  </externalReferences>
  <definedNames>
    <definedName name="_xlnm._FilterDatabase" localSheetId="5" hidden="1">创合6!$A$8:$XDV$61</definedName>
    <definedName name="_xlnm.Print_Area" localSheetId="2">创合3!$A$1:$L$20</definedName>
    <definedName name="_xlnm.Print_Area" localSheetId="3">创合4!$A$1:$L$20</definedName>
    <definedName name="_xlnm.Print_Area" localSheetId="4">创合5!$A$1:$L$18</definedName>
    <definedName name="_xlnm.Print_Area" localSheetId="5">创合6!$A$1:$M$65</definedName>
    <definedName name="_xlnm.Print_Titles" localSheetId="1">'创合ZY 2'!$A$7:$IT$8</definedName>
    <definedName name="_xlnm.Print_Titles" localSheetId="0">创合ZY1!$A$7:$IV$8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10" l="1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53" i="10"/>
  <c r="P54" i="10"/>
  <c r="P55" i="10"/>
  <c r="P56" i="10"/>
  <c r="P57" i="10"/>
  <c r="P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O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9" i="10"/>
  <c r="I42" i="10" l="1"/>
  <c r="K42" i="10" s="1"/>
  <c r="K41" i="10"/>
  <c r="K43" i="10"/>
  <c r="K44" i="10"/>
  <c r="K45" i="10"/>
  <c r="I40" i="10"/>
  <c r="K40" i="10" s="1"/>
  <c r="I39" i="10"/>
  <c r="K39" i="10" s="1"/>
  <c r="I36" i="10"/>
  <c r="K36" i="10" s="1"/>
  <c r="I35" i="10"/>
  <c r="K35" i="10" s="1"/>
  <c r="I34" i="10"/>
  <c r="K34" i="10" s="1"/>
  <c r="I28" i="10"/>
  <c r="K28" i="10" s="1"/>
  <c r="I27" i="10"/>
  <c r="K27" i="10" s="1"/>
  <c r="K26" i="10"/>
  <c r="K29" i="10"/>
  <c r="K30" i="10"/>
  <c r="K31" i="10"/>
  <c r="K32" i="10"/>
  <c r="K33" i="10"/>
  <c r="K37" i="10"/>
  <c r="K38" i="10"/>
  <c r="I25" i="10"/>
  <c r="K25" i="10" s="1"/>
  <c r="K24" i="10"/>
  <c r="I22" i="10"/>
  <c r="K22" i="10" s="1"/>
  <c r="I16" i="10"/>
  <c r="K16" i="10" s="1"/>
  <c r="K15" i="10"/>
  <c r="K14" i="10"/>
  <c r="K13" i="10"/>
  <c r="I12" i="10"/>
  <c r="K12" i="10" s="1"/>
  <c r="K11" i="10"/>
  <c r="I10" i="10"/>
  <c r="K10" i="10" s="1"/>
  <c r="I9" i="10"/>
  <c r="K9" i="10" s="1"/>
  <c r="K9" i="7"/>
  <c r="I9" i="7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6" i="4"/>
  <c r="N9" i="4"/>
</calcChain>
</file>

<file path=xl/comments1.xml><?xml version="1.0" encoding="utf-8"?>
<comments xmlns="http://schemas.openxmlformats.org/spreadsheetml/2006/main">
  <authors>
    <author>作者</author>
  </authors>
  <commentList>
    <comment ref="F76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金蝶种查询到的</t>
        </r>
      </text>
    </comment>
  </commentList>
</comments>
</file>

<file path=xl/sharedStrings.xml><?xml version="1.0" encoding="utf-8"?>
<sst xmlns="http://schemas.openxmlformats.org/spreadsheetml/2006/main" count="757" uniqueCount="420">
  <si>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</si>
  <si>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</si>
  <si>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</si>
  <si>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</si>
  <si>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</si>
  <si>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</si>
  <si>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</si>
  <si>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</si>
  <si>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</si>
  <si>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</si>
  <si>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</si>
  <si>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</si>
  <si>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BAS0000036</t>
  </si>
  <si>
    <t>回转销轴套</t>
  </si>
  <si>
    <t>02.03.07.011C</t>
  </si>
  <si>
    <t>个</t>
  </si>
  <si>
    <t>SHT0001151</t>
  </si>
  <si>
    <t>罩壳圆卡座</t>
  </si>
  <si>
    <t>02.03.07.002</t>
  </si>
  <si>
    <t>BFA0000388</t>
  </si>
  <si>
    <t>盘簧钩销</t>
  </si>
  <si>
    <t>02.03.07.003</t>
  </si>
  <si>
    <t>靠背后限位销</t>
  </si>
  <si>
    <t>02.03.07.061A</t>
  </si>
  <si>
    <t>BAS0000040</t>
  </si>
  <si>
    <t>H3内绞架套</t>
  </si>
  <si>
    <t>02.03.03.124</t>
  </si>
  <si>
    <t>BFA0000315</t>
  </si>
  <si>
    <t>减震器限位固定销</t>
  </si>
  <si>
    <t>02.03.37.014</t>
  </si>
  <si>
    <t>SHT0001088</t>
  </si>
  <si>
    <t>上框内支撑柱</t>
  </si>
  <si>
    <t>02.03.19.015</t>
  </si>
  <si>
    <t>SHT0001090</t>
  </si>
  <si>
    <t>下框前连接柱</t>
  </si>
  <si>
    <t>02.03.19.011</t>
  </si>
  <si>
    <t>BFA0000351</t>
  </si>
  <si>
    <t>后旋转销轴</t>
  </si>
  <si>
    <t>02.03.19.067</t>
  </si>
  <si>
    <t>SHT0001089</t>
  </si>
  <si>
    <t>下框后连接柱</t>
  </si>
  <si>
    <t>02.03.19.013</t>
  </si>
  <si>
    <t>BFA0000359</t>
  </si>
  <si>
    <t>减震器安装螺母</t>
  </si>
  <si>
    <t>02.03.11.065</t>
  </si>
  <si>
    <t>BAS0000039</t>
  </si>
  <si>
    <t>H3外绞架套</t>
  </si>
  <si>
    <t>02.03.03.125</t>
  </si>
  <si>
    <t>BFA0000413</t>
  </si>
  <si>
    <t>拉簧固定销</t>
  </si>
  <si>
    <t>02.03.03.015</t>
  </si>
  <si>
    <t>BFA0000352</t>
  </si>
  <si>
    <t>座垫前倾角锁舌轴</t>
  </si>
  <si>
    <t>02.03.19.009</t>
  </si>
  <si>
    <t>BAS0000030</t>
  </si>
  <si>
    <t>轴套</t>
  </si>
  <si>
    <t>02.03.19.068</t>
  </si>
  <si>
    <t>SHT0001013</t>
  </si>
  <si>
    <t>绞架紧固套</t>
  </si>
  <si>
    <t>02.03.26.084</t>
  </si>
  <si>
    <t>SHT0001012</t>
  </si>
  <si>
    <t>内绞架套</t>
  </si>
  <si>
    <t>02.03.26.085</t>
  </si>
  <si>
    <t>SCS0005972</t>
  </si>
  <si>
    <t>涡簧档销</t>
  </si>
  <si>
    <t>02.03.22.038</t>
  </si>
  <si>
    <t>BFA0000332</t>
  </si>
  <si>
    <t>涡簧固定铆钉</t>
  </si>
  <si>
    <t>02.03.22.112</t>
  </si>
  <si>
    <t>BFA0000360</t>
  </si>
  <si>
    <t>调节器螺母</t>
  </si>
  <si>
    <t>02.03.10.034</t>
  </si>
  <si>
    <t>BFA0000411</t>
  </si>
  <si>
    <t>调节臂固定销轴</t>
  </si>
  <si>
    <t>02.03.03.022A</t>
  </si>
  <si>
    <t>BFA0000320</t>
  </si>
  <si>
    <t>C32B铆钉</t>
  </si>
  <si>
    <t>02.03.29.067</t>
  </si>
  <si>
    <t>SHT0002038</t>
  </si>
  <si>
    <t>阻尼器上固定轴</t>
  </si>
  <si>
    <t>02.03.26.090</t>
  </si>
  <si>
    <t>SHT0001776</t>
  </si>
  <si>
    <t>阻尼器上支架安装螺栓轴套</t>
  </si>
  <si>
    <t>02.03.49.001</t>
  </si>
  <si>
    <t>REM0002673</t>
  </si>
  <si>
    <t>1580镜杆轴</t>
  </si>
  <si>
    <t>02.03.48.001</t>
  </si>
  <si>
    <t>只</t>
  </si>
  <si>
    <t>BAS0000051</t>
  </si>
  <si>
    <t>201铰链连接轴套</t>
  </si>
  <si>
    <t>02.03.21.164</t>
  </si>
  <si>
    <t>SCS0004599</t>
  </si>
  <si>
    <t>301联动杆(津华新型)</t>
  </si>
  <si>
    <t>02.03.22.120</t>
  </si>
  <si>
    <t>SCS0005917</t>
  </si>
  <si>
    <t>307折叠座连架转轴</t>
  </si>
  <si>
    <t>02.03.32.034</t>
  </si>
  <si>
    <t>BAS0000078</t>
  </si>
  <si>
    <t>A平台限位套</t>
  </si>
  <si>
    <t>02.03.45.007</t>
  </si>
  <si>
    <t>BFA0000708</t>
  </si>
  <si>
    <t>B40后排螺母柱</t>
  </si>
  <si>
    <t>02.03.09.082</t>
  </si>
  <si>
    <t>SHT0002130</t>
  </si>
  <si>
    <t>H4E下滚动轴</t>
  </si>
  <si>
    <t>02.03.40.001</t>
  </si>
  <si>
    <t>SLT0002403</t>
  </si>
  <si>
    <t>K1手柄轴转轴(K1项目)</t>
  </si>
  <si>
    <t>02.03.05.108</t>
  </si>
  <si>
    <t>SCS0006055</t>
  </si>
  <si>
    <t>MA501定位销</t>
  </si>
  <si>
    <t>02.03.41.004</t>
  </si>
  <si>
    <t>SHT0001877</t>
  </si>
  <si>
    <t>X3000嵌件</t>
  </si>
  <si>
    <t>02.03.37.017</t>
  </si>
  <si>
    <t>SHT0001894</t>
  </si>
  <si>
    <t>X3000仰角旋转轴</t>
  </si>
  <si>
    <t>02.03.37.016</t>
  </si>
  <si>
    <t>BFA0000556</t>
  </si>
  <si>
    <t>X3000阻尼器上销轴</t>
  </si>
  <si>
    <t>02.03.37.015</t>
  </si>
  <si>
    <t>BFA0000368</t>
  </si>
  <si>
    <t>安全带固定螺母</t>
  </si>
  <si>
    <t>02.03.09.011</t>
  </si>
  <si>
    <t>BFA0000340</t>
  </si>
  <si>
    <t>半圆头铆钉</t>
  </si>
  <si>
    <t>02.03.21.161</t>
  </si>
  <si>
    <t>BFA0000329</t>
  </si>
  <si>
    <t>弹簧限位销</t>
  </si>
  <si>
    <t>02.03.24.003</t>
  </si>
  <si>
    <t>BFA0000319</t>
  </si>
  <si>
    <t>地脚铆钉</t>
  </si>
  <si>
    <t>02.03.30.003</t>
  </si>
  <si>
    <t>BFA0000317</t>
  </si>
  <si>
    <t>地脚旋转轴（中期改款）</t>
  </si>
  <si>
    <t>02.03.30.140</t>
  </si>
  <si>
    <t>SCS0004501</t>
  </si>
  <si>
    <t>定位柱</t>
  </si>
  <si>
    <t>02.03.30.007</t>
  </si>
  <si>
    <t>BFA0000362</t>
  </si>
  <si>
    <t>连接销</t>
  </si>
  <si>
    <t>02.03.10.006</t>
  </si>
  <si>
    <t>BFA0000425</t>
  </si>
  <si>
    <t>铆钉2</t>
  </si>
  <si>
    <t>02.03.10.009</t>
  </si>
  <si>
    <t>BAS0000066</t>
  </si>
  <si>
    <t>内绞架轴套（新型）</t>
  </si>
  <si>
    <t>02.03.19.003A</t>
  </si>
  <si>
    <t>SHT0002143</t>
  </si>
  <si>
    <t>扭簧回转轴</t>
  </si>
  <si>
    <t>02.03.26.002</t>
  </si>
  <si>
    <t>BFA0000330</t>
  </si>
  <si>
    <t>前翻转轴</t>
  </si>
  <si>
    <t>02.03.24.002</t>
  </si>
  <si>
    <t>BFA0000377</t>
  </si>
  <si>
    <t>前座回转轴前（长）</t>
  </si>
  <si>
    <t>02.03.07.055</t>
  </si>
  <si>
    <t>BFA0000379</t>
  </si>
  <si>
    <t>升降器齿板回转轴</t>
  </si>
  <si>
    <t>02.03.07.017</t>
  </si>
  <si>
    <t>BFA0000383</t>
  </si>
  <si>
    <t>升降器后安装板连接销</t>
  </si>
  <si>
    <t>02.03.07.009</t>
  </si>
  <si>
    <t>BFA0000387</t>
  </si>
  <si>
    <t>升降器滑块固定板连接销</t>
  </si>
  <si>
    <t>02.03.07.005</t>
  </si>
  <si>
    <t>BFA0000385</t>
  </si>
  <si>
    <t>升降器前回转轴（短）</t>
  </si>
  <si>
    <t>02.03.07.007</t>
  </si>
  <si>
    <t>BFA0000384</t>
  </si>
  <si>
    <t>升降器锁止销</t>
  </si>
  <si>
    <t>02.03.07.008</t>
  </si>
  <si>
    <t>BFA0000389</t>
  </si>
  <si>
    <t>升降器中轴</t>
  </si>
  <si>
    <t>02.03.07.001</t>
  </si>
  <si>
    <t>SHT0002142</t>
  </si>
  <si>
    <t>限位柱</t>
  </si>
  <si>
    <t>02.03.26.001</t>
  </si>
  <si>
    <t>BFA0000704</t>
  </si>
  <si>
    <t>销轴</t>
  </si>
  <si>
    <t>02.03.26.003</t>
  </si>
  <si>
    <t>BFA0000318</t>
  </si>
  <si>
    <t>旋转轴</t>
  </si>
  <si>
    <t>02.03.30.008</t>
  </si>
  <si>
    <t>SHT0001061</t>
  </si>
  <si>
    <t>仰角调节机构阶梯轴</t>
  </si>
  <si>
    <t>02.03.26.019</t>
  </si>
  <si>
    <t>SHT0001060</t>
  </si>
  <si>
    <t>仰角调节机构轴套</t>
  </si>
  <si>
    <t>02.03.26.020</t>
  </si>
  <si>
    <t>SHT0000996</t>
  </si>
  <si>
    <t>一汽上滚轮轴</t>
  </si>
  <si>
    <t>02.03.27.059</t>
  </si>
  <si>
    <t>BFA0000324</t>
  </si>
  <si>
    <t>一汽台阶螺母</t>
  </si>
  <si>
    <t>02.03.27.057</t>
  </si>
  <si>
    <t>SHT0000997</t>
  </si>
  <si>
    <t>一汽悬浮机构杆</t>
  </si>
  <si>
    <t>02.03.27.058</t>
  </si>
  <si>
    <t>一汽阻尼器固定支架</t>
  </si>
  <si>
    <t>02.03.27.056</t>
  </si>
  <si>
    <t>BFA0000355</t>
  </si>
  <si>
    <t>02.03.19.006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</si>
  <si>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</si>
  <si>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</si>
  <si>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</si>
  <si>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</si>
  <si>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</si>
  <si>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</si>
  <si>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</si>
  <si>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1913290</t>
    </r>
    <r>
      <rPr>
        <b/>
        <sz val="9"/>
        <rFont val="楷体_GB2312"/>
        <family val="3"/>
        <charset val="134"/>
      </rPr>
      <t>）</t>
    </r>
    <phoneticPr fontId="5" type="noConversion"/>
  </si>
  <si>
    <t>2021年</t>
  </si>
  <si>
    <r>
      <t>乙方：</t>
    </r>
    <r>
      <rPr>
        <u/>
        <sz val="12"/>
        <rFont val="楷体_GB2312"/>
        <family val="3"/>
        <charset val="134"/>
      </rPr>
      <t>黄骅市创合五金制品有限公司</t>
    </r>
    <phoneticPr fontId="5" type="noConversion"/>
  </si>
  <si>
    <t xml:space="preserve">                                       协议编号：HBZYXY-2021-032-01</t>
    <phoneticPr fontId="1" type="noConversion"/>
  </si>
  <si>
    <t>BFA0010060</t>
    <phoneticPr fontId="5" type="noConversion"/>
  </si>
  <si>
    <t>02.03.59.016</t>
    <phoneticPr fontId="1" type="noConversion"/>
  </si>
  <si>
    <t>仰角旋转固定螺栓</t>
    <phoneticPr fontId="1" type="noConversion"/>
  </si>
  <si>
    <t>SHT0011825</t>
    <phoneticPr fontId="5" type="noConversion"/>
  </si>
  <si>
    <t>SHT0002319</t>
    <phoneticPr fontId="23" type="noConversion"/>
  </si>
  <si>
    <t>螺母套</t>
  </si>
  <si>
    <t>02.03.49.005</t>
    <phoneticPr fontId="23" type="noConversion"/>
  </si>
  <si>
    <t>BFA0000375</t>
    <phoneticPr fontId="1" type="noConversion"/>
  </si>
  <si>
    <t>司机背右旋转阶梯螺栓</t>
    <phoneticPr fontId="1" type="noConversion"/>
  </si>
  <si>
    <t>BFA0000775</t>
    <phoneticPr fontId="1" type="noConversion"/>
  </si>
  <si>
    <t>02.03.27.087</t>
    <phoneticPr fontId="5" type="noConversion"/>
  </si>
  <si>
    <t>J7F/虎威</t>
  </si>
  <si>
    <r>
      <t xml:space="preserve">                                       协议编号：HBZYXY-2021-032-0</t>
    </r>
    <r>
      <rPr>
        <b/>
        <sz val="12"/>
        <rFont val="微软雅黑"/>
        <family val="3"/>
        <charset val="134"/>
      </rPr>
      <t>2</t>
    </r>
    <phoneticPr fontId="1" type="noConversion"/>
  </si>
  <si>
    <t>绞架连杆3</t>
    <phoneticPr fontId="23" type="noConversion"/>
  </si>
  <si>
    <t>SLT0010528</t>
    <phoneticPr fontId="23" type="noConversion"/>
  </si>
  <si>
    <t>直线阀连接轴</t>
    <phoneticPr fontId="23" type="noConversion"/>
  </si>
  <si>
    <t>SLT0010521</t>
  </si>
  <si>
    <t>阻尼连接轴</t>
    <phoneticPr fontId="23" type="noConversion"/>
  </si>
  <si>
    <t>SLT0010532</t>
  </si>
  <si>
    <t>直线阀固定轴</t>
    <phoneticPr fontId="23" type="noConversion"/>
  </si>
  <si>
    <t>SLT0010527</t>
    <phoneticPr fontId="23" type="noConversion"/>
  </si>
  <si>
    <t>后轴连接轴</t>
    <phoneticPr fontId="23" type="noConversion"/>
  </si>
  <si>
    <t>件</t>
    <phoneticPr fontId="1" type="noConversion"/>
  </si>
  <si>
    <t>10万件后，产品价格降至0.55</t>
    <phoneticPr fontId="1" type="noConversion"/>
  </si>
  <si>
    <t>SLT0010697</t>
    <phoneticPr fontId="1" type="noConversion"/>
  </si>
  <si>
    <t>扶手固定螺栓</t>
    <phoneticPr fontId="23" type="noConversion"/>
  </si>
  <si>
    <t>甲方：河北光华荣昌汽车部件有限公司</t>
    <phoneticPr fontId="1" type="noConversion"/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</si>
  <si>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</si>
  <si>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</si>
  <si>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未税产品价格
（含模摊费）</t>
    <phoneticPr fontId="1" type="noConversion"/>
  </si>
  <si>
    <t>备注</t>
    <phoneticPr fontId="1" type="noConversion"/>
  </si>
  <si>
    <t>2020年</t>
    <phoneticPr fontId="1" type="noConversion"/>
  </si>
  <si>
    <t>2021年</t>
    <phoneticPr fontId="1" type="noConversion"/>
  </si>
  <si>
    <t>模检焊具总价</t>
    <phoneticPr fontId="1" type="noConversion"/>
  </si>
  <si>
    <t>摊销费</t>
    <phoneticPr fontId="1" type="noConversion"/>
  </si>
  <si>
    <t>摊销方式</t>
    <phoneticPr fontId="1" type="noConversion"/>
  </si>
  <si>
    <t>统帅2080扶手项目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</si>
  <si>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10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</si>
  <si>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t>自供货之日起，模具费全部分摊至10万件产品中或3年，先到者为准</t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</si>
  <si>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黄骅市创合五金制品有限公司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</si>
  <si>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协议编号：HBZYXY-2021-032-03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</si>
  <si>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</si>
  <si>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零部件</t>
    </r>
    <r>
      <rPr>
        <sz val="18"/>
        <rFont val="Microsoft YaHei UI"/>
        <family val="2"/>
        <charset val="134"/>
      </rPr>
      <t>临时</t>
    </r>
    <r>
      <rPr>
        <b/>
        <sz val="18"/>
        <rFont val="楷体_GB2312"/>
        <family val="3"/>
        <charset val="134"/>
      </rPr>
      <t>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</si>
  <si>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SLT0010529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</si>
  <si>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协议编号：HBZYXY-2021-032-04</t>
    </r>
    <phoneticPr fontId="1" type="noConversion"/>
  </si>
  <si>
    <t>SBS0010115</t>
    <phoneticPr fontId="1" type="noConversion"/>
  </si>
  <si>
    <t>支腿上固定轴套</t>
    <phoneticPr fontId="1" type="noConversion"/>
  </si>
  <si>
    <t>SBS0010116</t>
    <phoneticPr fontId="1" type="noConversion"/>
  </si>
  <si>
    <t>主驾左支腿前轴套</t>
    <phoneticPr fontId="1" type="noConversion"/>
  </si>
  <si>
    <t>SBS0010134</t>
    <phoneticPr fontId="1" type="noConversion"/>
  </si>
  <si>
    <t>主驾右支腿前轴套</t>
    <phoneticPr fontId="1" type="noConversion"/>
  </si>
  <si>
    <t>SBS0010133</t>
    <phoneticPr fontId="1" type="noConversion"/>
  </si>
  <si>
    <t>主驾支腿后轴套</t>
    <phoneticPr fontId="1" type="noConversion"/>
  </si>
  <si>
    <t>——</t>
  </si>
  <si>
    <t>——</t>
    <phoneticPr fontId="1" type="noConversion"/>
  </si>
  <si>
    <t>奥杰项目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</si>
  <si>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</si>
  <si>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协议编号：HBZYXY-2021-032-05</t>
    </r>
    <phoneticPr fontId="1" type="noConversion"/>
  </si>
  <si>
    <t>支腿上固定轴套
（新状态）</t>
    <phoneticPr fontId="1" type="noConversion"/>
  </si>
  <si>
    <t>备注： 自本协议签订之日起，原协议编号HBZYXY-2021-032-04中的SBS0010115支腿上固定轴套取消供货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</si>
  <si>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11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</si>
  <si>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协议编号：HBZYXY-2021-032-06</t>
    </r>
    <phoneticPr fontId="1" type="noConversion"/>
  </si>
  <si>
    <t>X3000阻尼销轴</t>
    <phoneticPr fontId="1" type="noConversion"/>
  </si>
  <si>
    <t>02.03.37.096</t>
    <phoneticPr fontId="1" type="noConversion"/>
  </si>
  <si>
    <t>SHT0010523</t>
    <phoneticPr fontId="1" type="noConversion"/>
  </si>
  <si>
    <t>模具费100%分摊至10万件产品中</t>
    <phoneticPr fontId="1" type="noConversion"/>
  </si>
  <si>
    <t>M10台阶螺栓</t>
    <phoneticPr fontId="1" type="noConversion"/>
  </si>
  <si>
    <t>02.03.45.027</t>
    <phoneticPr fontId="1" type="noConversion"/>
  </si>
  <si>
    <t>BFA0000590</t>
    <phoneticPr fontId="1" type="noConversion"/>
  </si>
  <si>
    <t>台阶铆钉A</t>
    <phoneticPr fontId="1" type="noConversion"/>
  </si>
  <si>
    <t>02.03.45.028</t>
    <phoneticPr fontId="1" type="noConversion"/>
  </si>
  <si>
    <t>BFA0000681</t>
    <phoneticPr fontId="1" type="noConversion"/>
  </si>
  <si>
    <t>J6F司机靠背右旋转阶梯螺栓</t>
    <phoneticPr fontId="1" type="noConversion"/>
  </si>
  <si>
    <t>02.03.27.087</t>
    <phoneticPr fontId="1" type="noConversion"/>
  </si>
  <si>
    <t>1780镜杆轴</t>
    <phoneticPr fontId="1" type="noConversion"/>
  </si>
  <si>
    <t>02.03.48.044</t>
    <phoneticPr fontId="1" type="noConversion"/>
  </si>
  <si>
    <t>REM0002954</t>
    <phoneticPr fontId="1" type="noConversion"/>
  </si>
  <si>
    <t>奥驰A镜杆轴</t>
    <phoneticPr fontId="1" type="noConversion"/>
  </si>
  <si>
    <t>02.03.48.005</t>
    <phoneticPr fontId="1" type="noConversion"/>
  </si>
  <si>
    <t>REM0002960</t>
    <phoneticPr fontId="1" type="noConversion"/>
  </si>
  <si>
    <t>奥驰V镜杆轴</t>
    <phoneticPr fontId="1" type="noConversion"/>
  </si>
  <si>
    <t>02.03.48.006</t>
    <phoneticPr fontId="1" type="noConversion"/>
  </si>
  <si>
    <t>REM0002957</t>
    <phoneticPr fontId="1" type="noConversion"/>
  </si>
  <si>
    <t>M3000支撑块</t>
    <phoneticPr fontId="1" type="noConversion"/>
  </si>
  <si>
    <t>02.03.49.005</t>
    <phoneticPr fontId="1" type="noConversion"/>
  </si>
  <si>
    <t>SHT0002319</t>
    <phoneticPr fontId="1" type="noConversion"/>
  </si>
  <si>
    <t>F3000旋转轴套</t>
    <phoneticPr fontId="1" type="noConversion"/>
  </si>
  <si>
    <t>02.03.51.008</t>
    <phoneticPr fontId="1" type="noConversion"/>
  </si>
  <si>
    <t>F3000内支架钢轴套</t>
    <phoneticPr fontId="1" type="noConversion"/>
  </si>
  <si>
    <t>02.03.51.009</t>
  </si>
  <si>
    <t>F3000轴套螺母</t>
    <phoneticPr fontId="1" type="noConversion"/>
  </si>
  <si>
    <t>02.03.51.010</t>
  </si>
  <si>
    <t>BWL7500底盘嵌件</t>
    <phoneticPr fontId="1" type="noConversion"/>
  </si>
  <si>
    <t>BAS0000056</t>
    <phoneticPr fontId="1" type="noConversion"/>
  </si>
  <si>
    <t>BAS0000055</t>
    <phoneticPr fontId="1" type="noConversion"/>
  </si>
  <si>
    <t>REM0002981</t>
    <phoneticPr fontId="1" type="noConversion"/>
  </si>
  <si>
    <t>02.01.05.150A</t>
    <phoneticPr fontId="1" type="noConversion"/>
  </si>
  <si>
    <t>仰角调节机构阶梯轴新</t>
    <phoneticPr fontId="1" type="noConversion"/>
  </si>
  <si>
    <t>02.03.11.114</t>
    <phoneticPr fontId="1" type="noConversion"/>
  </si>
  <si>
    <t>SHT0011825</t>
    <phoneticPr fontId="1" type="noConversion"/>
  </si>
  <si>
    <t>1.0升级连接铆接轴</t>
    <phoneticPr fontId="1" type="noConversion"/>
  </si>
  <si>
    <t>02.03.60.064</t>
    <phoneticPr fontId="1" type="noConversion"/>
  </si>
  <si>
    <t>SHT0013143</t>
    <phoneticPr fontId="1" type="noConversion"/>
  </si>
  <si>
    <t>锁止块</t>
    <phoneticPr fontId="1" type="noConversion"/>
  </si>
  <si>
    <t>升降后旋转轴</t>
    <phoneticPr fontId="1" type="noConversion"/>
  </si>
  <si>
    <t>02.03.37.003</t>
    <phoneticPr fontId="1" type="noConversion"/>
  </si>
  <si>
    <t>SHT0000989</t>
    <phoneticPr fontId="1" type="noConversion"/>
  </si>
  <si>
    <t>安全带支架螺母</t>
    <phoneticPr fontId="1" type="noConversion"/>
  </si>
  <si>
    <t>02.03.07.083</t>
    <phoneticPr fontId="1" type="noConversion"/>
  </si>
  <si>
    <t>BFA0000373</t>
    <phoneticPr fontId="1" type="noConversion"/>
  </si>
  <si>
    <t>连接杆3（滚花）</t>
    <phoneticPr fontId="1" type="noConversion"/>
  </si>
  <si>
    <t>SHT0001141</t>
    <phoneticPr fontId="1" type="noConversion"/>
  </si>
  <si>
    <t>02.03.07.074</t>
    <phoneticPr fontId="1" type="noConversion"/>
  </si>
  <si>
    <t>外绞架轴套</t>
    <phoneticPr fontId="1" type="noConversion"/>
  </si>
  <si>
    <t>02.03.26.083</t>
    <phoneticPr fontId="1" type="noConversion"/>
  </si>
  <si>
    <t>SHT0002037</t>
    <phoneticPr fontId="1" type="noConversion"/>
  </si>
  <si>
    <t>后排靠背台阶铆钉</t>
    <phoneticPr fontId="1" type="noConversion"/>
  </si>
  <si>
    <t>02.03.22.016</t>
    <phoneticPr fontId="1" type="noConversion"/>
  </si>
  <si>
    <t>BFA0000338</t>
    <phoneticPr fontId="1" type="noConversion"/>
  </si>
  <si>
    <t>内十字绞架连接轴</t>
    <phoneticPr fontId="1" type="noConversion"/>
  </si>
  <si>
    <t>02.03.19.007</t>
    <phoneticPr fontId="1" type="noConversion"/>
  </si>
  <si>
    <t>BFA0000354</t>
    <phoneticPr fontId="1" type="noConversion"/>
  </si>
  <si>
    <t>十字绞架连接轴1</t>
    <phoneticPr fontId="1" type="noConversion"/>
  </si>
  <si>
    <t>02.03.19.008</t>
    <phoneticPr fontId="1" type="noConversion"/>
  </si>
  <si>
    <t>BFA0000353</t>
    <phoneticPr fontId="1" type="noConversion"/>
  </si>
  <si>
    <t>十字绞架连接轴2</t>
  </si>
  <si>
    <t>SHT0001070</t>
    <phoneticPr fontId="1" type="noConversion"/>
  </si>
  <si>
    <t>02.03.19.059</t>
    <phoneticPr fontId="1" type="noConversion"/>
  </si>
  <si>
    <t>内绞架前滑动轴新</t>
    <phoneticPr fontId="1" type="noConversion"/>
  </si>
  <si>
    <t>02.03.03.019A</t>
    <phoneticPr fontId="1" type="noConversion"/>
  </si>
  <si>
    <t>BFA0000412</t>
    <phoneticPr fontId="1" type="noConversion"/>
  </si>
  <si>
    <t>连接杆</t>
    <phoneticPr fontId="1" type="noConversion"/>
  </si>
  <si>
    <t>02.03.29.068A</t>
    <phoneticPr fontId="1" type="noConversion"/>
  </si>
  <si>
    <t>301铆钉</t>
    <phoneticPr fontId="1" type="noConversion"/>
  </si>
  <si>
    <t>02.03.22.015</t>
    <phoneticPr fontId="1" type="noConversion"/>
  </si>
  <si>
    <t>总座主轴</t>
    <phoneticPr fontId="1" type="noConversion"/>
  </si>
  <si>
    <t>02.03.07.037</t>
    <phoneticPr fontId="1" type="noConversion"/>
  </si>
  <si>
    <t>SHT00001144</t>
    <phoneticPr fontId="1" type="noConversion"/>
  </si>
  <si>
    <t>前支撑固定轴</t>
    <phoneticPr fontId="1" type="noConversion"/>
  </si>
  <si>
    <t>02.03.07.016</t>
    <phoneticPr fontId="1" type="noConversion"/>
  </si>
  <si>
    <t>BFA0000380</t>
    <phoneticPr fontId="1" type="noConversion"/>
  </si>
  <si>
    <t>拉簧销</t>
    <phoneticPr fontId="1" type="noConversion"/>
  </si>
  <si>
    <t>02.03.07.212</t>
    <phoneticPr fontId="1" type="noConversion"/>
  </si>
  <si>
    <t>BFA0000370</t>
    <phoneticPr fontId="1" type="noConversion"/>
  </si>
  <si>
    <t>拉簧套</t>
    <phoneticPr fontId="1" type="noConversion"/>
  </si>
  <si>
    <t>02.03.03.018</t>
    <phoneticPr fontId="1" type="noConversion"/>
  </si>
  <si>
    <t>BAS0000045</t>
    <phoneticPr fontId="1" type="noConversion"/>
  </si>
  <si>
    <t>焊接有槽带头销</t>
    <phoneticPr fontId="1" type="noConversion"/>
  </si>
  <si>
    <t>02.03.22.034</t>
    <phoneticPr fontId="1" type="noConversion"/>
  </si>
  <si>
    <t>有槽铆钉</t>
    <phoneticPr fontId="1" type="noConversion"/>
  </si>
  <si>
    <t>02.03.22.036</t>
    <phoneticPr fontId="1" type="noConversion"/>
  </si>
  <si>
    <t>BFA0000334</t>
    <phoneticPr fontId="1" type="noConversion"/>
  </si>
  <si>
    <t>回转销</t>
    <phoneticPr fontId="1" type="noConversion"/>
  </si>
  <si>
    <t>02.03.07.211</t>
    <phoneticPr fontId="1" type="noConversion"/>
  </si>
  <si>
    <t>BFA0000371</t>
    <phoneticPr fontId="1" type="noConversion"/>
  </si>
  <si>
    <t>内绞架固定轴套</t>
    <phoneticPr fontId="1" type="noConversion"/>
  </si>
  <si>
    <t>02.03.03.013</t>
    <phoneticPr fontId="1" type="noConversion"/>
  </si>
  <si>
    <t>气阀固定板轴套</t>
    <phoneticPr fontId="1" type="noConversion"/>
  </si>
  <si>
    <t>02.03.07.121</t>
    <phoneticPr fontId="1" type="noConversion"/>
  </si>
  <si>
    <t>SHT0001132</t>
    <phoneticPr fontId="1" type="noConversion"/>
  </si>
  <si>
    <t>行程开关轴（新）</t>
    <phoneticPr fontId="1" type="noConversion"/>
  </si>
  <si>
    <t>02.03.10.016A</t>
    <phoneticPr fontId="1" type="noConversion"/>
  </si>
  <si>
    <t>SHT0001111</t>
    <phoneticPr fontId="1" type="noConversion"/>
  </si>
  <si>
    <t>涡簧固定铆钉</t>
    <phoneticPr fontId="1" type="noConversion"/>
  </si>
  <si>
    <t>02.03.22.112</t>
    <phoneticPr fontId="1" type="noConversion"/>
  </si>
  <si>
    <t>SHT0012030</t>
  </si>
  <si>
    <t>内绞架左侧轴套</t>
  </si>
  <si>
    <t>SHT0012032</t>
  </si>
  <si>
    <t>内绞架右侧轴套</t>
  </si>
  <si>
    <t>SHT0012035</t>
  </si>
  <si>
    <t>1.0升级外绞架转轴</t>
  </si>
  <si>
    <t>SHT0012118</t>
  </si>
  <si>
    <t>纵梁支撑轴套</t>
  </si>
  <si>
    <t>SHT0012096</t>
  </si>
  <si>
    <t>减震器连接立柱</t>
  </si>
  <si>
    <t>SHT0012043</t>
  </si>
  <si>
    <t>升降连杆固定轴</t>
  </si>
  <si>
    <t>SHT0012038</t>
  </si>
  <si>
    <t>升降解锁总成安装轴</t>
  </si>
  <si>
    <t>SHT0012097</t>
  </si>
  <si>
    <t>升降解锁总成安装长轴</t>
  </si>
  <si>
    <t>SHT0012037</t>
  </si>
  <si>
    <t>升降连杆固定轴套</t>
  </si>
  <si>
    <t>SHT0012169</t>
  </si>
  <si>
    <t>减震器滑轨安装螺母</t>
  </si>
  <si>
    <t>仰角旋转固定螺栓</t>
  </si>
  <si>
    <t>02.03.26.017</t>
    <phoneticPr fontId="1" type="noConversion"/>
  </si>
  <si>
    <t>SHT0002141</t>
    <phoneticPr fontId="1" type="noConversion"/>
  </si>
  <si>
    <t>SCS0006530</t>
  </si>
  <si>
    <t>BFA0000339</t>
  </si>
  <si>
    <t>BFA0000335</t>
  </si>
  <si>
    <t>BAS0000046</t>
  </si>
  <si>
    <t>02.03.60.032</t>
  </si>
  <si>
    <t>02.03.60.033</t>
  </si>
  <si>
    <t>02.03.60.037</t>
  </si>
  <si>
    <t>02.03.60.044</t>
  </si>
  <si>
    <t>02.03.60.045</t>
  </si>
  <si>
    <t>02.03.60.017</t>
  </si>
  <si>
    <t>02.03.60.024</t>
  </si>
  <si>
    <t>02.03.60.027</t>
  </si>
  <si>
    <t>02.03.60.011</t>
  </si>
  <si>
    <t>02.03.60.051</t>
  </si>
  <si>
    <t>02.03.59.016</t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</si>
  <si>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</si>
  <si>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t>BFA0010060</t>
    <phoneticPr fontId="1" type="noConversion"/>
  </si>
  <si>
    <t>河北已定价价格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</si>
</sst>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_);[Red]\(0.000\)"/>
    <numFmt numFmtId="181" formatCode="0.000"/>
    <numFmt numFmtId="182" formatCode="0_);[Red]\(0\)"/>
    <numFmt numFmtId="184" formatCode="_ * #,##0.0000_ ;_ * \-#,##0.0000_ ;_ * &quot;-&quot;??_ ;_ @_ "/>
  </numFmts>
  <fonts count="4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新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2"/>
      <name val="微软雅黑"/>
      <family val="3"/>
      <charset val="134"/>
    </font>
    <font>
      <sz val="10"/>
      <color theme="1"/>
      <name val="宋体"/>
      <family val="3"/>
      <charset val="134"/>
    </font>
    <font>
      <u/>
      <sz val="12"/>
      <name val="微软雅黑"/>
      <family val="3"/>
      <charset val="134"/>
    </font>
    <font>
      <b/>
      <sz val="9"/>
      <name val="微软雅黑"/>
      <family val="3"/>
      <charset val="134"/>
    </font>
    <font>
      <b/>
      <sz val="12"/>
      <name val="宋体"/>
      <family val="3"/>
      <charset val="134"/>
      <scheme val="minor"/>
    </font>
    <font>
      <u/>
      <sz val="12"/>
      <name val="Microsoft YaHei UI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color indexed="8"/>
      <name val="等线"/>
      <family val="3"/>
      <charset val="134"/>
    </font>
    <font>
      <u/>
      <sz val="12"/>
      <name val="楷体_GB2312"/>
      <family val="3"/>
    </font>
    <font>
      <sz val="12"/>
      <name val="楷体_GB2312"/>
      <family val="3"/>
    </font>
    <font>
      <sz val="12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u/>
      <sz val="12"/>
      <name val="等线"/>
      <family val="3"/>
      <charset val="134"/>
    </font>
    <font>
      <sz val="18"/>
      <name val="Microsoft YaHei UI"/>
      <family val="2"/>
      <charset val="134"/>
    </font>
    <font>
      <sz val="11"/>
      <color theme="1"/>
      <name val="宋体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9" fillId="0" borderId="0"/>
    <xf numFmtId="179" fontId="12" fillId="0" borderId="0"/>
    <xf numFmtId="0" fontId="12" fillId="0" borderId="0"/>
    <xf numFmtId="0" fontId="12" fillId="0" borderId="0"/>
    <xf numFmtId="0" fontId="20" fillId="0" borderId="8" applyNumberForma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" fillId="0" borderId="0" xfId="1">
      <alignment vertical="center"/>
    </xf>
    <xf numFmtId="176" fontId="13" fillId="0" borderId="5" xfId="2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178" fontId="15" fillId="2" borderId="2" xfId="1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76" fontId="14" fillId="2" borderId="2" xfId="1" applyNumberFormat="1" applyFont="1" applyFill="1" applyBorder="1" applyAlignment="1">
      <alignment horizontal="center" vertical="center" wrapText="1"/>
    </xf>
    <xf numFmtId="176" fontId="14" fillId="2" borderId="3" xfId="1" applyNumberFormat="1" applyFont="1" applyFill="1" applyBorder="1" applyAlignment="1">
      <alignment horizontal="center" vertical="center" shrinkToFit="1"/>
    </xf>
    <xf numFmtId="0" fontId="14" fillId="2" borderId="7" xfId="1" applyFont="1" applyFill="1" applyBorder="1" applyAlignment="1">
      <alignment horizontal="center" vertical="center"/>
    </xf>
    <xf numFmtId="178" fontId="15" fillId="2" borderId="8" xfId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176" fontId="14" fillId="2" borderId="8" xfId="1" applyNumberFormat="1" applyFont="1" applyFill="1" applyBorder="1" applyAlignment="1">
      <alignment horizontal="center" vertical="center" wrapText="1"/>
    </xf>
    <xf numFmtId="176" fontId="14" fillId="2" borderId="9" xfId="1" applyNumberFormat="1" applyFont="1" applyFill="1" applyBorder="1" applyAlignment="1">
      <alignment horizontal="center" vertical="center" shrinkToFit="1"/>
    </xf>
    <xf numFmtId="0" fontId="15" fillId="2" borderId="8" xfId="1" applyFont="1" applyFill="1" applyBorder="1" applyAlignment="1">
      <alignment horizontal="center" vertical="center" shrinkToFit="1"/>
    </xf>
    <xf numFmtId="0" fontId="14" fillId="2" borderId="8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17" fillId="0" borderId="0" xfId="1" applyNumberFormat="1" applyFont="1" applyFill="1" applyAlignment="1">
      <alignment vertical="center"/>
    </xf>
    <xf numFmtId="0" fontId="17" fillId="0" borderId="0" xfId="1" applyFont="1" applyFill="1" applyAlignment="1">
      <alignment vertical="center" shrinkToFit="1"/>
    </xf>
    <xf numFmtId="176" fontId="14" fillId="2" borderId="5" xfId="1" applyNumberFormat="1" applyFont="1" applyFill="1" applyBorder="1" applyAlignment="1">
      <alignment horizontal="center" vertical="center" wrapText="1"/>
    </xf>
    <xf numFmtId="0" fontId="21" fillId="3" borderId="8" xfId="13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" applyBorder="1">
      <alignment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 wrapText="1"/>
    </xf>
    <xf numFmtId="0" fontId="14" fillId="4" borderId="7" xfId="1" applyFont="1" applyFill="1" applyBorder="1" applyAlignment="1">
      <alignment horizontal="center" vertical="center"/>
    </xf>
    <xf numFmtId="178" fontId="15" fillId="4" borderId="8" xfId="1" applyNumberFormat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0" fillId="4" borderId="8" xfId="1" applyFont="1" applyFill="1" applyBorder="1" applyAlignment="1">
      <alignment horizontal="center" vertical="center" wrapText="1"/>
    </xf>
    <xf numFmtId="176" fontId="14" fillId="4" borderId="8" xfId="1" applyNumberFormat="1" applyFont="1" applyFill="1" applyBorder="1" applyAlignment="1">
      <alignment horizontal="center" vertical="center" wrapText="1"/>
    </xf>
    <xf numFmtId="176" fontId="14" fillId="4" borderId="9" xfId="1" applyNumberFormat="1" applyFont="1" applyFill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/>
    </xf>
    <xf numFmtId="0" fontId="27" fillId="4" borderId="8" xfId="0" applyFont="1" applyFill="1" applyBorder="1" applyAlignment="1">
      <alignment horizontal="left" vertical="center"/>
    </xf>
    <xf numFmtId="0" fontId="28" fillId="4" borderId="8" xfId="0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vertical="center"/>
    </xf>
    <xf numFmtId="0" fontId="30" fillId="0" borderId="8" xfId="1" applyFont="1" applyBorder="1" applyAlignment="1">
      <alignment horizontal="center" vertical="center" wrapText="1"/>
    </xf>
    <xf numFmtId="49" fontId="30" fillId="0" borderId="8" xfId="1" applyNumberFormat="1" applyFont="1" applyBorder="1" applyAlignment="1">
      <alignment horizontal="center" vertical="center" wrapText="1"/>
    </xf>
    <xf numFmtId="176" fontId="13" fillId="0" borderId="8" xfId="2" applyNumberFormat="1" applyFont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/>
    </xf>
    <xf numFmtId="176" fontId="14" fillId="2" borderId="8" xfId="1" applyNumberFormat="1" applyFont="1" applyFill="1" applyBorder="1" applyAlignment="1">
      <alignment horizontal="center" vertical="center" shrinkToFit="1"/>
    </xf>
    <xf numFmtId="176" fontId="14" fillId="2" borderId="8" xfId="1" applyNumberFormat="1" applyFont="1" applyFill="1" applyBorder="1" applyAlignment="1">
      <alignment horizontal="center" vertical="center" wrapText="1" shrinkToFit="1"/>
    </xf>
    <xf numFmtId="180" fontId="30" fillId="0" borderId="8" xfId="13" applyNumberFormat="1" applyFont="1" applyFill="1" applyBorder="1" applyAlignment="1" applyProtection="1">
      <alignment horizontal="center" vertical="center" wrapText="1"/>
      <protection locked="0"/>
    </xf>
    <xf numFmtId="176" fontId="14" fillId="0" borderId="8" xfId="1" applyNumberFormat="1" applyFont="1" applyFill="1" applyBorder="1" applyAlignment="1">
      <alignment horizontal="center" vertical="center" wrapText="1"/>
    </xf>
    <xf numFmtId="181" fontId="2" fillId="0" borderId="0" xfId="1" applyNumberFormat="1">
      <alignment vertical="center"/>
    </xf>
    <xf numFmtId="0" fontId="17" fillId="2" borderId="0" xfId="1" applyFont="1" applyFill="1" applyAlignment="1">
      <alignment horizontal="center" vertical="center"/>
    </xf>
    <xf numFmtId="176" fontId="13" fillId="6" borderId="2" xfId="2" applyNumberFormat="1" applyFont="1" applyFill="1" applyBorder="1" applyAlignment="1">
      <alignment horizontal="center" vertical="center" wrapText="1"/>
    </xf>
    <xf numFmtId="176" fontId="13" fillId="0" borderId="11" xfId="2" applyNumberFormat="1" applyFont="1" applyBorder="1" applyAlignment="1">
      <alignment horizontal="center" vertical="center" wrapText="1"/>
    </xf>
    <xf numFmtId="177" fontId="21" fillId="5" borderId="11" xfId="0" applyNumberFormat="1" applyFont="1" applyFill="1" applyBorder="1" applyAlignment="1">
      <alignment horizontal="center" vertical="center" wrapText="1"/>
    </xf>
    <xf numFmtId="176" fontId="13" fillId="6" borderId="11" xfId="2" applyNumberFormat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/>
    </xf>
    <xf numFmtId="182" fontId="37" fillId="0" borderId="8" xfId="0" applyNumberFormat="1" applyFont="1" applyBorder="1" applyAlignment="1">
      <alignment horizontal="center" vertical="center"/>
    </xf>
    <xf numFmtId="182" fontId="37" fillId="0" borderId="5" xfId="0" applyNumberFormat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 wrapText="1"/>
    </xf>
    <xf numFmtId="176" fontId="14" fillId="0" borderId="13" xfId="1" applyNumberFormat="1" applyFont="1" applyBorder="1" applyAlignment="1">
      <alignment horizontal="center" vertical="center" wrapText="1"/>
    </xf>
    <xf numFmtId="176" fontId="14" fillId="0" borderId="14" xfId="1" applyNumberFormat="1" applyFont="1" applyBorder="1" applyAlignment="1">
      <alignment horizontal="center" vertical="center" wrapText="1"/>
    </xf>
    <xf numFmtId="176" fontId="14" fillId="0" borderId="9" xfId="1" applyNumberFormat="1" applyFont="1" applyBorder="1" applyAlignment="1">
      <alignment horizontal="center" vertical="center" wrapText="1" shrinkToFit="1"/>
    </xf>
    <xf numFmtId="0" fontId="17" fillId="0" borderId="0" xfId="1" applyFont="1" applyAlignment="1">
      <alignment horizontal="center" vertical="center"/>
    </xf>
    <xf numFmtId="176" fontId="14" fillId="0" borderId="8" xfId="1" applyNumberFormat="1" applyFont="1" applyBorder="1" applyAlignment="1">
      <alignment horizontal="center" vertical="center" wrapText="1"/>
    </xf>
    <xf numFmtId="176" fontId="14" fillId="0" borderId="15" xfId="1" applyNumberFormat="1" applyFont="1" applyBorder="1" applyAlignment="1">
      <alignment horizontal="center" vertical="center" wrapText="1"/>
    </xf>
    <xf numFmtId="176" fontId="14" fillId="0" borderId="14" xfId="1" applyNumberFormat="1" applyFont="1" applyBorder="1" applyAlignment="1">
      <alignment horizontal="left" vertical="center" wrapText="1"/>
    </xf>
    <xf numFmtId="0" fontId="14" fillId="0" borderId="5" xfId="1" applyFont="1" applyBorder="1" applyAlignment="1">
      <alignment horizontal="center" vertical="center" wrapText="1"/>
    </xf>
    <xf numFmtId="176" fontId="14" fillId="0" borderId="5" xfId="1" applyNumberFormat="1" applyFont="1" applyBorder="1" applyAlignment="1">
      <alignment horizontal="center" vertical="center" wrapText="1"/>
    </xf>
    <xf numFmtId="176" fontId="14" fillId="0" borderId="9" xfId="1" applyNumberFormat="1" applyFont="1" applyBorder="1" applyAlignment="1">
      <alignment horizontal="left" vertical="center" wrapText="1" shrinkToFit="1"/>
    </xf>
    <xf numFmtId="182" fontId="37" fillId="0" borderId="8" xfId="0" applyNumberFormat="1" applyFont="1" applyBorder="1" applyAlignment="1">
      <alignment horizontal="center" vertical="center" wrapText="1"/>
    </xf>
    <xf numFmtId="176" fontId="14" fillId="0" borderId="8" xfId="1" applyNumberFormat="1" applyFont="1" applyBorder="1" applyAlignment="1">
      <alignment horizontal="left" vertical="center" wrapText="1"/>
    </xf>
    <xf numFmtId="176" fontId="14" fillId="0" borderId="16" xfId="1" applyNumberFormat="1" applyFont="1" applyBorder="1" applyAlignment="1">
      <alignment horizontal="left" vertical="center" wrapText="1" shrinkToFit="1"/>
    </xf>
    <xf numFmtId="0" fontId="17" fillId="0" borderId="0" xfId="1" applyFont="1">
      <alignment vertical="center"/>
    </xf>
    <xf numFmtId="0" fontId="7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17" fillId="0" borderId="0" xfId="1" applyNumberFormat="1" applyFont="1">
      <alignment vertical="center"/>
    </xf>
    <xf numFmtId="0" fontId="17" fillId="0" borderId="0" xfId="1" applyFont="1" applyAlignment="1">
      <alignment vertical="center" shrinkToFit="1"/>
    </xf>
    <xf numFmtId="0" fontId="17" fillId="0" borderId="0" xfId="1" applyFont="1" applyAlignment="1">
      <alignment vertical="center" wrapText="1"/>
    </xf>
    <xf numFmtId="0" fontId="9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wrapText="1"/>
    </xf>
    <xf numFmtId="0" fontId="40" fillId="2" borderId="0" xfId="1" applyFont="1" applyFill="1" applyAlignment="1">
      <alignment horizontal="center" vertical="center"/>
    </xf>
    <xf numFmtId="176" fontId="17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shrinkToFit="1"/>
    </xf>
    <xf numFmtId="49" fontId="41" fillId="2" borderId="0" xfId="1" applyNumberFormat="1" applyFont="1" applyFill="1" applyAlignment="1">
      <alignment horizontal="center" vertical="center"/>
    </xf>
    <xf numFmtId="0" fontId="10" fillId="2" borderId="5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7" fillId="0" borderId="0" xfId="1" applyFont="1">
      <alignment vertical="center"/>
    </xf>
    <xf numFmtId="0" fontId="14" fillId="2" borderId="4" xfId="1" applyFont="1" applyFill="1" applyBorder="1" applyAlignment="1">
      <alignment horizontal="center" vertical="center"/>
    </xf>
    <xf numFmtId="178" fontId="15" fillId="2" borderId="5" xfId="1" applyNumberFormat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176" fontId="14" fillId="2" borderId="6" xfId="1" applyNumberFormat="1" applyFont="1" applyFill="1" applyBorder="1" applyAlignment="1">
      <alignment horizontal="center" vertical="center" shrinkToFit="1"/>
    </xf>
    <xf numFmtId="182" fontId="14" fillId="0" borderId="8" xfId="0" applyNumberFormat="1" applyFont="1" applyBorder="1" applyAlignment="1">
      <alignment horizontal="center" vertical="center"/>
    </xf>
    <xf numFmtId="182" fontId="14" fillId="0" borderId="5" xfId="0" applyNumberFormat="1" applyFont="1" applyBorder="1" applyAlignment="1">
      <alignment horizontal="center" vertical="center"/>
    </xf>
    <xf numFmtId="182" fontId="14" fillId="0" borderId="8" xfId="0" applyNumberFormat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176" fontId="13" fillId="0" borderId="8" xfId="2" applyNumberFormat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176" fontId="13" fillId="6" borderId="8" xfId="2" applyNumberFormat="1" applyFont="1" applyFill="1" applyBorder="1" applyAlignment="1">
      <alignment horizontal="center" vertical="center" wrapText="1"/>
    </xf>
    <xf numFmtId="177" fontId="21" fillId="5" borderId="8" xfId="0" applyNumberFormat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/>
    </xf>
    <xf numFmtId="176" fontId="14" fillId="0" borderId="8" xfId="1" applyNumberFormat="1" applyFont="1" applyBorder="1" applyAlignment="1">
      <alignment horizontal="center" vertical="center" wrapText="1" shrinkToFit="1"/>
    </xf>
    <xf numFmtId="177" fontId="14" fillId="0" borderId="8" xfId="1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30" fillId="0" borderId="8" xfId="1" applyFont="1" applyFill="1" applyBorder="1" applyAlignment="1">
      <alignment horizontal="center" vertical="center" wrapText="1"/>
    </xf>
    <xf numFmtId="49" fontId="30" fillId="0" borderId="8" xfId="1" applyNumberFormat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176" fontId="14" fillId="0" borderId="8" xfId="1" applyNumberFormat="1" applyFont="1" applyFill="1" applyBorder="1" applyAlignment="1">
      <alignment horizontal="center" vertical="center" wrapText="1" shrinkToFit="1"/>
    </xf>
    <xf numFmtId="0" fontId="2" fillId="0" borderId="0" xfId="1" applyFill="1">
      <alignment vertical="center"/>
    </xf>
    <xf numFmtId="0" fontId="17" fillId="0" borderId="0" xfId="1" applyFont="1" applyFill="1" applyAlignment="1">
      <alignment horizontal="center" vertical="center"/>
    </xf>
    <xf numFmtId="0" fontId="2" fillId="3" borderId="0" xfId="1" applyFill="1">
      <alignment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5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7" fontId="10" fillId="2" borderId="3" xfId="1" applyNumberFormat="1" applyFont="1" applyFill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0" fontId="9" fillId="2" borderId="8" xfId="1" applyFont="1" applyFill="1" applyBorder="1" applyAlignment="1">
      <alignment horizontal="center" vertical="center" wrapText="1"/>
    </xf>
    <xf numFmtId="49" fontId="10" fillId="2" borderId="8" xfId="1" applyNumberFormat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3" fillId="0" borderId="8" xfId="2" applyNumberFormat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9" fillId="2" borderId="10" xfId="1" applyFont="1" applyFill="1" applyBorder="1" applyAlignment="1">
      <alignment horizontal="center" vertical="center" wrapText="1"/>
    </xf>
    <xf numFmtId="49" fontId="10" fillId="2" borderId="11" xfId="1" applyNumberFormat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 wrapText="1"/>
    </xf>
    <xf numFmtId="177" fontId="10" fillId="2" borderId="12" xfId="1" applyNumberFormat="1" applyFont="1" applyFill="1" applyBorder="1" applyAlignment="1">
      <alignment horizontal="center" vertical="center" shrinkToFi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14" fillId="0" borderId="17" xfId="1" applyFont="1" applyBorder="1" applyAlignment="1">
      <alignment horizontal="left" vertical="center"/>
    </xf>
    <xf numFmtId="0" fontId="14" fillId="0" borderId="18" xfId="1" applyFont="1" applyBorder="1" applyAlignment="1">
      <alignment horizontal="left" vertical="center"/>
    </xf>
    <xf numFmtId="0" fontId="14" fillId="0" borderId="19" xfId="1" applyFont="1" applyBorder="1" applyAlignment="1">
      <alignment horizontal="left" vertical="center"/>
    </xf>
    <xf numFmtId="0" fontId="35" fillId="5" borderId="8" xfId="0" applyFont="1" applyFill="1" applyBorder="1" applyAlignment="1">
      <alignment horizontal="center" vertical="center" wrapText="1"/>
    </xf>
    <xf numFmtId="176" fontId="14" fillId="3" borderId="8" xfId="1" applyNumberFormat="1" applyFont="1" applyFill="1" applyBorder="1" applyAlignment="1">
      <alignment horizontal="center" vertical="center" wrapText="1"/>
    </xf>
    <xf numFmtId="0" fontId="30" fillId="3" borderId="8" xfId="1" applyFont="1" applyFill="1" applyBorder="1" applyAlignment="1">
      <alignment horizontal="center" vertical="center" wrapText="1"/>
    </xf>
    <xf numFmtId="184" fontId="2" fillId="0" borderId="0" xfId="14" applyNumberFormat="1" applyFont="1">
      <alignment vertical="center"/>
    </xf>
    <xf numFmtId="184" fontId="17" fillId="0" borderId="0" xfId="14" applyNumberFormat="1" applyFont="1">
      <alignment vertical="center"/>
    </xf>
    <xf numFmtId="184" fontId="17" fillId="2" borderId="0" xfId="14" applyNumberFormat="1" applyFont="1" applyFill="1" applyAlignment="1">
      <alignment horizontal="center" vertical="center"/>
    </xf>
  </cellXfs>
  <cellStyles count="15">
    <cellStyle name="BOM_Level_Below3" xfId="13"/>
    <cellStyle name="常规" xfId="0" builtinId="0"/>
    <cellStyle name="常规 10" xfId="3"/>
    <cellStyle name="常规 2" xfId="1"/>
    <cellStyle name="常规 2 10" xfId="4"/>
    <cellStyle name="常规 2 2" xfId="5"/>
    <cellStyle name="常规 2 2 10" xfId="6"/>
    <cellStyle name="常规 2 2 2" xfId="7"/>
    <cellStyle name="常规 2 2 3" xfId="8"/>
    <cellStyle name="常规 2 2 6" xfId="2"/>
    <cellStyle name="常规 3" xfId="9"/>
    <cellStyle name="常规 5" xfId="10"/>
    <cellStyle name="千位分隔" xfId="14" builtinId="3"/>
    <cellStyle name="样式 1" xfId="11"/>
    <cellStyle name="样式 1 5 21" xfId="12"/>
  </cellStyles>
  <dxfs count="13"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215;&#26684;&#21327;&#35758;\&#27827;&#21271;&#24037;&#21378;&#20215;&#30446;&#34920;-2021&#24180;%20-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非生产采购"/>
      <sheetName val="天津生隆纤维制品有限公司"/>
      <sheetName val="文安县德实汽车配件有限公司"/>
      <sheetName val="黄骅市长生汽车灯镜有限公司"/>
      <sheetName val="北京浦东三浦标准件有限公司"/>
      <sheetName val="江苏力乐汽车部件股份有限公司"/>
      <sheetName val="天津市益中汽车安全带厂"/>
      <sheetName val="广州市永达汽车用品有限公司"/>
      <sheetName val="高碑店京华橡胶制品有限责任"/>
      <sheetName val="海兴中盛弹簧有限公司"/>
      <sheetName val="延锋安道拓座椅机械部件有限公付款记录"/>
      <sheetName val="芜湖星火软轴控制索制造"/>
      <sheetName val="北京和昌明汽车内饰件有限公司"/>
      <sheetName val="北京东方华康自动化设备"/>
      <sheetName val="延锋安道拓座椅机械部件有限公"/>
      <sheetName val="常州华阳万联汽车附件有限公司"/>
      <sheetName val="黄骅市恒伟五金制品有限公司"/>
      <sheetName val="北京旺博林包装材料有限公司"/>
      <sheetName val="黄骅汇铭汽车部件有限公司"/>
      <sheetName val="庆方"/>
      <sheetName val="北京吉信气弹簧制品有限公司"/>
      <sheetName val="黄骅雍丰包装有限公司"/>
      <sheetName val="山东泰鹏新材料有限公司"/>
      <sheetName val="保定兆龙通用电器塑业有限公司"/>
      <sheetName val="黄骅市鑫祺汽车配件有限公司"/>
      <sheetName val="黄骅市泰行汽车配件厂"/>
      <sheetName val="黄骅市建昌塑料制品有限公司"/>
      <sheetName val="河北宏广橡塑金属制品有限公司"/>
      <sheetName val="Sheet1"/>
      <sheetName val="河北光华荣昌汽车部件有限公司"/>
      <sheetName val="安路普集团采购单"/>
      <sheetName val="整理后汇总表"/>
      <sheetName val="Sheet2"/>
      <sheetName val="汇总表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27">
          <cell r="D627" t="str">
            <v>SLT0010363</v>
          </cell>
        </row>
        <row r="628">
          <cell r="D628" t="str">
            <v>SLT0010380</v>
          </cell>
        </row>
        <row r="629">
          <cell r="D629" t="str">
            <v>SLT0010336</v>
          </cell>
        </row>
        <row r="630">
          <cell r="D630" t="str">
            <v>SLT0010414</v>
          </cell>
        </row>
        <row r="631">
          <cell r="D631" t="str">
            <v>SLT0010449</v>
          </cell>
        </row>
        <row r="632">
          <cell r="D632" t="str">
            <v>SLT0010366</v>
          </cell>
        </row>
        <row r="633">
          <cell r="D633" t="str">
            <v>SHT0013120</v>
          </cell>
        </row>
        <row r="634">
          <cell r="D634" t="str">
            <v>SHT0013140</v>
          </cell>
        </row>
        <row r="635">
          <cell r="D635" t="str">
            <v>BAS0000046</v>
          </cell>
        </row>
        <row r="636">
          <cell r="D636" t="str">
            <v>BAS0000055</v>
          </cell>
        </row>
        <row r="637">
          <cell r="D637" t="str">
            <v>BAS0000056</v>
          </cell>
        </row>
        <row r="638">
          <cell r="D638" t="str">
            <v>BFA0000361</v>
          </cell>
        </row>
        <row r="639">
          <cell r="D639" t="str">
            <v>BFS0000412</v>
          </cell>
        </row>
        <row r="640">
          <cell r="D640" t="str">
            <v>SHT0001107</v>
          </cell>
        </row>
        <row r="641">
          <cell r="D641" t="str">
            <v>SHT0001141</v>
          </cell>
        </row>
        <row r="642">
          <cell r="D642" t="str">
            <v>SHT0001189</v>
          </cell>
        </row>
        <row r="643">
          <cell r="D643" t="str">
            <v>SHT0001190</v>
          </cell>
        </row>
        <row r="644">
          <cell r="D644" t="str">
            <v>SHT0013368</v>
          </cell>
        </row>
        <row r="645">
          <cell r="D645" t="str">
            <v>SHT0013369</v>
          </cell>
        </row>
        <row r="646">
          <cell r="D646" t="str">
            <v>SHT0013370</v>
          </cell>
        </row>
        <row r="647">
          <cell r="D647" t="str">
            <v>SHT0011392</v>
          </cell>
        </row>
        <row r="648">
          <cell r="D648" t="str">
            <v>SHT0010307</v>
          </cell>
        </row>
        <row r="649">
          <cell r="D649" t="str">
            <v>SHT0010216</v>
          </cell>
        </row>
        <row r="650">
          <cell r="D650" t="str">
            <v>SHT0010304</v>
          </cell>
        </row>
        <row r="651">
          <cell r="D651" t="str">
            <v>SHT0010356</v>
          </cell>
        </row>
        <row r="652">
          <cell r="D652" t="str">
            <v>SHT0010832</v>
          </cell>
        </row>
        <row r="653">
          <cell r="D653" t="str">
            <v>SHT0011363</v>
          </cell>
        </row>
        <row r="654">
          <cell r="D654" t="str">
            <v>SLT0010642</v>
          </cell>
        </row>
        <row r="655">
          <cell r="D655" t="str">
            <v>SLT0010541</v>
          </cell>
        </row>
        <row r="656">
          <cell r="D656" t="str">
            <v>SLT0010546</v>
          </cell>
        </row>
        <row r="657">
          <cell r="D657" t="str">
            <v>SLT0010549</v>
          </cell>
        </row>
        <row r="658">
          <cell r="D658" t="str">
            <v>SLT0010559</v>
          </cell>
        </row>
        <row r="659">
          <cell r="D659" t="str">
            <v>SLT0010565</v>
          </cell>
        </row>
        <row r="660">
          <cell r="D660" t="str">
            <v>SLT0010679</v>
          </cell>
        </row>
        <row r="661">
          <cell r="D661" t="str">
            <v>SLT0010553</v>
          </cell>
        </row>
        <row r="662">
          <cell r="D662" t="str">
            <v>SHT0013140</v>
          </cell>
        </row>
        <row r="663">
          <cell r="D663" t="str">
            <v>SLT0010695</v>
          </cell>
        </row>
        <row r="664">
          <cell r="D664" t="str">
            <v>SLT0010697</v>
          </cell>
        </row>
        <row r="665">
          <cell r="D665" t="str">
            <v>SHT0013248</v>
          </cell>
        </row>
        <row r="666">
          <cell r="D666" t="str">
            <v>SHT0013062</v>
          </cell>
        </row>
        <row r="667">
          <cell r="D667" t="str">
            <v>RSM0000054</v>
          </cell>
        </row>
        <row r="672">
          <cell r="D672" t="str">
            <v>SHT0001176</v>
          </cell>
        </row>
        <row r="673">
          <cell r="D673" t="str">
            <v>SHT0001157</v>
          </cell>
        </row>
        <row r="674">
          <cell r="D674" t="str">
            <v>SCS0004796</v>
          </cell>
        </row>
        <row r="678">
          <cell r="D678" t="str">
            <v>SCS0005263</v>
          </cell>
        </row>
        <row r="679">
          <cell r="D679" t="str">
            <v>SCS0005264</v>
          </cell>
        </row>
        <row r="680">
          <cell r="D680" t="str">
            <v>SCS0004693</v>
          </cell>
        </row>
        <row r="681">
          <cell r="D681" t="str">
            <v>SCS0004692</v>
          </cell>
        </row>
        <row r="684">
          <cell r="D684" t="str">
            <v>SCS0004627</v>
          </cell>
        </row>
        <row r="685">
          <cell r="D685" t="str">
            <v>SCS0004626</v>
          </cell>
        </row>
        <row r="687">
          <cell r="D687" t="str">
            <v>SCS0004625</v>
          </cell>
        </row>
        <row r="688">
          <cell r="D688" t="str">
            <v>SCS0004613</v>
          </cell>
        </row>
        <row r="689">
          <cell r="D689" t="str">
            <v>SCS0004612</v>
          </cell>
        </row>
        <row r="690">
          <cell r="D690" t="str">
            <v>SHT0001052</v>
          </cell>
        </row>
        <row r="691">
          <cell r="D691" t="str">
            <v>SHT0001051</v>
          </cell>
        </row>
        <row r="692">
          <cell r="D692" t="str">
            <v>SHT0001050</v>
          </cell>
        </row>
        <row r="693">
          <cell r="D693" t="str">
            <v>SHT0001049</v>
          </cell>
        </row>
        <row r="694">
          <cell r="D694" t="str">
            <v>SHT0001048</v>
          </cell>
        </row>
        <row r="696">
          <cell r="D696" t="str">
            <v>SCS0004545</v>
          </cell>
        </row>
        <row r="697">
          <cell r="D697" t="str">
            <v>SCS0004544</v>
          </cell>
        </row>
        <row r="702">
          <cell r="D702" t="str">
            <v>SCS0004446</v>
          </cell>
        </row>
        <row r="703">
          <cell r="D703" t="str">
            <v>SCS0005616</v>
          </cell>
        </row>
        <row r="706">
          <cell r="D706" t="str">
            <v>SHT0002112</v>
          </cell>
        </row>
        <row r="707">
          <cell r="D707" t="str">
            <v>SHT0001114</v>
          </cell>
        </row>
        <row r="708">
          <cell r="D708" t="str">
            <v>SCS0005822</v>
          </cell>
        </row>
        <row r="709">
          <cell r="D709" t="str">
            <v>SCS0005821</v>
          </cell>
        </row>
        <row r="710">
          <cell r="D710" t="str">
            <v>SCS0005820</v>
          </cell>
        </row>
        <row r="711">
          <cell r="D711" t="str">
            <v>SCS0005819</v>
          </cell>
        </row>
        <row r="712">
          <cell r="D712" t="str">
            <v>SCS0005957</v>
          </cell>
        </row>
        <row r="729">
          <cell r="D729" t="str">
            <v>RCA0000015</v>
          </cell>
        </row>
        <row r="730">
          <cell r="D730" t="str">
            <v>RCA0000016</v>
          </cell>
        </row>
        <row r="736">
          <cell r="D736" t="str">
            <v>REM0000894</v>
          </cell>
        </row>
        <row r="737">
          <cell r="D737" t="str">
            <v>REM0000887</v>
          </cell>
        </row>
        <row r="738">
          <cell r="D738" t="str">
            <v>RSM0000303</v>
          </cell>
        </row>
        <row r="739">
          <cell r="D739" t="str">
            <v>REM0003103</v>
          </cell>
        </row>
        <row r="740">
          <cell r="D740" t="str">
            <v>REM0003104</v>
          </cell>
        </row>
        <row r="741">
          <cell r="D741" t="str">
            <v>REM0003111</v>
          </cell>
        </row>
        <row r="760">
          <cell r="D760" t="str">
            <v>SHT0001772</v>
          </cell>
        </row>
        <row r="761">
          <cell r="D761" t="str">
            <v>SHT0001199</v>
          </cell>
        </row>
        <row r="762">
          <cell r="D762" t="str">
            <v>SCS0004844</v>
          </cell>
        </row>
        <row r="763">
          <cell r="D763" t="str">
            <v>SHT0001527</v>
          </cell>
        </row>
        <row r="764">
          <cell r="D764" t="str">
            <v>SHT0001313</v>
          </cell>
        </row>
        <row r="765">
          <cell r="D765" t="str">
            <v>SHT0010450</v>
          </cell>
        </row>
        <row r="766">
          <cell r="D766" t="str">
            <v>SHT0010484</v>
          </cell>
        </row>
        <row r="767">
          <cell r="D767" t="str">
            <v>SHT0002183</v>
          </cell>
        </row>
        <row r="769">
          <cell r="D769" t="str">
            <v>SHT0001780</v>
          </cell>
        </row>
        <row r="770">
          <cell r="D770" t="str">
            <v>SHT0001923</v>
          </cell>
        </row>
        <row r="771">
          <cell r="D771" t="str">
            <v>REM0003011</v>
          </cell>
        </row>
        <row r="772">
          <cell r="D772" t="str">
            <v>REM0003015</v>
          </cell>
        </row>
        <row r="778">
          <cell r="D778" t="str">
            <v>BCL0000032</v>
          </cell>
        </row>
        <row r="779">
          <cell r="D779" t="str">
            <v>REM0001705</v>
          </cell>
        </row>
        <row r="780">
          <cell r="D780" t="str">
            <v>RCA0000005</v>
          </cell>
        </row>
        <row r="781">
          <cell r="D781" t="str">
            <v>RCA0000006</v>
          </cell>
        </row>
        <row r="782">
          <cell r="D782" t="str">
            <v>REM0003008</v>
          </cell>
        </row>
        <row r="783">
          <cell r="D783" t="str">
            <v>REM0000905</v>
          </cell>
        </row>
        <row r="788">
          <cell r="D788" t="str">
            <v>REM0003098</v>
          </cell>
        </row>
        <row r="789">
          <cell r="D789" t="str">
            <v>REM0003095</v>
          </cell>
        </row>
        <row r="790">
          <cell r="D790" t="str">
            <v>RSM0000303</v>
          </cell>
        </row>
        <row r="791">
          <cell r="D791" t="str">
            <v>RSM0000309</v>
          </cell>
        </row>
        <row r="792">
          <cell r="D792" t="str">
            <v>REM0003029</v>
          </cell>
        </row>
        <row r="793">
          <cell r="D793" t="str">
            <v>RSM0000289</v>
          </cell>
        </row>
        <row r="794">
          <cell r="D794" t="str">
            <v>REM0002964</v>
          </cell>
        </row>
        <row r="795">
          <cell r="D795" t="str">
            <v>RSM0000307</v>
          </cell>
        </row>
        <row r="796">
          <cell r="D796" t="str">
            <v>REM0003020</v>
          </cell>
        </row>
        <row r="797">
          <cell r="D797" t="str">
            <v>REM0003021</v>
          </cell>
        </row>
        <row r="798">
          <cell r="D798" t="str">
            <v>REM0003103</v>
          </cell>
        </row>
        <row r="799">
          <cell r="D799" t="str">
            <v>REM0003104</v>
          </cell>
        </row>
        <row r="800">
          <cell r="D800" t="str">
            <v>REM0003111</v>
          </cell>
        </row>
        <row r="801">
          <cell r="D801" t="str">
            <v>RSM0000323</v>
          </cell>
        </row>
        <row r="803">
          <cell r="D803" t="str">
            <v>REM0003155</v>
          </cell>
        </row>
        <row r="808">
          <cell r="D808" t="str">
            <v>REM0000639</v>
          </cell>
        </row>
        <row r="809">
          <cell r="D809" t="str">
            <v>REM0000632</v>
          </cell>
        </row>
        <row r="810">
          <cell r="D810" t="str">
            <v>REM0000965</v>
          </cell>
        </row>
        <row r="811">
          <cell r="D811" t="str">
            <v>SHT0000483</v>
          </cell>
        </row>
        <row r="812">
          <cell r="D812" t="str">
            <v>SHT0000778</v>
          </cell>
        </row>
        <row r="813">
          <cell r="D813" t="str">
            <v>SHT0000781</v>
          </cell>
        </row>
        <row r="814">
          <cell r="D814" t="str">
            <v>SHT0000782</v>
          </cell>
        </row>
        <row r="815">
          <cell r="D815" t="str">
            <v>SHT0000783</v>
          </cell>
        </row>
        <row r="816">
          <cell r="D816" t="str">
            <v>SHT0000784</v>
          </cell>
        </row>
        <row r="817">
          <cell r="D817" t="str">
            <v>SHT0010910</v>
          </cell>
        </row>
        <row r="818">
          <cell r="D818" t="str">
            <v>SHT0010909</v>
          </cell>
        </row>
        <row r="819">
          <cell r="D819" t="str">
            <v>SHT0010259</v>
          </cell>
        </row>
        <row r="820">
          <cell r="D820" t="str">
            <v>SHT0010842</v>
          </cell>
        </row>
        <row r="821">
          <cell r="D821" t="str">
            <v>SHT0011422</v>
          </cell>
        </row>
        <row r="822">
          <cell r="D822" t="str">
            <v>SHT0011978</v>
          </cell>
        </row>
        <row r="823">
          <cell r="D823" t="str">
            <v>SHT0012997</v>
          </cell>
        </row>
        <row r="824">
          <cell r="D824" t="str">
            <v>SHT0011804</v>
          </cell>
        </row>
        <row r="825">
          <cell r="D825" t="str">
            <v>SHT0012386</v>
          </cell>
        </row>
        <row r="826">
          <cell r="D826" t="str">
            <v>SHT0012387</v>
          </cell>
        </row>
        <row r="827">
          <cell r="D827" t="str">
            <v>SHT0012829</v>
          </cell>
        </row>
        <row r="828">
          <cell r="D828" t="str">
            <v>SHT0010059</v>
          </cell>
        </row>
        <row r="829">
          <cell r="D829" t="str">
            <v>SHT0001772</v>
          </cell>
        </row>
        <row r="830">
          <cell r="D830" t="str">
            <v>SHT0001152</v>
          </cell>
        </row>
        <row r="831">
          <cell r="D831" t="str">
            <v>SHT0001177</v>
          </cell>
        </row>
        <row r="832">
          <cell r="D832" t="str">
            <v>SHT0012569</v>
          </cell>
        </row>
        <row r="833">
          <cell r="D833" t="str">
            <v>SHT0001198</v>
          </cell>
        </row>
        <row r="834">
          <cell r="D834" t="str">
            <v>SHT0001455</v>
          </cell>
        </row>
        <row r="835">
          <cell r="D835" t="str">
            <v>H4A-6805314</v>
          </cell>
        </row>
        <row r="836">
          <cell r="D836" t="str">
            <v>H4A-6805315</v>
          </cell>
        </row>
        <row r="837">
          <cell r="D837" t="str">
            <v>SHT0001202</v>
          </cell>
        </row>
        <row r="838">
          <cell r="D838" t="str">
            <v>SHT0012282</v>
          </cell>
        </row>
        <row r="839">
          <cell r="D839" t="str">
            <v>SHT0012246</v>
          </cell>
        </row>
        <row r="840">
          <cell r="D840" t="str">
            <v>SHT0012238</v>
          </cell>
        </row>
        <row r="841">
          <cell r="D841" t="str">
            <v>SHT0012857</v>
          </cell>
        </row>
        <row r="842">
          <cell r="D842" t="str">
            <v>SHT0011540</v>
          </cell>
        </row>
        <row r="843">
          <cell r="D843" t="str">
            <v>SHT0000669</v>
          </cell>
        </row>
        <row r="844">
          <cell r="D844" t="str">
            <v>SHT0000443</v>
          </cell>
        </row>
        <row r="845">
          <cell r="D845" t="str">
            <v>SHT0001062</v>
          </cell>
        </row>
        <row r="846">
          <cell r="D846" t="str">
            <v>SHT0012176</v>
          </cell>
        </row>
        <row r="847">
          <cell r="D847" t="str">
            <v>SHT0012319</v>
          </cell>
        </row>
        <row r="848">
          <cell r="D848" t="str">
            <v>SHT0000181</v>
          </cell>
        </row>
        <row r="849">
          <cell r="D849" t="str">
            <v>SHT0012284</v>
          </cell>
        </row>
        <row r="850">
          <cell r="D850" t="str">
            <v>SHT0000168</v>
          </cell>
        </row>
        <row r="851">
          <cell r="D851" t="str">
            <v>SCS0004574</v>
          </cell>
        </row>
        <row r="852">
          <cell r="D852" t="str">
            <v>SCS0004572</v>
          </cell>
        </row>
        <row r="853">
          <cell r="D853" t="str">
            <v>SCS0004570</v>
          </cell>
        </row>
        <row r="854">
          <cell r="D854" t="str">
            <v>SCS0004568</v>
          </cell>
        </row>
        <row r="855">
          <cell r="D855" t="str">
            <v>SCS0005429</v>
          </cell>
        </row>
        <row r="856">
          <cell r="D856" t="str">
            <v>SCS0006002</v>
          </cell>
        </row>
        <row r="857">
          <cell r="D857" t="str">
            <v>SCS0005431</v>
          </cell>
        </row>
        <row r="858">
          <cell r="D858" t="str">
            <v>SCS0006422</v>
          </cell>
        </row>
        <row r="859">
          <cell r="D859" t="str">
            <v>SCS0006423</v>
          </cell>
        </row>
        <row r="860">
          <cell r="D860" t="str">
            <v>SCS0006424</v>
          </cell>
        </row>
        <row r="861">
          <cell r="D861" t="str">
            <v>SCS0005899</v>
          </cell>
        </row>
        <row r="862">
          <cell r="D862" t="str">
            <v>SCS0004660</v>
          </cell>
        </row>
        <row r="863">
          <cell r="D863" t="str">
            <v>SHT0000669</v>
          </cell>
        </row>
        <row r="864">
          <cell r="D864" t="str">
            <v>SHT0000443</v>
          </cell>
        </row>
        <row r="865">
          <cell r="D865" t="str">
            <v>SLT0002545</v>
          </cell>
        </row>
        <row r="867">
          <cell r="D867" t="str">
            <v>BPC0000065</v>
          </cell>
        </row>
        <row r="868">
          <cell r="D868" t="str">
            <v>SHT0001053</v>
          </cell>
        </row>
        <row r="869">
          <cell r="D869" t="str">
            <v>SHT0001073</v>
          </cell>
        </row>
        <row r="870">
          <cell r="D870" t="str">
            <v>SHT0001076</v>
          </cell>
        </row>
        <row r="871">
          <cell r="D871" t="str">
            <v>SHT0001074</v>
          </cell>
        </row>
        <row r="872">
          <cell r="D872" t="str">
            <v>SHT0002055</v>
          </cell>
        </row>
        <row r="873">
          <cell r="D873" t="str">
            <v>SHT0001075</v>
          </cell>
        </row>
        <row r="874">
          <cell r="D874" t="str">
            <v>SHT0002054</v>
          </cell>
        </row>
        <row r="875">
          <cell r="D875" t="str">
            <v>SHT0010406</v>
          </cell>
        </row>
        <row r="876">
          <cell r="D876" t="str">
            <v>SHT0010412</v>
          </cell>
        </row>
        <row r="877">
          <cell r="D877" t="str">
            <v>SHT0010300</v>
          </cell>
        </row>
        <row r="878">
          <cell r="D878" t="str">
            <v>SHT0010297</v>
          </cell>
        </row>
        <row r="879">
          <cell r="D879" t="str">
            <v>SHT0010296</v>
          </cell>
        </row>
        <row r="880">
          <cell r="D880" t="str">
            <v>SCS0004733</v>
          </cell>
        </row>
        <row r="881">
          <cell r="D881" t="str">
            <v>SCS0004732</v>
          </cell>
        </row>
        <row r="882">
          <cell r="D882" t="str">
            <v>SHT0002015</v>
          </cell>
        </row>
        <row r="883">
          <cell r="D883" t="str">
            <v>SHT0002016</v>
          </cell>
        </row>
        <row r="884">
          <cell r="D884" t="str">
            <v>SCS0004543</v>
          </cell>
        </row>
        <row r="885">
          <cell r="D885" t="str">
            <v>SCS0004411</v>
          </cell>
        </row>
        <row r="886">
          <cell r="D886" t="str">
            <v>SCS0004410</v>
          </cell>
        </row>
        <row r="887">
          <cell r="D887" t="str">
            <v>SCS0004409</v>
          </cell>
        </row>
        <row r="888">
          <cell r="D888" t="str">
            <v>SCS0004408</v>
          </cell>
        </row>
        <row r="889">
          <cell r="D889" t="str">
            <v>SCS0004390</v>
          </cell>
        </row>
        <row r="890">
          <cell r="D890" t="str">
            <v>SCS0004368</v>
          </cell>
        </row>
        <row r="891">
          <cell r="D891" t="str">
            <v>SCS0005579</v>
          </cell>
        </row>
        <row r="892">
          <cell r="D892" t="str">
            <v>SCS0005393</v>
          </cell>
        </row>
        <row r="893">
          <cell r="D893" t="str">
            <v>SCS0005507</v>
          </cell>
        </row>
        <row r="894">
          <cell r="D894" t="str">
            <v>SCS0005624</v>
          </cell>
        </row>
        <row r="895">
          <cell r="D895" t="str">
            <v>SCS0006008</v>
          </cell>
        </row>
        <row r="896">
          <cell r="D896" t="str">
            <v>SCS0005505</v>
          </cell>
        </row>
        <row r="897">
          <cell r="D897" t="str">
            <v>SCS0005986</v>
          </cell>
        </row>
        <row r="898">
          <cell r="D898" t="str">
            <v>SCS0005627</v>
          </cell>
        </row>
        <row r="899">
          <cell r="D899" t="str">
            <v>SCS0005628</v>
          </cell>
        </row>
        <row r="900">
          <cell r="D900" t="str">
            <v>SCS0005629</v>
          </cell>
        </row>
        <row r="901">
          <cell r="D901" t="str">
            <v>SCS0005511</v>
          </cell>
        </row>
        <row r="902">
          <cell r="D902" t="str">
            <v>SCS0005987</v>
          </cell>
        </row>
        <row r="903">
          <cell r="D903" t="str">
            <v>SCS0005990</v>
          </cell>
        </row>
        <row r="904">
          <cell r="D904" t="str">
            <v>SHT0001761</v>
          </cell>
        </row>
        <row r="905">
          <cell r="D905" t="str">
            <v>BAS0000054</v>
          </cell>
        </row>
        <row r="906">
          <cell r="D906" t="str">
            <v>SHT0001185</v>
          </cell>
        </row>
        <row r="907">
          <cell r="D907" t="str">
            <v>BFA0000412</v>
          </cell>
        </row>
        <row r="908">
          <cell r="D908" t="str">
            <v>BFA0000361</v>
          </cell>
        </row>
        <row r="909">
          <cell r="D909" t="str">
            <v>SHT0001107</v>
          </cell>
        </row>
        <row r="910">
          <cell r="D910" t="str">
            <v>SHT0001070</v>
          </cell>
        </row>
        <row r="911">
          <cell r="D911" t="str">
            <v>SHT0001190</v>
          </cell>
        </row>
        <row r="912">
          <cell r="D912" t="str">
            <v>BFA0000353</v>
          </cell>
        </row>
        <row r="913">
          <cell r="D913" t="str">
            <v>SHT0001189</v>
          </cell>
        </row>
        <row r="914">
          <cell r="D914" t="str">
            <v>BFA0000354</v>
          </cell>
        </row>
        <row r="915">
          <cell r="D915" t="str">
            <v>BFA0000555</v>
          </cell>
        </row>
        <row r="916">
          <cell r="D916" t="str">
            <v>BAS0000056</v>
          </cell>
        </row>
        <row r="917">
          <cell r="D917" t="str">
            <v>BAS0000055</v>
          </cell>
        </row>
        <row r="918">
          <cell r="D918" t="str">
            <v>SHT0011596</v>
          </cell>
        </row>
        <row r="919">
          <cell r="D919" t="str">
            <v>SHT0010356</v>
          </cell>
        </row>
        <row r="920">
          <cell r="D920" t="str">
            <v>SHT0011034</v>
          </cell>
        </row>
        <row r="921">
          <cell r="D921" t="str">
            <v>SHT0011392</v>
          </cell>
        </row>
        <row r="922">
          <cell r="D922" t="str">
            <v>SHT0011520</v>
          </cell>
        </row>
        <row r="923">
          <cell r="D923" t="str">
            <v>SHT0010307</v>
          </cell>
        </row>
        <row r="924">
          <cell r="D924" t="str">
            <v>SHT0010216</v>
          </cell>
        </row>
        <row r="925">
          <cell r="D925" t="str">
            <v>SHT0010304</v>
          </cell>
        </row>
        <row r="926">
          <cell r="D926" t="str">
            <v>SHT0010122</v>
          </cell>
        </row>
        <row r="927">
          <cell r="D927" t="str">
            <v>SHT0001185</v>
          </cell>
        </row>
        <row r="928">
          <cell r="D928" t="str">
            <v>SHT0001149</v>
          </cell>
        </row>
        <row r="929">
          <cell r="D929" t="str">
            <v>SHT0001761</v>
          </cell>
        </row>
        <row r="930">
          <cell r="D930" t="str">
            <v>BFA0010014</v>
          </cell>
        </row>
        <row r="931">
          <cell r="D931" t="str">
            <v>SHT0011363</v>
          </cell>
        </row>
        <row r="932">
          <cell r="D932" t="str">
            <v>SHT0011364</v>
          </cell>
        </row>
        <row r="933">
          <cell r="D933" t="str">
            <v>SHT0013120</v>
          </cell>
        </row>
        <row r="934">
          <cell r="D934" t="str">
            <v>SHT0010058</v>
          </cell>
        </row>
        <row r="935">
          <cell r="D935" t="str">
            <v>SHT0011237</v>
          </cell>
        </row>
        <row r="936">
          <cell r="D936" t="str">
            <v>SHT0010207</v>
          </cell>
        </row>
        <row r="937">
          <cell r="D937" t="str">
            <v>SHT0010225</v>
          </cell>
        </row>
        <row r="938">
          <cell r="D938" t="str">
            <v>SHT0010841</v>
          </cell>
        </row>
        <row r="939">
          <cell r="D939" t="str">
            <v>SHT0010299</v>
          </cell>
        </row>
        <row r="940">
          <cell r="D940" t="str">
            <v>SHT0010788</v>
          </cell>
        </row>
        <row r="941">
          <cell r="D941" t="str">
            <v>SHT0010054</v>
          </cell>
        </row>
        <row r="942">
          <cell r="D942" t="str">
            <v>SHT0010408</v>
          </cell>
        </row>
        <row r="943">
          <cell r="D943" t="str">
            <v>SHT0010890</v>
          </cell>
        </row>
        <row r="944">
          <cell r="D944" t="str">
            <v>SHT0010819</v>
          </cell>
        </row>
        <row r="945">
          <cell r="D945" t="str">
            <v>SHT0010832</v>
          </cell>
        </row>
        <row r="946">
          <cell r="D946" t="str">
            <v>SHT0010047</v>
          </cell>
        </row>
        <row r="947">
          <cell r="D947" t="str">
            <v>SHT0010049</v>
          </cell>
        </row>
        <row r="948">
          <cell r="D948" t="str">
            <v>SHT0011596</v>
          </cell>
        </row>
        <row r="949">
          <cell r="D949" t="str">
            <v>SHT0012089</v>
          </cell>
        </row>
        <row r="950">
          <cell r="D950" t="str">
            <v>BFA0000353</v>
          </cell>
        </row>
        <row r="951">
          <cell r="D951" t="str">
            <v>BFA0000354</v>
          </cell>
        </row>
        <row r="952">
          <cell r="D952" t="str">
            <v>SHT0001070</v>
          </cell>
        </row>
        <row r="953">
          <cell r="D953" t="str">
            <v>SHT0001149</v>
          </cell>
        </row>
        <row r="954">
          <cell r="D954" t="str">
            <v>SHT0001761</v>
          </cell>
        </row>
        <row r="955">
          <cell r="D955" t="str">
            <v>SHT0011596</v>
          </cell>
        </row>
        <row r="956">
          <cell r="D956" t="str">
            <v>SHT0010812</v>
          </cell>
        </row>
        <row r="957">
          <cell r="D957" t="str">
            <v>SHT0010047</v>
          </cell>
        </row>
        <row r="958">
          <cell r="D958" t="str">
            <v>SHT0010049</v>
          </cell>
        </row>
        <row r="959">
          <cell r="D959" t="str">
            <v>SHT0001761</v>
          </cell>
        </row>
        <row r="960">
          <cell r="D960" t="str">
            <v>SHT0011596</v>
          </cell>
        </row>
        <row r="961">
          <cell r="D961" t="str">
            <v>SHT0012089</v>
          </cell>
        </row>
        <row r="962">
          <cell r="D962" t="str">
            <v>SHT0011809</v>
          </cell>
        </row>
        <row r="963">
          <cell r="D963" t="str">
            <v>SHT0012049</v>
          </cell>
        </row>
        <row r="964">
          <cell r="D964" t="str">
            <v>SHT0012110</v>
          </cell>
        </row>
        <row r="965">
          <cell r="D965" t="str">
            <v>SHT0012056</v>
          </cell>
        </row>
        <row r="966">
          <cell r="D966" t="str">
            <v>SHT0012062</v>
          </cell>
        </row>
        <row r="967">
          <cell r="D967" t="str">
            <v>SHT0012034</v>
          </cell>
        </row>
        <row r="968">
          <cell r="D968" t="str">
            <v>SHT0012326</v>
          </cell>
        </row>
        <row r="969">
          <cell r="D969" t="str">
            <v>SHT0012273</v>
          </cell>
        </row>
        <row r="970">
          <cell r="D970" t="str">
            <v>SHT0012277</v>
          </cell>
        </row>
        <row r="971">
          <cell r="D971" t="str">
            <v>SHT0012272</v>
          </cell>
        </row>
        <row r="972">
          <cell r="D972" t="str">
            <v>SHT0012327</v>
          </cell>
        </row>
        <row r="973">
          <cell r="D973" t="str">
            <v>SHT0012573</v>
          </cell>
        </row>
        <row r="974">
          <cell r="D974" t="str">
            <v>SHT0013063</v>
          </cell>
        </row>
        <row r="975">
          <cell r="D975" t="str">
            <v>BSP0000058</v>
          </cell>
        </row>
        <row r="976">
          <cell r="D976" t="str">
            <v>BSP0000059</v>
          </cell>
        </row>
        <row r="977">
          <cell r="D977" t="str">
            <v>BSP0000060</v>
          </cell>
        </row>
        <row r="978">
          <cell r="D978" t="str">
            <v>BSP0000062</v>
          </cell>
        </row>
        <row r="979">
          <cell r="D979" t="str">
            <v>BSP0000063</v>
          </cell>
        </row>
        <row r="980">
          <cell r="D980" t="str">
            <v>BSP0000064</v>
          </cell>
        </row>
        <row r="981">
          <cell r="D981" t="str">
            <v>BSP0000065</v>
          </cell>
        </row>
        <row r="982">
          <cell r="D982" t="str">
            <v>BSP0000066</v>
          </cell>
        </row>
        <row r="983">
          <cell r="D983" t="str">
            <v>BSP0000067</v>
          </cell>
        </row>
        <row r="984">
          <cell r="D984" t="str">
            <v>BSP0000069</v>
          </cell>
        </row>
        <row r="985">
          <cell r="D985" t="str">
            <v>BSP0000019</v>
          </cell>
        </row>
        <row r="986">
          <cell r="D986" t="str">
            <v>BSP0000014</v>
          </cell>
        </row>
        <row r="987">
          <cell r="D987" t="str">
            <v>BSP0000029</v>
          </cell>
        </row>
        <row r="988">
          <cell r="D988" t="str">
            <v>BSP0000020</v>
          </cell>
        </row>
        <row r="989">
          <cell r="D989" t="str">
            <v>BSP0000021</v>
          </cell>
        </row>
        <row r="990">
          <cell r="D990" t="str">
            <v>REM0001010</v>
          </cell>
        </row>
        <row r="991">
          <cell r="D991" t="str">
            <v>BSP0000013</v>
          </cell>
        </row>
        <row r="992">
          <cell r="D992" t="str">
            <v>BSP0000016</v>
          </cell>
        </row>
        <row r="993">
          <cell r="D993" t="str">
            <v>BSP0000099</v>
          </cell>
        </row>
        <row r="994">
          <cell r="D994" t="str">
            <v>BSP0000100</v>
          </cell>
        </row>
        <row r="995">
          <cell r="D995" t="str">
            <v>BSP0000052</v>
          </cell>
        </row>
        <row r="996">
          <cell r="D996" t="str">
            <v>BSP0000051</v>
          </cell>
        </row>
        <row r="997">
          <cell r="D997" t="str">
            <v>BSP0000079</v>
          </cell>
        </row>
        <row r="998">
          <cell r="D998" t="str">
            <v>BSP0000085</v>
          </cell>
        </row>
        <row r="999">
          <cell r="D999" t="str">
            <v>BSP0000050</v>
          </cell>
        </row>
        <row r="1000">
          <cell r="D1000" t="str">
            <v>BSP0000049</v>
          </cell>
        </row>
        <row r="1001">
          <cell r="D1001" t="str">
            <v>BSP0000048</v>
          </cell>
        </row>
        <row r="1002">
          <cell r="D1002" t="str">
            <v>BSP0000043</v>
          </cell>
        </row>
        <row r="1003">
          <cell r="D1003" t="str">
            <v>BSP0000042</v>
          </cell>
        </row>
        <row r="1004">
          <cell r="D1004" t="str">
            <v>SCS0004754</v>
          </cell>
        </row>
        <row r="1005">
          <cell r="D1005" t="str">
            <v>SCS0004751</v>
          </cell>
        </row>
        <row r="1006">
          <cell r="D1006" t="str">
            <v>SCS0004750</v>
          </cell>
        </row>
        <row r="1007">
          <cell r="D1007" t="str">
            <v>SCS0004680</v>
          </cell>
        </row>
        <row r="1008">
          <cell r="D1008" t="str">
            <v>SCS0004679</v>
          </cell>
        </row>
        <row r="1009">
          <cell r="D1009" t="str">
            <v>SCS0004666</v>
          </cell>
        </row>
        <row r="1010">
          <cell r="D1010" t="str">
            <v>BSP0000036</v>
          </cell>
        </row>
        <row r="1011">
          <cell r="D1011" t="str">
            <v>SCS0005279</v>
          </cell>
        </row>
        <row r="1012">
          <cell r="D1012" t="str">
            <v>SCS0005280</v>
          </cell>
        </row>
        <row r="1013">
          <cell r="D1013" t="str">
            <v>SCS0005281</v>
          </cell>
        </row>
        <row r="1014">
          <cell r="D1014" t="str">
            <v>SCS0005282</v>
          </cell>
        </row>
        <row r="1015">
          <cell r="D1015" t="str">
            <v>BSP0000035</v>
          </cell>
        </row>
        <row r="1016">
          <cell r="D1016" t="str">
            <v>SHT0002251</v>
          </cell>
        </row>
        <row r="1017">
          <cell r="D1017" t="str">
            <v>SHT0002060</v>
          </cell>
        </row>
        <row r="1018">
          <cell r="D1018" t="str">
            <v>SCS0004566</v>
          </cell>
        </row>
        <row r="1019">
          <cell r="D1019" t="str">
            <v>SCS0004565</v>
          </cell>
        </row>
        <row r="1020">
          <cell r="D1020" t="str">
            <v>SCS0004564</v>
          </cell>
        </row>
        <row r="1021">
          <cell r="D1021" t="str">
            <v>SCS0004563</v>
          </cell>
        </row>
        <row r="1022">
          <cell r="D1022" t="str">
            <v>SCS0004562</v>
          </cell>
        </row>
        <row r="1023">
          <cell r="D1023" t="str">
            <v>SCS0004561</v>
          </cell>
        </row>
        <row r="1024">
          <cell r="D1024" t="str">
            <v>SCS0004560</v>
          </cell>
        </row>
        <row r="1025">
          <cell r="D1025" t="str">
            <v>SCS0004505</v>
          </cell>
        </row>
        <row r="1026">
          <cell r="D1026" t="str">
            <v>SCS0004425</v>
          </cell>
        </row>
        <row r="1027">
          <cell r="D1027" t="str">
            <v>SCS0004424</v>
          </cell>
        </row>
        <row r="1028">
          <cell r="D1028" t="str">
            <v>SCS0004423</v>
          </cell>
        </row>
        <row r="1029">
          <cell r="D1029" t="str">
            <v>SCS0004422</v>
          </cell>
        </row>
        <row r="1030">
          <cell r="D1030" t="str">
            <v>SCS0004421</v>
          </cell>
        </row>
        <row r="1031">
          <cell r="D1031" t="str">
            <v>SCS0004420</v>
          </cell>
        </row>
        <row r="1032">
          <cell r="D1032" t="str">
            <v>SCS0004419</v>
          </cell>
        </row>
        <row r="1033">
          <cell r="D1033" t="str">
            <v>SCS0004418</v>
          </cell>
        </row>
        <row r="1034">
          <cell r="D1034" t="str">
            <v>SCS0004417</v>
          </cell>
        </row>
        <row r="1035">
          <cell r="D1035" t="str">
            <v>SCS0004416</v>
          </cell>
        </row>
        <row r="1036">
          <cell r="D1036" t="str">
            <v>SCS0004415</v>
          </cell>
        </row>
        <row r="1037">
          <cell r="D1037" t="str">
            <v>SCS0004414</v>
          </cell>
        </row>
        <row r="1038">
          <cell r="D1038" t="str">
            <v>SCS0004412</v>
          </cell>
        </row>
        <row r="1039">
          <cell r="D1039" t="str">
            <v>SHT0000990</v>
          </cell>
        </row>
        <row r="1041">
          <cell r="D1041" t="str">
            <v>SHT0000986</v>
          </cell>
        </row>
        <row r="1043">
          <cell r="D1043" t="str">
            <v>BSP0000078</v>
          </cell>
        </row>
        <row r="1044">
          <cell r="D1044" t="str">
            <v>BSP0000077</v>
          </cell>
        </row>
        <row r="1045">
          <cell r="D1045" t="str">
            <v>BSP0000088</v>
          </cell>
        </row>
        <row r="1046">
          <cell r="D1046" t="str">
            <v>SCS0005790</v>
          </cell>
        </row>
        <row r="1047">
          <cell r="D1047" t="str">
            <v>SHT0001935</v>
          </cell>
        </row>
        <row r="1048">
          <cell r="D1048" t="str">
            <v>SCS0005992</v>
          </cell>
        </row>
        <row r="1049">
          <cell r="D1049" t="str">
            <v>SCS0006013</v>
          </cell>
        </row>
        <row r="1050">
          <cell r="D1050" t="str">
            <v>SCS0005995</v>
          </cell>
        </row>
        <row r="1051">
          <cell r="D1051" t="str">
            <v>SCS0005996</v>
          </cell>
        </row>
        <row r="1052">
          <cell r="D1052" t="str">
            <v>SCS0005997</v>
          </cell>
        </row>
        <row r="1053">
          <cell r="D1053" t="str">
            <v>BSP0000089</v>
          </cell>
        </row>
        <row r="1054">
          <cell r="D1054" t="str">
            <v>SCS0004312</v>
          </cell>
        </row>
        <row r="1055">
          <cell r="D1055" t="str">
            <v>SCS0004313</v>
          </cell>
        </row>
        <row r="1056">
          <cell r="D1056" t="str">
            <v>SCS0004314</v>
          </cell>
        </row>
        <row r="1057">
          <cell r="D1057" t="str">
            <v>SCS0004315</v>
          </cell>
        </row>
        <row r="1058">
          <cell r="D1058" t="str">
            <v>SCS0004321</v>
          </cell>
        </row>
        <row r="1059">
          <cell r="D1059" t="str">
            <v>SCS0004325</v>
          </cell>
        </row>
        <row r="1060">
          <cell r="D1060" t="str">
            <v>SLT0001680</v>
          </cell>
        </row>
        <row r="1061">
          <cell r="D1061" t="str">
            <v>SLT0001679</v>
          </cell>
        </row>
        <row r="1062">
          <cell r="D1062" t="str">
            <v>SCS0004192</v>
          </cell>
        </row>
        <row r="1063">
          <cell r="D1063" t="str">
            <v>BSP0000031</v>
          </cell>
        </row>
        <row r="1064">
          <cell r="D1064" t="str">
            <v>BSP0000030</v>
          </cell>
        </row>
        <row r="1065">
          <cell r="D1065" t="str">
            <v>BSP0000032</v>
          </cell>
        </row>
        <row r="1066">
          <cell r="D1066" t="str">
            <v>SHT0010967</v>
          </cell>
        </row>
        <row r="1067">
          <cell r="D1067" t="str">
            <v>SHT0010520</v>
          </cell>
        </row>
        <row r="1068">
          <cell r="D1068" t="str">
            <v>BSP0000033</v>
          </cell>
        </row>
        <row r="1069">
          <cell r="D1069" t="str">
            <v>SLT0002553</v>
          </cell>
        </row>
        <row r="1071">
          <cell r="D1071" t="str">
            <v>SLT0002562</v>
          </cell>
        </row>
        <row r="1072">
          <cell r="D1072" t="str">
            <v>SLT0002555</v>
          </cell>
        </row>
        <row r="1073">
          <cell r="D1073" t="str">
            <v>SLT0002556</v>
          </cell>
        </row>
        <row r="1074">
          <cell r="D1074" t="str">
            <v>BSP0000046</v>
          </cell>
        </row>
        <row r="1075">
          <cell r="D1075" t="str">
            <v>SHT0010078</v>
          </cell>
        </row>
        <row r="1076">
          <cell r="D1076" t="str">
            <v>SHT0010081</v>
          </cell>
        </row>
        <row r="1077">
          <cell r="D1077" t="str">
            <v>SHT0010074</v>
          </cell>
        </row>
        <row r="1078">
          <cell r="D1078" t="str">
            <v>SHT0010060</v>
          </cell>
        </row>
        <row r="1079">
          <cell r="D1079" t="str">
            <v>SHT00101418</v>
          </cell>
        </row>
        <row r="1081">
          <cell r="D1081" t="str">
            <v>BSP0000003</v>
          </cell>
        </row>
        <row r="1088">
          <cell r="D1088" t="str">
            <v>SCS0004413</v>
          </cell>
        </row>
        <row r="1090">
          <cell r="D1090" t="str">
            <v>SLT0002496</v>
          </cell>
        </row>
        <row r="1091">
          <cell r="D1091" t="str">
            <v>SCS0010791</v>
          </cell>
        </row>
        <row r="1092">
          <cell r="D1092" t="str">
            <v>SCS0010792</v>
          </cell>
        </row>
        <row r="1093">
          <cell r="D1093" t="str">
            <v>BSP0000106</v>
          </cell>
        </row>
        <row r="1094">
          <cell r="D1094" t="str">
            <v>BSP0000097</v>
          </cell>
        </row>
        <row r="1095">
          <cell r="D1095" t="str">
            <v>REM0010272</v>
          </cell>
        </row>
        <row r="1096">
          <cell r="D1096" t="str">
            <v>SLT0002553</v>
          </cell>
        </row>
        <row r="1097">
          <cell r="D1097" t="str">
            <v>SLT0002667</v>
          </cell>
        </row>
        <row r="1098">
          <cell r="D1098" t="str">
            <v>SCS0005428</v>
          </cell>
        </row>
        <row r="1099">
          <cell r="D1099" t="str">
            <v>SLT0002501</v>
          </cell>
        </row>
        <row r="1100">
          <cell r="D1100" t="str">
            <v>SHT0011022</v>
          </cell>
        </row>
        <row r="1101">
          <cell r="D1101" t="str">
            <v>SHT0010078</v>
          </cell>
        </row>
        <row r="1102">
          <cell r="D1102" t="str">
            <v>SHT0010081</v>
          </cell>
        </row>
        <row r="1103">
          <cell r="D1103" t="str">
            <v>SHT0010074</v>
          </cell>
        </row>
        <row r="1104">
          <cell r="D1104" t="str">
            <v>SHT0010060</v>
          </cell>
        </row>
        <row r="1105">
          <cell r="D1105" t="str">
            <v>SHT0010418</v>
          </cell>
        </row>
        <row r="1106">
          <cell r="D1106" t="str">
            <v>SHT0011022</v>
          </cell>
        </row>
        <row r="1107">
          <cell r="D1107" t="str">
            <v>SHT0011945</v>
          </cell>
        </row>
        <row r="1108">
          <cell r="D1108" t="str">
            <v>SHT0011946</v>
          </cell>
        </row>
        <row r="1109">
          <cell r="D1109" t="str">
            <v>SHT0011656</v>
          </cell>
        </row>
        <row r="1110">
          <cell r="D1110" t="str">
            <v>BSP0010017</v>
          </cell>
        </row>
        <row r="1111">
          <cell r="D1111" t="str">
            <v>BSP0010018</v>
          </cell>
        </row>
        <row r="1112">
          <cell r="D1112" t="str">
            <v>SHT0011693</v>
          </cell>
        </row>
        <row r="1113">
          <cell r="D1113" t="str">
            <v>SHT0010763</v>
          </cell>
        </row>
        <row r="1114">
          <cell r="D1114" t="str">
            <v>SHT0010780</v>
          </cell>
        </row>
        <row r="1115">
          <cell r="D1115" t="str">
            <v>SHT0011028</v>
          </cell>
        </row>
        <row r="1116">
          <cell r="D1116" t="str">
            <v>SHT0011014</v>
          </cell>
        </row>
        <row r="1117">
          <cell r="D1117" t="str">
            <v>SHT0010779</v>
          </cell>
        </row>
        <row r="1118">
          <cell r="D1118" t="str">
            <v>SHT0011260</v>
          </cell>
        </row>
        <row r="1119">
          <cell r="D1119" t="str">
            <v>SHT0010039</v>
          </cell>
        </row>
        <row r="1120">
          <cell r="D1120" t="str">
            <v>BSP0010012</v>
          </cell>
        </row>
        <row r="1121">
          <cell r="D1121" t="str">
            <v>BSP0010027</v>
          </cell>
        </row>
        <row r="1122">
          <cell r="D1122" t="str">
            <v>SHT0012273</v>
          </cell>
        </row>
        <row r="1123">
          <cell r="D1123" t="str">
            <v>SHT0012327</v>
          </cell>
        </row>
        <row r="1124">
          <cell r="D1124" t="str">
            <v>SHT0012272</v>
          </cell>
        </row>
        <row r="1125">
          <cell r="D1125" t="str">
            <v>SHT0012277</v>
          </cell>
        </row>
        <row r="1126">
          <cell r="D1126" t="str">
            <v>SHT0011809</v>
          </cell>
        </row>
        <row r="1127">
          <cell r="D1127" t="str">
            <v>SHT0013063</v>
          </cell>
        </row>
        <row r="1128">
          <cell r="D1128" t="str">
            <v>BSP0010024</v>
          </cell>
        </row>
        <row r="1129">
          <cell r="D1129" t="str">
            <v>SLT0000102</v>
          </cell>
        </row>
        <row r="1130">
          <cell r="D1130" t="str">
            <v>SLT0001123</v>
          </cell>
        </row>
        <row r="1131">
          <cell r="D1131" t="str">
            <v>SLT0000060</v>
          </cell>
        </row>
        <row r="1132">
          <cell r="D1132" t="str">
            <v>SLT0000103</v>
          </cell>
        </row>
        <row r="1133">
          <cell r="D1133" t="str">
            <v>SLT0010647</v>
          </cell>
        </row>
        <row r="1134">
          <cell r="D1134" t="str">
            <v>SLT0010587</v>
          </cell>
        </row>
        <row r="1135">
          <cell r="D1135" t="str">
            <v>SLT0010639</v>
          </cell>
        </row>
        <row r="1136">
          <cell r="D1136" t="str">
            <v>SLT0010602</v>
          </cell>
        </row>
        <row r="1137">
          <cell r="D1137" t="str">
            <v>SLT0010614</v>
          </cell>
        </row>
        <row r="1138">
          <cell r="D1138" t="str">
            <v>SLT0010242</v>
          </cell>
        </row>
        <row r="1139">
          <cell r="D1139" t="str">
            <v>SLT0010630</v>
          </cell>
        </row>
        <row r="1140">
          <cell r="D1140" t="str">
            <v>SLT0010674</v>
          </cell>
        </row>
        <row r="1141">
          <cell r="D1141" t="str">
            <v>SLT0010678</v>
          </cell>
        </row>
        <row r="1142">
          <cell r="D1142" t="str">
            <v>SLT0010628</v>
          </cell>
        </row>
        <row r="1143">
          <cell r="D1143" t="str">
            <v>BPC0000004</v>
          </cell>
        </row>
        <row r="1144">
          <cell r="D1144" t="str">
            <v>BPC0000049</v>
          </cell>
        </row>
        <row r="1145">
          <cell r="D1145" t="str">
            <v>BPC0000005</v>
          </cell>
        </row>
        <row r="1146">
          <cell r="D1146" t="str">
            <v>BPC0000036</v>
          </cell>
        </row>
        <row r="1147">
          <cell r="D1147" t="str">
            <v>BPC0000037</v>
          </cell>
        </row>
        <row r="1148">
          <cell r="D1148" t="str">
            <v>BPC0000001</v>
          </cell>
        </row>
        <row r="1150">
          <cell r="D1150" t="str">
            <v>SHT0001967</v>
          </cell>
        </row>
        <row r="1151">
          <cell r="D1151" t="str">
            <v>SHT0001954</v>
          </cell>
        </row>
        <row r="1152">
          <cell r="D1152" t="str">
            <v>SHT0013283</v>
          </cell>
        </row>
        <row r="1153">
          <cell r="D1153" t="str">
            <v>SHT0000512</v>
          </cell>
        </row>
        <row r="1154">
          <cell r="D1154" t="str">
            <v>SHT0000532</v>
          </cell>
        </row>
        <row r="1155">
          <cell r="D1155" t="str">
            <v>SLT0001128</v>
          </cell>
        </row>
        <row r="1156">
          <cell r="D1156" t="str">
            <v>SLT0002242</v>
          </cell>
        </row>
        <row r="1158">
          <cell r="D1158" t="str">
            <v>SHT0001794</v>
          </cell>
        </row>
        <row r="1159">
          <cell r="D1159" t="str">
            <v>SHT0001797</v>
          </cell>
        </row>
        <row r="1165">
          <cell r="D1165" t="str">
            <v>SHT0001769</v>
          </cell>
        </row>
        <row r="1167">
          <cell r="D1167" t="str">
            <v>SHT0001047</v>
          </cell>
        </row>
        <row r="1168">
          <cell r="D1168" t="str">
            <v>SHT0001931</v>
          </cell>
        </row>
        <row r="1169">
          <cell r="D1169" t="str">
            <v>BFA0000358</v>
          </cell>
        </row>
        <row r="1170">
          <cell r="D1170" t="str">
            <v>SHT0001952</v>
          </cell>
        </row>
        <row r="1171">
          <cell r="D1171" t="str">
            <v>SHT0001942</v>
          </cell>
        </row>
        <row r="1172">
          <cell r="D1172" t="str">
            <v>SHT0001932</v>
          </cell>
        </row>
        <row r="1181">
          <cell r="D1181" t="str">
            <v>SHT0010286</v>
          </cell>
        </row>
        <row r="1182">
          <cell r="D1182" t="str">
            <v>SHT0012082</v>
          </cell>
        </row>
        <row r="1183">
          <cell r="D1183" t="str">
            <v>SHT0012058</v>
          </cell>
        </row>
        <row r="1184">
          <cell r="D1184" t="str">
            <v>SHT0012060</v>
          </cell>
        </row>
        <row r="1185">
          <cell r="D1185" t="str">
            <v>SHT0012294</v>
          </cell>
        </row>
        <row r="1186">
          <cell r="D1186" t="str">
            <v>SHT0012531</v>
          </cell>
        </row>
        <row r="1187">
          <cell r="D1187" t="str">
            <v>SHT0012236</v>
          </cell>
        </row>
        <row r="1188">
          <cell r="D1188" t="str">
            <v>SHT0012081</v>
          </cell>
        </row>
        <row r="1189">
          <cell r="D1189" t="str">
            <v>SHT0012057</v>
          </cell>
        </row>
        <row r="1190">
          <cell r="D1190" t="str">
            <v>SHT0012305</v>
          </cell>
        </row>
        <row r="1191">
          <cell r="D1191" t="str">
            <v>SLT0000747</v>
          </cell>
        </row>
        <row r="1192">
          <cell r="D1192" t="str">
            <v>SLT0000756</v>
          </cell>
        </row>
        <row r="1193">
          <cell r="D1193" t="str">
            <v>SLT0000756</v>
          </cell>
        </row>
        <row r="1194">
          <cell r="D1194" t="str">
            <v>SLT0000117</v>
          </cell>
        </row>
        <row r="1195">
          <cell r="D1195" t="str">
            <v>SLT0000119</v>
          </cell>
        </row>
        <row r="1196">
          <cell r="D1196" t="str">
            <v>SHT0012023</v>
          </cell>
        </row>
        <row r="1197">
          <cell r="D1197" t="str">
            <v>SHT0011391</v>
          </cell>
        </row>
        <row r="1198">
          <cell r="D1198" t="str">
            <v>SHT0002061</v>
          </cell>
        </row>
        <row r="1199">
          <cell r="D1199" t="str">
            <v>SHT0002062</v>
          </cell>
        </row>
        <row r="1200">
          <cell r="D1200" t="str">
            <v>SHT0002249</v>
          </cell>
        </row>
        <row r="1201">
          <cell r="D1201" t="str">
            <v>SHT0002250</v>
          </cell>
        </row>
        <row r="1202">
          <cell r="D1202" t="str">
            <v>SHT0002253</v>
          </cell>
        </row>
        <row r="1203">
          <cell r="D1203" t="str">
            <v>SHT0002246</v>
          </cell>
        </row>
        <row r="1204">
          <cell r="D1204" t="str">
            <v>SHT0001784</v>
          </cell>
        </row>
        <row r="1205">
          <cell r="D1205" t="str">
            <v>SHT0001785</v>
          </cell>
        </row>
        <row r="1206">
          <cell r="D1206" t="str">
            <v>SHT0001900</v>
          </cell>
        </row>
        <row r="1207">
          <cell r="D1207" t="str">
            <v>SLT0010190</v>
          </cell>
        </row>
        <row r="1208">
          <cell r="D1208" t="str">
            <v>SLT0002542</v>
          </cell>
        </row>
        <row r="1209">
          <cell r="D1209" t="str">
            <v>RSM0000300</v>
          </cell>
        </row>
        <row r="1210">
          <cell r="D1210" t="str">
            <v>SHT0001860</v>
          </cell>
        </row>
        <row r="1211">
          <cell r="D1211" t="str">
            <v>SHT0001861</v>
          </cell>
        </row>
        <row r="1212">
          <cell r="D1212" t="str">
            <v>SHT0001854</v>
          </cell>
        </row>
        <row r="1213">
          <cell r="D1213" t="str">
            <v>SHT0001855</v>
          </cell>
        </row>
        <row r="1214">
          <cell r="D1214" t="str">
            <v>B406805215</v>
          </cell>
        </row>
        <row r="1215">
          <cell r="D1215" t="str">
            <v>SHT0002294</v>
          </cell>
        </row>
        <row r="1216">
          <cell r="D1216" t="str">
            <v>SHT0001387</v>
          </cell>
        </row>
        <row r="1217">
          <cell r="D1217" t="str">
            <v>SHT0001389</v>
          </cell>
        </row>
        <row r="1218">
          <cell r="D1218" t="str">
            <v>SHT0001404</v>
          </cell>
        </row>
        <row r="1219">
          <cell r="D1219" t="str">
            <v>SHT0001390</v>
          </cell>
        </row>
        <row r="1221">
          <cell r="D1221" t="str">
            <v>RSM0000054</v>
          </cell>
        </row>
        <row r="1222">
          <cell r="D1222" t="str">
            <v>SCS0001381</v>
          </cell>
        </row>
        <row r="1223">
          <cell r="D1223" t="str">
            <v>SCS0001383</v>
          </cell>
        </row>
        <row r="1224">
          <cell r="D1224" t="str">
            <v>SCS0001388</v>
          </cell>
        </row>
        <row r="1225">
          <cell r="D1225" t="str">
            <v>SCS0001149</v>
          </cell>
        </row>
        <row r="1226">
          <cell r="D1226" t="str">
            <v>SCS0001160</v>
          </cell>
        </row>
        <row r="1227">
          <cell r="D1227" t="str">
            <v>SCS0001037</v>
          </cell>
        </row>
        <row r="1228">
          <cell r="D1228" t="str">
            <v>SCS0001034</v>
          </cell>
        </row>
        <row r="1229">
          <cell r="D1229" t="str">
            <v>SHT0001118</v>
          </cell>
        </row>
        <row r="1230">
          <cell r="D1230" t="str">
            <v>SCS0004799</v>
          </cell>
        </row>
        <row r="1231">
          <cell r="D1231" t="str">
            <v>SCS0004798</v>
          </cell>
        </row>
        <row r="1232">
          <cell r="D1232" t="str">
            <v>SCS0004797</v>
          </cell>
        </row>
        <row r="1234">
          <cell r="D1234" t="str">
            <v>SCS0004766</v>
          </cell>
        </row>
        <row r="1235">
          <cell r="D1235" t="str">
            <v>SCS0004765</v>
          </cell>
        </row>
        <row r="1236">
          <cell r="D1236" t="str">
            <v>SCS0004764</v>
          </cell>
        </row>
        <row r="1237">
          <cell r="D1237" t="str">
            <v>SHT0001100</v>
          </cell>
        </row>
        <row r="1239">
          <cell r="D1239" t="str">
            <v>SCS0004672</v>
          </cell>
        </row>
        <row r="1240">
          <cell r="D1240" t="str">
            <v>SCS0004671</v>
          </cell>
        </row>
        <row r="1241">
          <cell r="D1241" t="str">
            <v>SCS0004670</v>
          </cell>
        </row>
        <row r="1242">
          <cell r="D1242" t="str">
            <v>SCS0004669</v>
          </cell>
        </row>
        <row r="1243">
          <cell r="D1243" t="str">
            <v>SCS0004668</v>
          </cell>
        </row>
        <row r="1244">
          <cell r="D1244" t="str">
            <v>SCS0004667</v>
          </cell>
        </row>
        <row r="1245">
          <cell r="D1245" t="str">
            <v>SCS0004631</v>
          </cell>
        </row>
        <row r="1246">
          <cell r="D1246" t="str">
            <v>SCS0004630</v>
          </cell>
        </row>
        <row r="1247">
          <cell r="D1247" t="str">
            <v>SCS0004622</v>
          </cell>
        </row>
        <row r="1248">
          <cell r="D1248" t="str">
            <v>SCS0004620</v>
          </cell>
        </row>
        <row r="1249">
          <cell r="D1249" t="str">
            <v>SCS0004619</v>
          </cell>
        </row>
        <row r="1250">
          <cell r="D1250" t="str">
            <v>SHT0001007</v>
          </cell>
        </row>
        <row r="1251">
          <cell r="D1251" t="str">
            <v>SCS0004605</v>
          </cell>
        </row>
        <row r="1252">
          <cell r="D1252" t="str">
            <v>SCS0005611</v>
          </cell>
        </row>
        <row r="1253">
          <cell r="D1253" t="str">
            <v>SCS0005610</v>
          </cell>
        </row>
        <row r="1254">
          <cell r="D1254" t="str">
            <v>SCS0005941</v>
          </cell>
        </row>
        <row r="1255">
          <cell r="D1255" t="str">
            <v>SCS0006025</v>
          </cell>
        </row>
        <row r="1256">
          <cell r="D1256" t="str">
            <v>SCS0004593</v>
          </cell>
        </row>
        <row r="1257">
          <cell r="D1257" t="str">
            <v>SCS0004592</v>
          </cell>
        </row>
        <row r="1258">
          <cell r="D1258" t="str">
            <v>SHT0002147</v>
          </cell>
        </row>
        <row r="1259">
          <cell r="D1259" t="str">
            <v>SHT0002050</v>
          </cell>
        </row>
        <row r="1260">
          <cell r="D1260" t="str">
            <v>SHT0001034</v>
          </cell>
        </row>
        <row r="1261">
          <cell r="D1261" t="str">
            <v>SHT0002049</v>
          </cell>
        </row>
        <row r="1262">
          <cell r="D1262" t="str">
            <v>SHT0001033</v>
          </cell>
        </row>
        <row r="1264">
          <cell r="D1264" t="str">
            <v>SHT0001032</v>
          </cell>
        </row>
        <row r="1265">
          <cell r="D1265" t="str">
            <v>SHT0002148</v>
          </cell>
        </row>
        <row r="1266">
          <cell r="D1266" t="str">
            <v>SHT0001017</v>
          </cell>
        </row>
        <row r="1267">
          <cell r="D1267" t="str">
            <v>SHT0001016</v>
          </cell>
        </row>
        <row r="1268">
          <cell r="D1268" t="str">
            <v>SHT0001015</v>
          </cell>
        </row>
        <row r="1272">
          <cell r="D1272" t="str">
            <v>SHT0001407</v>
          </cell>
        </row>
        <row r="1273">
          <cell r="D1273" t="str">
            <v>SHT0002068</v>
          </cell>
        </row>
        <row r="1275">
          <cell r="D1275" t="str">
            <v>SCS0004582</v>
          </cell>
        </row>
        <row r="1277">
          <cell r="D1277" t="str">
            <v>SCS0004581</v>
          </cell>
        </row>
        <row r="1278">
          <cell r="D1278" t="str">
            <v>SCS0004555</v>
          </cell>
        </row>
        <row r="1280">
          <cell r="D1280" t="str">
            <v>SCS0004539</v>
          </cell>
        </row>
        <row r="1281">
          <cell r="D1281" t="str">
            <v>SCS0004538</v>
          </cell>
        </row>
        <row r="1282">
          <cell r="D1282" t="str">
            <v>SHT0001022</v>
          </cell>
        </row>
        <row r="1283">
          <cell r="D1283" t="str">
            <v>SHT0001021</v>
          </cell>
        </row>
        <row r="1284">
          <cell r="D1284" t="str">
            <v>SHT0001020</v>
          </cell>
        </row>
        <row r="1285">
          <cell r="D1285" t="str">
            <v>SHT0001019</v>
          </cell>
        </row>
        <row r="1286">
          <cell r="D1286" t="str">
            <v>SCS0004520</v>
          </cell>
        </row>
        <row r="1287">
          <cell r="D1287" t="str">
            <v>SCS0004456</v>
          </cell>
        </row>
        <row r="1290">
          <cell r="D1290" t="str">
            <v>SCS0004455</v>
          </cell>
        </row>
        <row r="1291">
          <cell r="D1291" t="str">
            <v>SCS0004454</v>
          </cell>
        </row>
        <row r="1292">
          <cell r="D1292" t="str">
            <v>SCS0004453</v>
          </cell>
        </row>
        <row r="1293">
          <cell r="D1293" t="str">
            <v>SCS0005922</v>
          </cell>
        </row>
        <row r="1294">
          <cell r="D1294" t="str">
            <v>SCS0005921</v>
          </cell>
        </row>
        <row r="1295">
          <cell r="D1295" t="str">
            <v>SCS0005919</v>
          </cell>
        </row>
        <row r="1296">
          <cell r="D1296" t="str">
            <v>SCS0005920</v>
          </cell>
        </row>
        <row r="1297">
          <cell r="D1297" t="str">
            <v>SLT0002537</v>
          </cell>
        </row>
        <row r="1298">
          <cell r="D1298" t="str">
            <v>SLT0002543</v>
          </cell>
        </row>
        <row r="1299">
          <cell r="D1299" t="str">
            <v>SLT0002544</v>
          </cell>
        </row>
        <row r="1300">
          <cell r="D1300" t="str">
            <v>SLT0002551</v>
          </cell>
        </row>
        <row r="1301">
          <cell r="D1301" t="str">
            <v>SHT0002135</v>
          </cell>
        </row>
        <row r="1302">
          <cell r="D1302" t="str">
            <v>SCS0005923</v>
          </cell>
        </row>
        <row r="1306">
          <cell r="D1306" t="str">
            <v>SHT0000987</v>
          </cell>
        </row>
        <row r="1308">
          <cell r="D1308" t="str">
            <v>SCS0006368</v>
          </cell>
        </row>
        <row r="1309">
          <cell r="D1309" t="str">
            <v>SCS0005945</v>
          </cell>
        </row>
        <row r="1310">
          <cell r="D1310" t="str">
            <v>SCS0005947</v>
          </cell>
        </row>
        <row r="1311">
          <cell r="D1311" t="str">
            <v>SCS0004402</v>
          </cell>
        </row>
        <row r="1313">
          <cell r="D1313" t="str">
            <v>SCS0004401</v>
          </cell>
        </row>
        <row r="1314">
          <cell r="D1314" t="str">
            <v>SCS0004400</v>
          </cell>
        </row>
        <row r="1315">
          <cell r="D1315" t="str">
            <v>SCS0004399</v>
          </cell>
        </row>
        <row r="1316">
          <cell r="D1316" t="str">
            <v>SCS0004398</v>
          </cell>
        </row>
        <row r="1317">
          <cell r="D1317" t="str">
            <v>SCS0004394</v>
          </cell>
        </row>
        <row r="1318">
          <cell r="D1318" t="str">
            <v>SHT0001904</v>
          </cell>
        </row>
        <row r="1319">
          <cell r="D1319" t="str">
            <v>SHT0001901</v>
          </cell>
        </row>
        <row r="1320">
          <cell r="D1320" t="str">
            <v>SHT0001856</v>
          </cell>
        </row>
        <row r="1321">
          <cell r="D1321" t="str">
            <v>SCS0006367</v>
          </cell>
        </row>
        <row r="1322">
          <cell r="D1322" t="str">
            <v>SCS0004843</v>
          </cell>
        </row>
        <row r="1323">
          <cell r="D1323" t="str">
            <v>SHT0001376</v>
          </cell>
        </row>
        <row r="1324">
          <cell r="D1324" t="str">
            <v>SHT0001907</v>
          </cell>
        </row>
        <row r="1325">
          <cell r="D1325" t="str">
            <v>SCS0004842</v>
          </cell>
        </row>
        <row r="1326">
          <cell r="D1326" t="str">
            <v>SHT0001017</v>
          </cell>
        </row>
        <row r="1327">
          <cell r="D1327" t="str">
            <v>SHT0001016</v>
          </cell>
        </row>
        <row r="1330">
          <cell r="D1330" t="str">
            <v>SHT0002318</v>
          </cell>
        </row>
        <row r="1331">
          <cell r="D1331" t="str">
            <v>SHT0010488</v>
          </cell>
        </row>
        <row r="1332">
          <cell r="D1332" t="str">
            <v>SHT0010467</v>
          </cell>
        </row>
        <row r="1333">
          <cell r="D1333" t="str">
            <v>SHT0010468</v>
          </cell>
        </row>
        <row r="1334">
          <cell r="D1334" t="str">
            <v>SHT0010469</v>
          </cell>
        </row>
        <row r="1335">
          <cell r="D1335" t="str">
            <v>SHT0010470</v>
          </cell>
        </row>
        <row r="1336">
          <cell r="D1336" t="str">
            <v>SCS0006007</v>
          </cell>
        </row>
        <row r="1337">
          <cell r="D1337" t="str">
            <v>SLT0002208</v>
          </cell>
        </row>
        <row r="1338">
          <cell r="D1338" t="str">
            <v>SLT0002205</v>
          </cell>
        </row>
        <row r="1339">
          <cell r="D1339" t="str">
            <v>SLT0002206</v>
          </cell>
        </row>
        <row r="1340">
          <cell r="D1340" t="str">
            <v>DCL0000564</v>
          </cell>
        </row>
        <row r="1341">
          <cell r="D1341" t="str">
            <v>SHT0001970</v>
          </cell>
        </row>
        <row r="1342">
          <cell r="D1342" t="str">
            <v>SCS0006067</v>
          </cell>
        </row>
        <row r="1343">
          <cell r="D1343" t="str">
            <v>REM0003013</v>
          </cell>
        </row>
        <row r="1344">
          <cell r="D1344" t="str">
            <v>RSM0000026</v>
          </cell>
        </row>
        <row r="1347">
          <cell r="D1347" t="str">
            <v>REM0003012</v>
          </cell>
        </row>
        <row r="1348">
          <cell r="D1348" t="str">
            <v>SHT0011990</v>
          </cell>
        </row>
        <row r="1349">
          <cell r="D1349" t="str">
            <v>SHT0012114</v>
          </cell>
        </row>
        <row r="1350">
          <cell r="D1350" t="str">
            <v>SHT0012116</v>
          </cell>
        </row>
        <row r="1351">
          <cell r="D1351" t="str">
            <v>SHT0011709</v>
          </cell>
        </row>
        <row r="1352">
          <cell r="D1352" t="str">
            <v>SHT0011710</v>
          </cell>
        </row>
        <row r="1353">
          <cell r="D1353" t="str">
            <v>SHT0011760</v>
          </cell>
        </row>
        <row r="1354">
          <cell r="D1354" t="str">
            <v>SHT0011728</v>
          </cell>
        </row>
        <row r="1355">
          <cell r="D1355" t="str">
            <v>SHT0011729</v>
          </cell>
        </row>
        <row r="1356">
          <cell r="D1356" t="str">
            <v>SHT0011730</v>
          </cell>
        </row>
        <row r="1358">
          <cell r="D1358" t="str">
            <v>REM0003012</v>
          </cell>
        </row>
        <row r="1359">
          <cell r="D1359" t="str">
            <v>REM0003176</v>
          </cell>
        </row>
        <row r="1360">
          <cell r="D1360" t="str">
            <v>REM0003177</v>
          </cell>
        </row>
        <row r="1361">
          <cell r="D1361" t="str">
            <v>SHT0012159</v>
          </cell>
        </row>
        <row r="1362">
          <cell r="D1362" t="str">
            <v>SHT0012160</v>
          </cell>
        </row>
        <row r="1363">
          <cell r="D1363" t="str">
            <v>SHT0002549</v>
          </cell>
        </row>
        <row r="1364">
          <cell r="D1364" t="str">
            <v>SHT0002461</v>
          </cell>
        </row>
        <row r="1365">
          <cell r="D1365" t="str">
            <v>SHT0002468</v>
          </cell>
        </row>
        <row r="1366">
          <cell r="D1366" t="str">
            <v>SHT0002477</v>
          </cell>
        </row>
        <row r="1367">
          <cell r="D1367" t="str">
            <v>SHT0010052</v>
          </cell>
        </row>
        <row r="1368">
          <cell r="D1368" t="str">
            <v>SHT0010069</v>
          </cell>
        </row>
        <row r="1369">
          <cell r="D1369" t="str">
            <v>SHT0010136</v>
          </cell>
        </row>
        <row r="1370">
          <cell r="D1370" t="str">
            <v>SHT0010192</v>
          </cell>
        </row>
        <row r="1371">
          <cell r="D1371" t="str">
            <v>SHT0010226</v>
          </cell>
        </row>
        <row r="1372">
          <cell r="D1372" t="str">
            <v>SHT0010227</v>
          </cell>
        </row>
        <row r="1373">
          <cell r="D1373" t="str">
            <v>SHT0010306</v>
          </cell>
        </row>
        <row r="1374">
          <cell r="D1374" t="str">
            <v>SHT0010820</v>
          </cell>
        </row>
        <row r="1375">
          <cell r="D1375" t="str">
            <v>SHT0002318</v>
          </cell>
        </row>
        <row r="1377">
          <cell r="D1377" t="str">
            <v>SHT0010523</v>
          </cell>
          <cell r="E1377" t="str">
            <v>阻尼销轴</v>
          </cell>
          <cell r="F1377" t="str">
            <v>02.03.37.096</v>
          </cell>
        </row>
        <row r="1378">
          <cell r="D1378" t="str">
            <v>SHT0001088</v>
          </cell>
          <cell r="E1378" t="str">
            <v>上框内支撑柱</v>
          </cell>
          <cell r="F1378" t="str">
            <v>02.03.19.015</v>
          </cell>
        </row>
        <row r="1379">
          <cell r="D1379" t="str">
            <v>BFA0010060</v>
          </cell>
          <cell r="E1379" t="str">
            <v>仰角旋转固定螺栓</v>
          </cell>
          <cell r="F1379" t="str">
            <v>02.03.59.016</v>
          </cell>
        </row>
        <row r="1380">
          <cell r="D1380" t="str">
            <v>SHT0001060</v>
          </cell>
          <cell r="E1380" t="str">
            <v>仰角调节机构轴套</v>
          </cell>
          <cell r="F1380" t="str">
            <v>02.03.26.020</v>
          </cell>
        </row>
        <row r="1381">
          <cell r="D1381" t="str">
            <v>SHT0011825</v>
          </cell>
          <cell r="E1381" t="str">
            <v>仰角调节机构阶梯轴</v>
          </cell>
          <cell r="F1381" t="str">
            <v>02.03.11.114</v>
          </cell>
        </row>
        <row r="1382">
          <cell r="D1382" t="str">
            <v>SHT0012037</v>
          </cell>
          <cell r="E1382" t="str">
            <v>升降连杆固定轴套</v>
          </cell>
          <cell r="F1382" t="str">
            <v>02.03.60.011</v>
          </cell>
        </row>
        <row r="1383">
          <cell r="D1383" t="str">
            <v>SHT0012043</v>
          </cell>
          <cell r="E1383" t="str">
            <v>升降连杆固定轴</v>
          </cell>
          <cell r="F1383" t="str">
            <v>02.03.60.017</v>
          </cell>
        </row>
        <row r="1384">
          <cell r="D1384" t="str">
            <v>SHT0012038</v>
          </cell>
          <cell r="E1384" t="str">
            <v>升降解锁总成安装轴</v>
          </cell>
          <cell r="F1384" t="str">
            <v>02.03.60.024</v>
          </cell>
        </row>
        <row r="1385">
          <cell r="D1385" t="str">
            <v>SHT0012097</v>
          </cell>
          <cell r="E1385" t="str">
            <v>升降解锁总成安装长轴</v>
          </cell>
          <cell r="F1385" t="str">
            <v>02.03.60.027</v>
          </cell>
        </row>
        <row r="1386">
          <cell r="D1386" t="str">
            <v>SHT0012030</v>
          </cell>
          <cell r="E1386" t="str">
            <v>内绞架左侧轴套</v>
          </cell>
          <cell r="F1386" t="str">
            <v>02.03.60.032</v>
          </cell>
        </row>
        <row r="1387">
          <cell r="D1387" t="str">
            <v>SHT0012032</v>
          </cell>
          <cell r="E1387" t="str">
            <v>内绞架右侧轴套</v>
          </cell>
          <cell r="F1387" t="str">
            <v>02.03.60.033</v>
          </cell>
        </row>
        <row r="1388">
          <cell r="D1388" t="str">
            <v>SHT0011996</v>
          </cell>
          <cell r="E1388" t="str">
            <v>1.0气囊上支撑加强板</v>
          </cell>
          <cell r="F1388" t="str">
            <v>02.03.60.035</v>
          </cell>
        </row>
        <row r="1389">
          <cell r="D1389" t="str">
            <v>SHT0012118</v>
          </cell>
          <cell r="E1389" t="str">
            <v>纵梁支撑轴套</v>
          </cell>
          <cell r="F1389" t="str">
            <v>02.03.60.044</v>
          </cell>
        </row>
        <row r="1390">
          <cell r="D1390" t="str">
            <v>SHT0012096</v>
          </cell>
          <cell r="E1390" t="str">
            <v>减震器连接立柱</v>
          </cell>
          <cell r="F1390" t="str">
            <v>02.03.60.045</v>
          </cell>
        </row>
        <row r="1391">
          <cell r="D1391" t="str">
            <v>SHT0011662</v>
          </cell>
          <cell r="E1391" t="str">
            <v>支撑柱</v>
          </cell>
        </row>
        <row r="1392">
          <cell r="D1392" t="str">
            <v>BFA0000388</v>
          </cell>
          <cell r="E1392" t="str">
            <v>蜗簧定位销</v>
          </cell>
          <cell r="F1392" t="str">
            <v>02.03.07.003</v>
          </cell>
        </row>
        <row r="1393">
          <cell r="D1393" t="str">
            <v>SHT0001151</v>
          </cell>
          <cell r="E1393" t="str">
            <v>上顶点</v>
          </cell>
          <cell r="F1393" t="str">
            <v>02.03.07.002</v>
          </cell>
        </row>
        <row r="1394">
          <cell r="D1394" t="str">
            <v>SHT0001144</v>
          </cell>
          <cell r="E1394" t="str">
            <v>旋转轴</v>
          </cell>
          <cell r="F1394" t="str">
            <v>02.03.07.037</v>
          </cell>
        </row>
        <row r="1395">
          <cell r="D1395" t="str">
            <v>BFA0000373</v>
          </cell>
          <cell r="E1395" t="str">
            <v>安全带扣螺母</v>
          </cell>
          <cell r="F1395" t="str">
            <v>02.03.07.083</v>
          </cell>
        </row>
        <row r="1396">
          <cell r="D1396" t="str">
            <v>BAS0000036</v>
          </cell>
          <cell r="E1396" t="str">
            <v>回转销轴套</v>
          </cell>
          <cell r="F1396" t="str">
            <v>02.03.07.011C</v>
          </cell>
        </row>
        <row r="1397">
          <cell r="D1397" t="str">
            <v>BFA0000389</v>
          </cell>
          <cell r="E1397" t="str">
            <v>纵梁焊接组件中轴</v>
          </cell>
          <cell r="F1397" t="str">
            <v>02.03.07.001</v>
          </cell>
        </row>
        <row r="1398">
          <cell r="D1398" t="str">
            <v>BFA0000385</v>
          </cell>
          <cell r="E1398" t="str">
            <v>回转轴（前）</v>
          </cell>
          <cell r="F1398" t="str">
            <v>02.03.07.007</v>
          </cell>
        </row>
        <row r="1399">
          <cell r="D1399" t="str">
            <v>BFA0000384</v>
          </cell>
          <cell r="E1399" t="str">
            <v>锁止销</v>
          </cell>
          <cell r="F1399" t="str">
            <v>02.03.07.008</v>
          </cell>
        </row>
        <row r="1400">
          <cell r="D1400" t="str">
            <v>BFA0000370</v>
          </cell>
          <cell r="E1400" t="str">
            <v>回转销</v>
          </cell>
          <cell r="F1400" t="str">
            <v>02.03.07.212</v>
          </cell>
        </row>
        <row r="1401">
          <cell r="D1401" t="str">
            <v>BFA0000371</v>
          </cell>
          <cell r="E1401" t="str">
            <v>回转销</v>
          </cell>
          <cell r="F1401" t="str">
            <v>02.03.07.211</v>
          </cell>
        </row>
        <row r="1402">
          <cell r="D1402" t="str">
            <v>BFA0000387</v>
          </cell>
          <cell r="E1402" t="str">
            <v>滑块固定板连接销</v>
          </cell>
          <cell r="F1402" t="str">
            <v>02.03.07.005</v>
          </cell>
        </row>
        <row r="1403">
          <cell r="D1403" t="str">
            <v>BFA0000380</v>
          </cell>
          <cell r="E1403" t="str">
            <v>前支撑固定轴</v>
          </cell>
          <cell r="F1403" t="str">
            <v>02.03.07.016</v>
          </cell>
        </row>
        <row r="1404">
          <cell r="D1404" t="str">
            <v>BFA0000379</v>
          </cell>
          <cell r="E1404" t="str">
            <v>齿板回转轴</v>
          </cell>
          <cell r="F1404" t="str">
            <v>02.03.07.017</v>
          </cell>
        </row>
        <row r="1405">
          <cell r="D1405" t="str">
            <v>BAS0000046</v>
          </cell>
          <cell r="E1405" t="str">
            <v>固定轴套</v>
          </cell>
          <cell r="F1405" t="str">
            <v>02.03.03.013</v>
          </cell>
        </row>
        <row r="1406">
          <cell r="D1406" t="str">
            <v>BFA0000413</v>
          </cell>
          <cell r="E1406" t="str">
            <v>减震扣拉簧轴</v>
          </cell>
          <cell r="F1406" t="str">
            <v>02.03.03.015</v>
          </cell>
        </row>
        <row r="1407">
          <cell r="D1407" t="str">
            <v>BAS0000039</v>
          </cell>
          <cell r="E1407" t="str">
            <v>外绞架套</v>
          </cell>
          <cell r="F1407" t="str">
            <v>02.03.03.125</v>
          </cell>
        </row>
        <row r="1408">
          <cell r="D1408" t="str">
            <v>SHT0001111</v>
          </cell>
          <cell r="E1408" t="str">
            <v>行程开关轴新</v>
          </cell>
          <cell r="F1408" t="str">
            <v>02.03.10.016A</v>
          </cell>
        </row>
        <row r="1409">
          <cell r="D1409" t="str">
            <v>SHT0001141</v>
          </cell>
          <cell r="E1409" t="str">
            <v>连接杆3</v>
          </cell>
          <cell r="F1409" t="str">
            <v>02.03.07.074</v>
          </cell>
        </row>
        <row r="1410">
          <cell r="D1410" t="str">
            <v>SHT0001132</v>
          </cell>
          <cell r="E1410" t="str">
            <v>气阀固定板轴套</v>
          </cell>
          <cell r="F1410" t="str">
            <v>02.03.07.121</v>
          </cell>
        </row>
        <row r="1411">
          <cell r="D1411" t="str">
            <v>BFA0000360</v>
          </cell>
          <cell r="E1411" t="str">
            <v>调节螺母</v>
          </cell>
          <cell r="F1411" t="str">
            <v>02.03.10.034</v>
          </cell>
        </row>
        <row r="1412">
          <cell r="D1412" t="str">
            <v>BFA0000411</v>
          </cell>
          <cell r="E1412" t="str">
            <v>固定销轴</v>
          </cell>
          <cell r="F1412" t="str">
            <v>02.03.03.022A</v>
          </cell>
        </row>
        <row r="1413">
          <cell r="D1413" t="str">
            <v>BFA0000362</v>
          </cell>
          <cell r="E1413" t="str">
            <v>连接销轴</v>
          </cell>
          <cell r="F1413" t="str">
            <v>02.03.10.006</v>
          </cell>
        </row>
        <row r="1414">
          <cell r="D1414" t="str">
            <v>SHT0001398</v>
          </cell>
          <cell r="E1414" t="str">
            <v>推力轴承</v>
          </cell>
          <cell r="F1414" t="str">
            <v>02.03.03.030</v>
          </cell>
        </row>
        <row r="1415">
          <cell r="D1415" t="str">
            <v>SHT0001894</v>
          </cell>
          <cell r="E1415" t="str">
            <v>仰角旋转轴</v>
          </cell>
          <cell r="F1415" t="str">
            <v>02.03.37.016</v>
          </cell>
        </row>
      </sheetData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4"/>
  <sheetViews>
    <sheetView topLeftCell="A64" workbookViewId="0">
      <selection activeCell="B73" sqref="B73"/>
    </sheetView>
  </sheetViews>
  <sheetFormatPr defaultRowHeight="13.5"/>
  <cols>
    <col min="1" max="1" width="5.625" style="1" customWidth="1"/>
    <col min="2" max="2" width="12.125" style="1" customWidth="1"/>
    <col min="3" max="3" width="26.875" style="1" bestFit="1" customWidth="1"/>
    <col min="4" max="4" width="13.75" style="1" customWidth="1"/>
    <col min="5" max="5" width="5.5" style="1" bestFit="1" customWidth="1"/>
    <col min="6" max="6" width="9" style="1"/>
    <col min="7" max="7" width="9.375" style="1" bestFit="1" customWidth="1"/>
    <col min="8" max="8" width="12.125" style="1" customWidth="1"/>
    <col min="9" max="9" width="15.5" style="1" customWidth="1"/>
    <col min="10" max="256" width="9" style="1"/>
    <col min="257" max="257" width="5.625" style="1" customWidth="1"/>
    <col min="258" max="258" width="10.625" style="1" customWidth="1"/>
    <col min="259" max="259" width="26.875" style="1" bestFit="1" customWidth="1"/>
    <col min="260" max="260" width="13.75" style="1" customWidth="1"/>
    <col min="261" max="261" width="5.5" style="1" bestFit="1" customWidth="1"/>
    <col min="262" max="262" width="9" style="1"/>
    <col min="263" max="263" width="9.375" style="1" bestFit="1" customWidth="1"/>
    <col min="264" max="264" width="12.125" style="1" customWidth="1"/>
    <col min="265" max="512" width="9" style="1"/>
    <col min="513" max="513" width="5.625" style="1" customWidth="1"/>
    <col min="514" max="514" width="10.625" style="1" customWidth="1"/>
    <col min="515" max="515" width="26.875" style="1" bestFit="1" customWidth="1"/>
    <col min="516" max="516" width="13.75" style="1" customWidth="1"/>
    <col min="517" max="517" width="5.5" style="1" bestFit="1" customWidth="1"/>
    <col min="518" max="518" width="9" style="1"/>
    <col min="519" max="519" width="9.375" style="1" bestFit="1" customWidth="1"/>
    <col min="520" max="520" width="12.125" style="1" customWidth="1"/>
    <col min="521" max="768" width="9" style="1"/>
    <col min="769" max="769" width="5.625" style="1" customWidth="1"/>
    <col min="770" max="770" width="10.625" style="1" customWidth="1"/>
    <col min="771" max="771" width="26.875" style="1" bestFit="1" customWidth="1"/>
    <col min="772" max="772" width="13.75" style="1" customWidth="1"/>
    <col min="773" max="773" width="5.5" style="1" bestFit="1" customWidth="1"/>
    <col min="774" max="774" width="9" style="1"/>
    <col min="775" max="775" width="9.375" style="1" bestFit="1" customWidth="1"/>
    <col min="776" max="776" width="12.125" style="1" customWidth="1"/>
    <col min="777" max="1024" width="9" style="1"/>
    <col min="1025" max="1025" width="5.625" style="1" customWidth="1"/>
    <col min="1026" max="1026" width="10.625" style="1" customWidth="1"/>
    <col min="1027" max="1027" width="26.875" style="1" bestFit="1" customWidth="1"/>
    <col min="1028" max="1028" width="13.75" style="1" customWidth="1"/>
    <col min="1029" max="1029" width="5.5" style="1" bestFit="1" customWidth="1"/>
    <col min="1030" max="1030" width="9" style="1"/>
    <col min="1031" max="1031" width="9.375" style="1" bestFit="1" customWidth="1"/>
    <col min="1032" max="1032" width="12.125" style="1" customWidth="1"/>
    <col min="1033" max="1280" width="9" style="1"/>
    <col min="1281" max="1281" width="5.625" style="1" customWidth="1"/>
    <col min="1282" max="1282" width="10.625" style="1" customWidth="1"/>
    <col min="1283" max="1283" width="26.875" style="1" bestFit="1" customWidth="1"/>
    <col min="1284" max="1284" width="13.75" style="1" customWidth="1"/>
    <col min="1285" max="1285" width="5.5" style="1" bestFit="1" customWidth="1"/>
    <col min="1286" max="1286" width="9" style="1"/>
    <col min="1287" max="1287" width="9.375" style="1" bestFit="1" customWidth="1"/>
    <col min="1288" max="1288" width="12.125" style="1" customWidth="1"/>
    <col min="1289" max="1536" width="9" style="1"/>
    <col min="1537" max="1537" width="5.625" style="1" customWidth="1"/>
    <col min="1538" max="1538" width="10.625" style="1" customWidth="1"/>
    <col min="1539" max="1539" width="26.875" style="1" bestFit="1" customWidth="1"/>
    <col min="1540" max="1540" width="13.75" style="1" customWidth="1"/>
    <col min="1541" max="1541" width="5.5" style="1" bestFit="1" customWidth="1"/>
    <col min="1542" max="1542" width="9" style="1"/>
    <col min="1543" max="1543" width="9.375" style="1" bestFit="1" customWidth="1"/>
    <col min="1544" max="1544" width="12.125" style="1" customWidth="1"/>
    <col min="1545" max="1792" width="9" style="1"/>
    <col min="1793" max="1793" width="5.625" style="1" customWidth="1"/>
    <col min="1794" max="1794" width="10.625" style="1" customWidth="1"/>
    <col min="1795" max="1795" width="26.875" style="1" bestFit="1" customWidth="1"/>
    <col min="1796" max="1796" width="13.75" style="1" customWidth="1"/>
    <col min="1797" max="1797" width="5.5" style="1" bestFit="1" customWidth="1"/>
    <col min="1798" max="1798" width="9" style="1"/>
    <col min="1799" max="1799" width="9.375" style="1" bestFit="1" customWidth="1"/>
    <col min="1800" max="1800" width="12.125" style="1" customWidth="1"/>
    <col min="1801" max="2048" width="9" style="1"/>
    <col min="2049" max="2049" width="5.625" style="1" customWidth="1"/>
    <col min="2050" max="2050" width="10.625" style="1" customWidth="1"/>
    <col min="2051" max="2051" width="26.875" style="1" bestFit="1" customWidth="1"/>
    <col min="2052" max="2052" width="13.75" style="1" customWidth="1"/>
    <col min="2053" max="2053" width="5.5" style="1" bestFit="1" customWidth="1"/>
    <col min="2054" max="2054" width="9" style="1"/>
    <col min="2055" max="2055" width="9.375" style="1" bestFit="1" customWidth="1"/>
    <col min="2056" max="2056" width="12.125" style="1" customWidth="1"/>
    <col min="2057" max="2304" width="9" style="1"/>
    <col min="2305" max="2305" width="5.625" style="1" customWidth="1"/>
    <col min="2306" max="2306" width="10.625" style="1" customWidth="1"/>
    <col min="2307" max="2307" width="26.875" style="1" bestFit="1" customWidth="1"/>
    <col min="2308" max="2308" width="13.75" style="1" customWidth="1"/>
    <col min="2309" max="2309" width="5.5" style="1" bestFit="1" customWidth="1"/>
    <col min="2310" max="2310" width="9" style="1"/>
    <col min="2311" max="2311" width="9.375" style="1" bestFit="1" customWidth="1"/>
    <col min="2312" max="2312" width="12.125" style="1" customWidth="1"/>
    <col min="2313" max="2560" width="9" style="1"/>
    <col min="2561" max="2561" width="5.625" style="1" customWidth="1"/>
    <col min="2562" max="2562" width="10.625" style="1" customWidth="1"/>
    <col min="2563" max="2563" width="26.875" style="1" bestFit="1" customWidth="1"/>
    <col min="2564" max="2564" width="13.75" style="1" customWidth="1"/>
    <col min="2565" max="2565" width="5.5" style="1" bestFit="1" customWidth="1"/>
    <col min="2566" max="2566" width="9" style="1"/>
    <col min="2567" max="2567" width="9.375" style="1" bestFit="1" customWidth="1"/>
    <col min="2568" max="2568" width="12.125" style="1" customWidth="1"/>
    <col min="2569" max="2816" width="9" style="1"/>
    <col min="2817" max="2817" width="5.625" style="1" customWidth="1"/>
    <col min="2818" max="2818" width="10.625" style="1" customWidth="1"/>
    <col min="2819" max="2819" width="26.875" style="1" bestFit="1" customWidth="1"/>
    <col min="2820" max="2820" width="13.75" style="1" customWidth="1"/>
    <col min="2821" max="2821" width="5.5" style="1" bestFit="1" customWidth="1"/>
    <col min="2822" max="2822" width="9" style="1"/>
    <col min="2823" max="2823" width="9.375" style="1" bestFit="1" customWidth="1"/>
    <col min="2824" max="2824" width="12.125" style="1" customWidth="1"/>
    <col min="2825" max="3072" width="9" style="1"/>
    <col min="3073" max="3073" width="5.625" style="1" customWidth="1"/>
    <col min="3074" max="3074" width="10.625" style="1" customWidth="1"/>
    <col min="3075" max="3075" width="26.875" style="1" bestFit="1" customWidth="1"/>
    <col min="3076" max="3076" width="13.75" style="1" customWidth="1"/>
    <col min="3077" max="3077" width="5.5" style="1" bestFit="1" customWidth="1"/>
    <col min="3078" max="3078" width="9" style="1"/>
    <col min="3079" max="3079" width="9.375" style="1" bestFit="1" customWidth="1"/>
    <col min="3080" max="3080" width="12.125" style="1" customWidth="1"/>
    <col min="3081" max="3328" width="9" style="1"/>
    <col min="3329" max="3329" width="5.625" style="1" customWidth="1"/>
    <col min="3330" max="3330" width="10.625" style="1" customWidth="1"/>
    <col min="3331" max="3331" width="26.875" style="1" bestFit="1" customWidth="1"/>
    <col min="3332" max="3332" width="13.75" style="1" customWidth="1"/>
    <col min="3333" max="3333" width="5.5" style="1" bestFit="1" customWidth="1"/>
    <col min="3334" max="3334" width="9" style="1"/>
    <col min="3335" max="3335" width="9.375" style="1" bestFit="1" customWidth="1"/>
    <col min="3336" max="3336" width="12.125" style="1" customWidth="1"/>
    <col min="3337" max="3584" width="9" style="1"/>
    <col min="3585" max="3585" width="5.625" style="1" customWidth="1"/>
    <col min="3586" max="3586" width="10.625" style="1" customWidth="1"/>
    <col min="3587" max="3587" width="26.875" style="1" bestFit="1" customWidth="1"/>
    <col min="3588" max="3588" width="13.75" style="1" customWidth="1"/>
    <col min="3589" max="3589" width="5.5" style="1" bestFit="1" customWidth="1"/>
    <col min="3590" max="3590" width="9" style="1"/>
    <col min="3591" max="3591" width="9.375" style="1" bestFit="1" customWidth="1"/>
    <col min="3592" max="3592" width="12.125" style="1" customWidth="1"/>
    <col min="3593" max="3840" width="9" style="1"/>
    <col min="3841" max="3841" width="5.625" style="1" customWidth="1"/>
    <col min="3842" max="3842" width="10.625" style="1" customWidth="1"/>
    <col min="3843" max="3843" width="26.875" style="1" bestFit="1" customWidth="1"/>
    <col min="3844" max="3844" width="13.75" style="1" customWidth="1"/>
    <col min="3845" max="3845" width="5.5" style="1" bestFit="1" customWidth="1"/>
    <col min="3846" max="3846" width="9" style="1"/>
    <col min="3847" max="3847" width="9.375" style="1" bestFit="1" customWidth="1"/>
    <col min="3848" max="3848" width="12.125" style="1" customWidth="1"/>
    <col min="3849" max="4096" width="9" style="1"/>
    <col min="4097" max="4097" width="5.625" style="1" customWidth="1"/>
    <col min="4098" max="4098" width="10.625" style="1" customWidth="1"/>
    <col min="4099" max="4099" width="26.875" style="1" bestFit="1" customWidth="1"/>
    <col min="4100" max="4100" width="13.75" style="1" customWidth="1"/>
    <col min="4101" max="4101" width="5.5" style="1" bestFit="1" customWidth="1"/>
    <col min="4102" max="4102" width="9" style="1"/>
    <col min="4103" max="4103" width="9.375" style="1" bestFit="1" customWidth="1"/>
    <col min="4104" max="4104" width="12.125" style="1" customWidth="1"/>
    <col min="4105" max="4352" width="9" style="1"/>
    <col min="4353" max="4353" width="5.625" style="1" customWidth="1"/>
    <col min="4354" max="4354" width="10.625" style="1" customWidth="1"/>
    <col min="4355" max="4355" width="26.875" style="1" bestFit="1" customWidth="1"/>
    <col min="4356" max="4356" width="13.75" style="1" customWidth="1"/>
    <col min="4357" max="4357" width="5.5" style="1" bestFit="1" customWidth="1"/>
    <col min="4358" max="4358" width="9" style="1"/>
    <col min="4359" max="4359" width="9.375" style="1" bestFit="1" customWidth="1"/>
    <col min="4360" max="4360" width="12.125" style="1" customWidth="1"/>
    <col min="4361" max="4608" width="9" style="1"/>
    <col min="4609" max="4609" width="5.625" style="1" customWidth="1"/>
    <col min="4610" max="4610" width="10.625" style="1" customWidth="1"/>
    <col min="4611" max="4611" width="26.875" style="1" bestFit="1" customWidth="1"/>
    <col min="4612" max="4612" width="13.75" style="1" customWidth="1"/>
    <col min="4613" max="4613" width="5.5" style="1" bestFit="1" customWidth="1"/>
    <col min="4614" max="4614" width="9" style="1"/>
    <col min="4615" max="4615" width="9.375" style="1" bestFit="1" customWidth="1"/>
    <col min="4616" max="4616" width="12.125" style="1" customWidth="1"/>
    <col min="4617" max="4864" width="9" style="1"/>
    <col min="4865" max="4865" width="5.625" style="1" customWidth="1"/>
    <col min="4866" max="4866" width="10.625" style="1" customWidth="1"/>
    <col min="4867" max="4867" width="26.875" style="1" bestFit="1" customWidth="1"/>
    <col min="4868" max="4868" width="13.75" style="1" customWidth="1"/>
    <col min="4869" max="4869" width="5.5" style="1" bestFit="1" customWidth="1"/>
    <col min="4870" max="4870" width="9" style="1"/>
    <col min="4871" max="4871" width="9.375" style="1" bestFit="1" customWidth="1"/>
    <col min="4872" max="4872" width="12.125" style="1" customWidth="1"/>
    <col min="4873" max="5120" width="9" style="1"/>
    <col min="5121" max="5121" width="5.625" style="1" customWidth="1"/>
    <col min="5122" max="5122" width="10.625" style="1" customWidth="1"/>
    <col min="5123" max="5123" width="26.875" style="1" bestFit="1" customWidth="1"/>
    <col min="5124" max="5124" width="13.75" style="1" customWidth="1"/>
    <col min="5125" max="5125" width="5.5" style="1" bestFit="1" customWidth="1"/>
    <col min="5126" max="5126" width="9" style="1"/>
    <col min="5127" max="5127" width="9.375" style="1" bestFit="1" customWidth="1"/>
    <col min="5128" max="5128" width="12.125" style="1" customWidth="1"/>
    <col min="5129" max="5376" width="9" style="1"/>
    <col min="5377" max="5377" width="5.625" style="1" customWidth="1"/>
    <col min="5378" max="5378" width="10.625" style="1" customWidth="1"/>
    <col min="5379" max="5379" width="26.875" style="1" bestFit="1" customWidth="1"/>
    <col min="5380" max="5380" width="13.75" style="1" customWidth="1"/>
    <col min="5381" max="5381" width="5.5" style="1" bestFit="1" customWidth="1"/>
    <col min="5382" max="5382" width="9" style="1"/>
    <col min="5383" max="5383" width="9.375" style="1" bestFit="1" customWidth="1"/>
    <col min="5384" max="5384" width="12.125" style="1" customWidth="1"/>
    <col min="5385" max="5632" width="9" style="1"/>
    <col min="5633" max="5633" width="5.625" style="1" customWidth="1"/>
    <col min="5634" max="5634" width="10.625" style="1" customWidth="1"/>
    <col min="5635" max="5635" width="26.875" style="1" bestFit="1" customWidth="1"/>
    <col min="5636" max="5636" width="13.75" style="1" customWidth="1"/>
    <col min="5637" max="5637" width="5.5" style="1" bestFit="1" customWidth="1"/>
    <col min="5638" max="5638" width="9" style="1"/>
    <col min="5639" max="5639" width="9.375" style="1" bestFit="1" customWidth="1"/>
    <col min="5640" max="5640" width="12.125" style="1" customWidth="1"/>
    <col min="5641" max="5888" width="9" style="1"/>
    <col min="5889" max="5889" width="5.625" style="1" customWidth="1"/>
    <col min="5890" max="5890" width="10.625" style="1" customWidth="1"/>
    <col min="5891" max="5891" width="26.875" style="1" bestFit="1" customWidth="1"/>
    <col min="5892" max="5892" width="13.75" style="1" customWidth="1"/>
    <col min="5893" max="5893" width="5.5" style="1" bestFit="1" customWidth="1"/>
    <col min="5894" max="5894" width="9" style="1"/>
    <col min="5895" max="5895" width="9.375" style="1" bestFit="1" customWidth="1"/>
    <col min="5896" max="5896" width="12.125" style="1" customWidth="1"/>
    <col min="5897" max="6144" width="9" style="1"/>
    <col min="6145" max="6145" width="5.625" style="1" customWidth="1"/>
    <col min="6146" max="6146" width="10.625" style="1" customWidth="1"/>
    <col min="6147" max="6147" width="26.875" style="1" bestFit="1" customWidth="1"/>
    <col min="6148" max="6148" width="13.75" style="1" customWidth="1"/>
    <col min="6149" max="6149" width="5.5" style="1" bestFit="1" customWidth="1"/>
    <col min="6150" max="6150" width="9" style="1"/>
    <col min="6151" max="6151" width="9.375" style="1" bestFit="1" customWidth="1"/>
    <col min="6152" max="6152" width="12.125" style="1" customWidth="1"/>
    <col min="6153" max="6400" width="9" style="1"/>
    <col min="6401" max="6401" width="5.625" style="1" customWidth="1"/>
    <col min="6402" max="6402" width="10.625" style="1" customWidth="1"/>
    <col min="6403" max="6403" width="26.875" style="1" bestFit="1" customWidth="1"/>
    <col min="6404" max="6404" width="13.75" style="1" customWidth="1"/>
    <col min="6405" max="6405" width="5.5" style="1" bestFit="1" customWidth="1"/>
    <col min="6406" max="6406" width="9" style="1"/>
    <col min="6407" max="6407" width="9.375" style="1" bestFit="1" customWidth="1"/>
    <col min="6408" max="6408" width="12.125" style="1" customWidth="1"/>
    <col min="6409" max="6656" width="9" style="1"/>
    <col min="6657" max="6657" width="5.625" style="1" customWidth="1"/>
    <col min="6658" max="6658" width="10.625" style="1" customWidth="1"/>
    <col min="6659" max="6659" width="26.875" style="1" bestFit="1" customWidth="1"/>
    <col min="6660" max="6660" width="13.75" style="1" customWidth="1"/>
    <col min="6661" max="6661" width="5.5" style="1" bestFit="1" customWidth="1"/>
    <col min="6662" max="6662" width="9" style="1"/>
    <col min="6663" max="6663" width="9.375" style="1" bestFit="1" customWidth="1"/>
    <col min="6664" max="6664" width="12.125" style="1" customWidth="1"/>
    <col min="6665" max="6912" width="9" style="1"/>
    <col min="6913" max="6913" width="5.625" style="1" customWidth="1"/>
    <col min="6914" max="6914" width="10.625" style="1" customWidth="1"/>
    <col min="6915" max="6915" width="26.875" style="1" bestFit="1" customWidth="1"/>
    <col min="6916" max="6916" width="13.75" style="1" customWidth="1"/>
    <col min="6917" max="6917" width="5.5" style="1" bestFit="1" customWidth="1"/>
    <col min="6918" max="6918" width="9" style="1"/>
    <col min="6919" max="6919" width="9.375" style="1" bestFit="1" customWidth="1"/>
    <col min="6920" max="6920" width="12.125" style="1" customWidth="1"/>
    <col min="6921" max="7168" width="9" style="1"/>
    <col min="7169" max="7169" width="5.625" style="1" customWidth="1"/>
    <col min="7170" max="7170" width="10.625" style="1" customWidth="1"/>
    <col min="7171" max="7171" width="26.875" style="1" bestFit="1" customWidth="1"/>
    <col min="7172" max="7172" width="13.75" style="1" customWidth="1"/>
    <col min="7173" max="7173" width="5.5" style="1" bestFit="1" customWidth="1"/>
    <col min="7174" max="7174" width="9" style="1"/>
    <col min="7175" max="7175" width="9.375" style="1" bestFit="1" customWidth="1"/>
    <col min="7176" max="7176" width="12.125" style="1" customWidth="1"/>
    <col min="7177" max="7424" width="9" style="1"/>
    <col min="7425" max="7425" width="5.625" style="1" customWidth="1"/>
    <col min="7426" max="7426" width="10.625" style="1" customWidth="1"/>
    <col min="7427" max="7427" width="26.875" style="1" bestFit="1" customWidth="1"/>
    <col min="7428" max="7428" width="13.75" style="1" customWidth="1"/>
    <col min="7429" max="7429" width="5.5" style="1" bestFit="1" customWidth="1"/>
    <col min="7430" max="7430" width="9" style="1"/>
    <col min="7431" max="7431" width="9.375" style="1" bestFit="1" customWidth="1"/>
    <col min="7432" max="7432" width="12.125" style="1" customWidth="1"/>
    <col min="7433" max="7680" width="9" style="1"/>
    <col min="7681" max="7681" width="5.625" style="1" customWidth="1"/>
    <col min="7682" max="7682" width="10.625" style="1" customWidth="1"/>
    <col min="7683" max="7683" width="26.875" style="1" bestFit="1" customWidth="1"/>
    <col min="7684" max="7684" width="13.75" style="1" customWidth="1"/>
    <col min="7685" max="7685" width="5.5" style="1" bestFit="1" customWidth="1"/>
    <col min="7686" max="7686" width="9" style="1"/>
    <col min="7687" max="7687" width="9.375" style="1" bestFit="1" customWidth="1"/>
    <col min="7688" max="7688" width="12.125" style="1" customWidth="1"/>
    <col min="7689" max="7936" width="9" style="1"/>
    <col min="7937" max="7937" width="5.625" style="1" customWidth="1"/>
    <col min="7938" max="7938" width="10.625" style="1" customWidth="1"/>
    <col min="7939" max="7939" width="26.875" style="1" bestFit="1" customWidth="1"/>
    <col min="7940" max="7940" width="13.75" style="1" customWidth="1"/>
    <col min="7941" max="7941" width="5.5" style="1" bestFit="1" customWidth="1"/>
    <col min="7942" max="7942" width="9" style="1"/>
    <col min="7943" max="7943" width="9.375" style="1" bestFit="1" customWidth="1"/>
    <col min="7944" max="7944" width="12.125" style="1" customWidth="1"/>
    <col min="7945" max="8192" width="9" style="1"/>
    <col min="8193" max="8193" width="5.625" style="1" customWidth="1"/>
    <col min="8194" max="8194" width="10.625" style="1" customWidth="1"/>
    <col min="8195" max="8195" width="26.875" style="1" bestFit="1" customWidth="1"/>
    <col min="8196" max="8196" width="13.75" style="1" customWidth="1"/>
    <col min="8197" max="8197" width="5.5" style="1" bestFit="1" customWidth="1"/>
    <col min="8198" max="8198" width="9" style="1"/>
    <col min="8199" max="8199" width="9.375" style="1" bestFit="1" customWidth="1"/>
    <col min="8200" max="8200" width="12.125" style="1" customWidth="1"/>
    <col min="8201" max="8448" width="9" style="1"/>
    <col min="8449" max="8449" width="5.625" style="1" customWidth="1"/>
    <col min="8450" max="8450" width="10.625" style="1" customWidth="1"/>
    <col min="8451" max="8451" width="26.875" style="1" bestFit="1" customWidth="1"/>
    <col min="8452" max="8452" width="13.75" style="1" customWidth="1"/>
    <col min="8453" max="8453" width="5.5" style="1" bestFit="1" customWidth="1"/>
    <col min="8454" max="8454" width="9" style="1"/>
    <col min="8455" max="8455" width="9.375" style="1" bestFit="1" customWidth="1"/>
    <col min="8456" max="8456" width="12.125" style="1" customWidth="1"/>
    <col min="8457" max="8704" width="9" style="1"/>
    <col min="8705" max="8705" width="5.625" style="1" customWidth="1"/>
    <col min="8706" max="8706" width="10.625" style="1" customWidth="1"/>
    <col min="8707" max="8707" width="26.875" style="1" bestFit="1" customWidth="1"/>
    <col min="8708" max="8708" width="13.75" style="1" customWidth="1"/>
    <col min="8709" max="8709" width="5.5" style="1" bestFit="1" customWidth="1"/>
    <col min="8710" max="8710" width="9" style="1"/>
    <col min="8711" max="8711" width="9.375" style="1" bestFit="1" customWidth="1"/>
    <col min="8712" max="8712" width="12.125" style="1" customWidth="1"/>
    <col min="8713" max="8960" width="9" style="1"/>
    <col min="8961" max="8961" width="5.625" style="1" customWidth="1"/>
    <col min="8962" max="8962" width="10.625" style="1" customWidth="1"/>
    <col min="8963" max="8963" width="26.875" style="1" bestFit="1" customWidth="1"/>
    <col min="8964" max="8964" width="13.75" style="1" customWidth="1"/>
    <col min="8965" max="8965" width="5.5" style="1" bestFit="1" customWidth="1"/>
    <col min="8966" max="8966" width="9" style="1"/>
    <col min="8967" max="8967" width="9.375" style="1" bestFit="1" customWidth="1"/>
    <col min="8968" max="8968" width="12.125" style="1" customWidth="1"/>
    <col min="8969" max="9216" width="9" style="1"/>
    <col min="9217" max="9217" width="5.625" style="1" customWidth="1"/>
    <col min="9218" max="9218" width="10.625" style="1" customWidth="1"/>
    <col min="9219" max="9219" width="26.875" style="1" bestFit="1" customWidth="1"/>
    <col min="9220" max="9220" width="13.75" style="1" customWidth="1"/>
    <col min="9221" max="9221" width="5.5" style="1" bestFit="1" customWidth="1"/>
    <col min="9222" max="9222" width="9" style="1"/>
    <col min="9223" max="9223" width="9.375" style="1" bestFit="1" customWidth="1"/>
    <col min="9224" max="9224" width="12.125" style="1" customWidth="1"/>
    <col min="9225" max="9472" width="9" style="1"/>
    <col min="9473" max="9473" width="5.625" style="1" customWidth="1"/>
    <col min="9474" max="9474" width="10.625" style="1" customWidth="1"/>
    <col min="9475" max="9475" width="26.875" style="1" bestFit="1" customWidth="1"/>
    <col min="9476" max="9476" width="13.75" style="1" customWidth="1"/>
    <col min="9477" max="9477" width="5.5" style="1" bestFit="1" customWidth="1"/>
    <col min="9478" max="9478" width="9" style="1"/>
    <col min="9479" max="9479" width="9.375" style="1" bestFit="1" customWidth="1"/>
    <col min="9480" max="9480" width="12.125" style="1" customWidth="1"/>
    <col min="9481" max="9728" width="9" style="1"/>
    <col min="9729" max="9729" width="5.625" style="1" customWidth="1"/>
    <col min="9730" max="9730" width="10.625" style="1" customWidth="1"/>
    <col min="9731" max="9731" width="26.875" style="1" bestFit="1" customWidth="1"/>
    <col min="9732" max="9732" width="13.75" style="1" customWidth="1"/>
    <col min="9733" max="9733" width="5.5" style="1" bestFit="1" customWidth="1"/>
    <col min="9734" max="9734" width="9" style="1"/>
    <col min="9735" max="9735" width="9.375" style="1" bestFit="1" customWidth="1"/>
    <col min="9736" max="9736" width="12.125" style="1" customWidth="1"/>
    <col min="9737" max="9984" width="9" style="1"/>
    <col min="9985" max="9985" width="5.625" style="1" customWidth="1"/>
    <col min="9986" max="9986" width="10.625" style="1" customWidth="1"/>
    <col min="9987" max="9987" width="26.875" style="1" bestFit="1" customWidth="1"/>
    <col min="9988" max="9988" width="13.75" style="1" customWidth="1"/>
    <col min="9989" max="9989" width="5.5" style="1" bestFit="1" customWidth="1"/>
    <col min="9990" max="9990" width="9" style="1"/>
    <col min="9991" max="9991" width="9.375" style="1" bestFit="1" customWidth="1"/>
    <col min="9992" max="9992" width="12.125" style="1" customWidth="1"/>
    <col min="9993" max="10240" width="9" style="1"/>
    <col min="10241" max="10241" width="5.625" style="1" customWidth="1"/>
    <col min="10242" max="10242" width="10.625" style="1" customWidth="1"/>
    <col min="10243" max="10243" width="26.875" style="1" bestFit="1" customWidth="1"/>
    <col min="10244" max="10244" width="13.75" style="1" customWidth="1"/>
    <col min="10245" max="10245" width="5.5" style="1" bestFit="1" customWidth="1"/>
    <col min="10246" max="10246" width="9" style="1"/>
    <col min="10247" max="10247" width="9.375" style="1" bestFit="1" customWidth="1"/>
    <col min="10248" max="10248" width="12.125" style="1" customWidth="1"/>
    <col min="10249" max="10496" width="9" style="1"/>
    <col min="10497" max="10497" width="5.625" style="1" customWidth="1"/>
    <col min="10498" max="10498" width="10.625" style="1" customWidth="1"/>
    <col min="10499" max="10499" width="26.875" style="1" bestFit="1" customWidth="1"/>
    <col min="10500" max="10500" width="13.75" style="1" customWidth="1"/>
    <col min="10501" max="10501" width="5.5" style="1" bestFit="1" customWidth="1"/>
    <col min="10502" max="10502" width="9" style="1"/>
    <col min="10503" max="10503" width="9.375" style="1" bestFit="1" customWidth="1"/>
    <col min="10504" max="10504" width="12.125" style="1" customWidth="1"/>
    <col min="10505" max="10752" width="9" style="1"/>
    <col min="10753" max="10753" width="5.625" style="1" customWidth="1"/>
    <col min="10754" max="10754" width="10.625" style="1" customWidth="1"/>
    <col min="10755" max="10755" width="26.875" style="1" bestFit="1" customWidth="1"/>
    <col min="10756" max="10756" width="13.75" style="1" customWidth="1"/>
    <col min="10757" max="10757" width="5.5" style="1" bestFit="1" customWidth="1"/>
    <col min="10758" max="10758" width="9" style="1"/>
    <col min="10759" max="10759" width="9.375" style="1" bestFit="1" customWidth="1"/>
    <col min="10760" max="10760" width="12.125" style="1" customWidth="1"/>
    <col min="10761" max="11008" width="9" style="1"/>
    <col min="11009" max="11009" width="5.625" style="1" customWidth="1"/>
    <col min="11010" max="11010" width="10.625" style="1" customWidth="1"/>
    <col min="11011" max="11011" width="26.875" style="1" bestFit="1" customWidth="1"/>
    <col min="11012" max="11012" width="13.75" style="1" customWidth="1"/>
    <col min="11013" max="11013" width="5.5" style="1" bestFit="1" customWidth="1"/>
    <col min="11014" max="11014" width="9" style="1"/>
    <col min="11015" max="11015" width="9.375" style="1" bestFit="1" customWidth="1"/>
    <col min="11016" max="11016" width="12.125" style="1" customWidth="1"/>
    <col min="11017" max="11264" width="9" style="1"/>
    <col min="11265" max="11265" width="5.625" style="1" customWidth="1"/>
    <col min="11266" max="11266" width="10.625" style="1" customWidth="1"/>
    <col min="11267" max="11267" width="26.875" style="1" bestFit="1" customWidth="1"/>
    <col min="11268" max="11268" width="13.75" style="1" customWidth="1"/>
    <col min="11269" max="11269" width="5.5" style="1" bestFit="1" customWidth="1"/>
    <col min="11270" max="11270" width="9" style="1"/>
    <col min="11271" max="11271" width="9.375" style="1" bestFit="1" customWidth="1"/>
    <col min="11272" max="11272" width="12.125" style="1" customWidth="1"/>
    <col min="11273" max="11520" width="9" style="1"/>
    <col min="11521" max="11521" width="5.625" style="1" customWidth="1"/>
    <col min="11522" max="11522" width="10.625" style="1" customWidth="1"/>
    <col min="11523" max="11523" width="26.875" style="1" bestFit="1" customWidth="1"/>
    <col min="11524" max="11524" width="13.75" style="1" customWidth="1"/>
    <col min="11525" max="11525" width="5.5" style="1" bestFit="1" customWidth="1"/>
    <col min="11526" max="11526" width="9" style="1"/>
    <col min="11527" max="11527" width="9.375" style="1" bestFit="1" customWidth="1"/>
    <col min="11528" max="11528" width="12.125" style="1" customWidth="1"/>
    <col min="11529" max="11776" width="9" style="1"/>
    <col min="11777" max="11777" width="5.625" style="1" customWidth="1"/>
    <col min="11778" max="11778" width="10.625" style="1" customWidth="1"/>
    <col min="11779" max="11779" width="26.875" style="1" bestFit="1" customWidth="1"/>
    <col min="11780" max="11780" width="13.75" style="1" customWidth="1"/>
    <col min="11781" max="11781" width="5.5" style="1" bestFit="1" customWidth="1"/>
    <col min="11782" max="11782" width="9" style="1"/>
    <col min="11783" max="11783" width="9.375" style="1" bestFit="1" customWidth="1"/>
    <col min="11784" max="11784" width="12.125" style="1" customWidth="1"/>
    <col min="11785" max="12032" width="9" style="1"/>
    <col min="12033" max="12033" width="5.625" style="1" customWidth="1"/>
    <col min="12034" max="12034" width="10.625" style="1" customWidth="1"/>
    <col min="12035" max="12035" width="26.875" style="1" bestFit="1" customWidth="1"/>
    <col min="12036" max="12036" width="13.75" style="1" customWidth="1"/>
    <col min="12037" max="12037" width="5.5" style="1" bestFit="1" customWidth="1"/>
    <col min="12038" max="12038" width="9" style="1"/>
    <col min="12039" max="12039" width="9.375" style="1" bestFit="1" customWidth="1"/>
    <col min="12040" max="12040" width="12.125" style="1" customWidth="1"/>
    <col min="12041" max="12288" width="9" style="1"/>
    <col min="12289" max="12289" width="5.625" style="1" customWidth="1"/>
    <col min="12290" max="12290" width="10.625" style="1" customWidth="1"/>
    <col min="12291" max="12291" width="26.875" style="1" bestFit="1" customWidth="1"/>
    <col min="12292" max="12292" width="13.75" style="1" customWidth="1"/>
    <col min="12293" max="12293" width="5.5" style="1" bestFit="1" customWidth="1"/>
    <col min="12294" max="12294" width="9" style="1"/>
    <col min="12295" max="12295" width="9.375" style="1" bestFit="1" customWidth="1"/>
    <col min="12296" max="12296" width="12.125" style="1" customWidth="1"/>
    <col min="12297" max="12544" width="9" style="1"/>
    <col min="12545" max="12545" width="5.625" style="1" customWidth="1"/>
    <col min="12546" max="12546" width="10.625" style="1" customWidth="1"/>
    <col min="12547" max="12547" width="26.875" style="1" bestFit="1" customWidth="1"/>
    <col min="12548" max="12548" width="13.75" style="1" customWidth="1"/>
    <col min="12549" max="12549" width="5.5" style="1" bestFit="1" customWidth="1"/>
    <col min="12550" max="12550" width="9" style="1"/>
    <col min="12551" max="12551" width="9.375" style="1" bestFit="1" customWidth="1"/>
    <col min="12552" max="12552" width="12.125" style="1" customWidth="1"/>
    <col min="12553" max="12800" width="9" style="1"/>
    <col min="12801" max="12801" width="5.625" style="1" customWidth="1"/>
    <col min="12802" max="12802" width="10.625" style="1" customWidth="1"/>
    <col min="12803" max="12803" width="26.875" style="1" bestFit="1" customWidth="1"/>
    <col min="12804" max="12804" width="13.75" style="1" customWidth="1"/>
    <col min="12805" max="12805" width="5.5" style="1" bestFit="1" customWidth="1"/>
    <col min="12806" max="12806" width="9" style="1"/>
    <col min="12807" max="12807" width="9.375" style="1" bestFit="1" customWidth="1"/>
    <col min="12808" max="12808" width="12.125" style="1" customWidth="1"/>
    <col min="12809" max="13056" width="9" style="1"/>
    <col min="13057" max="13057" width="5.625" style="1" customWidth="1"/>
    <col min="13058" max="13058" width="10.625" style="1" customWidth="1"/>
    <col min="13059" max="13059" width="26.875" style="1" bestFit="1" customWidth="1"/>
    <col min="13060" max="13060" width="13.75" style="1" customWidth="1"/>
    <col min="13061" max="13061" width="5.5" style="1" bestFit="1" customWidth="1"/>
    <col min="13062" max="13062" width="9" style="1"/>
    <col min="13063" max="13063" width="9.375" style="1" bestFit="1" customWidth="1"/>
    <col min="13064" max="13064" width="12.125" style="1" customWidth="1"/>
    <col min="13065" max="13312" width="9" style="1"/>
    <col min="13313" max="13313" width="5.625" style="1" customWidth="1"/>
    <col min="13314" max="13314" width="10.625" style="1" customWidth="1"/>
    <col min="13315" max="13315" width="26.875" style="1" bestFit="1" customWidth="1"/>
    <col min="13316" max="13316" width="13.75" style="1" customWidth="1"/>
    <col min="13317" max="13317" width="5.5" style="1" bestFit="1" customWidth="1"/>
    <col min="13318" max="13318" width="9" style="1"/>
    <col min="13319" max="13319" width="9.375" style="1" bestFit="1" customWidth="1"/>
    <col min="13320" max="13320" width="12.125" style="1" customWidth="1"/>
    <col min="13321" max="13568" width="9" style="1"/>
    <col min="13569" max="13569" width="5.625" style="1" customWidth="1"/>
    <col min="13570" max="13570" width="10.625" style="1" customWidth="1"/>
    <col min="13571" max="13571" width="26.875" style="1" bestFit="1" customWidth="1"/>
    <col min="13572" max="13572" width="13.75" style="1" customWidth="1"/>
    <col min="13573" max="13573" width="5.5" style="1" bestFit="1" customWidth="1"/>
    <col min="13574" max="13574" width="9" style="1"/>
    <col min="13575" max="13575" width="9.375" style="1" bestFit="1" customWidth="1"/>
    <col min="13576" max="13576" width="12.125" style="1" customWidth="1"/>
    <col min="13577" max="13824" width="9" style="1"/>
    <col min="13825" max="13825" width="5.625" style="1" customWidth="1"/>
    <col min="13826" max="13826" width="10.625" style="1" customWidth="1"/>
    <col min="13827" max="13827" width="26.875" style="1" bestFit="1" customWidth="1"/>
    <col min="13828" max="13828" width="13.75" style="1" customWidth="1"/>
    <col min="13829" max="13829" width="5.5" style="1" bestFit="1" customWidth="1"/>
    <col min="13830" max="13830" width="9" style="1"/>
    <col min="13831" max="13831" width="9.375" style="1" bestFit="1" customWidth="1"/>
    <col min="13832" max="13832" width="12.125" style="1" customWidth="1"/>
    <col min="13833" max="14080" width="9" style="1"/>
    <col min="14081" max="14081" width="5.625" style="1" customWidth="1"/>
    <col min="14082" max="14082" width="10.625" style="1" customWidth="1"/>
    <col min="14083" max="14083" width="26.875" style="1" bestFit="1" customWidth="1"/>
    <col min="14084" max="14084" width="13.75" style="1" customWidth="1"/>
    <col min="14085" max="14085" width="5.5" style="1" bestFit="1" customWidth="1"/>
    <col min="14086" max="14086" width="9" style="1"/>
    <col min="14087" max="14087" width="9.375" style="1" bestFit="1" customWidth="1"/>
    <col min="14088" max="14088" width="12.125" style="1" customWidth="1"/>
    <col min="14089" max="14336" width="9" style="1"/>
    <col min="14337" max="14337" width="5.625" style="1" customWidth="1"/>
    <col min="14338" max="14338" width="10.625" style="1" customWidth="1"/>
    <col min="14339" max="14339" width="26.875" style="1" bestFit="1" customWidth="1"/>
    <col min="14340" max="14340" width="13.75" style="1" customWidth="1"/>
    <col min="14341" max="14341" width="5.5" style="1" bestFit="1" customWidth="1"/>
    <col min="14342" max="14342" width="9" style="1"/>
    <col min="14343" max="14343" width="9.375" style="1" bestFit="1" customWidth="1"/>
    <col min="14344" max="14344" width="12.125" style="1" customWidth="1"/>
    <col min="14345" max="14592" width="9" style="1"/>
    <col min="14593" max="14593" width="5.625" style="1" customWidth="1"/>
    <col min="14594" max="14594" width="10.625" style="1" customWidth="1"/>
    <col min="14595" max="14595" width="26.875" style="1" bestFit="1" customWidth="1"/>
    <col min="14596" max="14596" width="13.75" style="1" customWidth="1"/>
    <col min="14597" max="14597" width="5.5" style="1" bestFit="1" customWidth="1"/>
    <col min="14598" max="14598" width="9" style="1"/>
    <col min="14599" max="14599" width="9.375" style="1" bestFit="1" customWidth="1"/>
    <col min="14600" max="14600" width="12.125" style="1" customWidth="1"/>
    <col min="14601" max="14848" width="9" style="1"/>
    <col min="14849" max="14849" width="5.625" style="1" customWidth="1"/>
    <col min="14850" max="14850" width="10.625" style="1" customWidth="1"/>
    <col min="14851" max="14851" width="26.875" style="1" bestFit="1" customWidth="1"/>
    <col min="14852" max="14852" width="13.75" style="1" customWidth="1"/>
    <col min="14853" max="14853" width="5.5" style="1" bestFit="1" customWidth="1"/>
    <col min="14854" max="14854" width="9" style="1"/>
    <col min="14855" max="14855" width="9.375" style="1" bestFit="1" customWidth="1"/>
    <col min="14856" max="14856" width="12.125" style="1" customWidth="1"/>
    <col min="14857" max="15104" width="9" style="1"/>
    <col min="15105" max="15105" width="5.625" style="1" customWidth="1"/>
    <col min="15106" max="15106" width="10.625" style="1" customWidth="1"/>
    <col min="15107" max="15107" width="26.875" style="1" bestFit="1" customWidth="1"/>
    <col min="15108" max="15108" width="13.75" style="1" customWidth="1"/>
    <col min="15109" max="15109" width="5.5" style="1" bestFit="1" customWidth="1"/>
    <col min="15110" max="15110" width="9" style="1"/>
    <col min="15111" max="15111" width="9.375" style="1" bestFit="1" customWidth="1"/>
    <col min="15112" max="15112" width="12.125" style="1" customWidth="1"/>
    <col min="15113" max="15360" width="9" style="1"/>
    <col min="15361" max="15361" width="5.625" style="1" customWidth="1"/>
    <col min="15362" max="15362" width="10.625" style="1" customWidth="1"/>
    <col min="15363" max="15363" width="26.875" style="1" bestFit="1" customWidth="1"/>
    <col min="15364" max="15364" width="13.75" style="1" customWidth="1"/>
    <col min="15365" max="15365" width="5.5" style="1" bestFit="1" customWidth="1"/>
    <col min="15366" max="15366" width="9" style="1"/>
    <col min="15367" max="15367" width="9.375" style="1" bestFit="1" customWidth="1"/>
    <col min="15368" max="15368" width="12.125" style="1" customWidth="1"/>
    <col min="15369" max="15616" width="9" style="1"/>
    <col min="15617" max="15617" width="5.625" style="1" customWidth="1"/>
    <col min="15618" max="15618" width="10.625" style="1" customWidth="1"/>
    <col min="15619" max="15619" width="26.875" style="1" bestFit="1" customWidth="1"/>
    <col min="15620" max="15620" width="13.75" style="1" customWidth="1"/>
    <col min="15621" max="15621" width="5.5" style="1" bestFit="1" customWidth="1"/>
    <col min="15622" max="15622" width="9" style="1"/>
    <col min="15623" max="15623" width="9.375" style="1" bestFit="1" customWidth="1"/>
    <col min="15624" max="15624" width="12.125" style="1" customWidth="1"/>
    <col min="15625" max="15872" width="9" style="1"/>
    <col min="15873" max="15873" width="5.625" style="1" customWidth="1"/>
    <col min="15874" max="15874" width="10.625" style="1" customWidth="1"/>
    <col min="15875" max="15875" width="26.875" style="1" bestFit="1" customWidth="1"/>
    <col min="15876" max="15876" width="13.75" style="1" customWidth="1"/>
    <col min="15877" max="15877" width="5.5" style="1" bestFit="1" customWidth="1"/>
    <col min="15878" max="15878" width="9" style="1"/>
    <col min="15879" max="15879" width="9.375" style="1" bestFit="1" customWidth="1"/>
    <col min="15880" max="15880" width="12.125" style="1" customWidth="1"/>
    <col min="15881" max="16128" width="9" style="1"/>
    <col min="16129" max="16129" width="5.625" style="1" customWidth="1"/>
    <col min="16130" max="16130" width="10.625" style="1" customWidth="1"/>
    <col min="16131" max="16131" width="26.875" style="1" bestFit="1" customWidth="1"/>
    <col min="16132" max="16132" width="13.75" style="1" customWidth="1"/>
    <col min="16133" max="16133" width="5.5" style="1" bestFit="1" customWidth="1"/>
    <col min="16134" max="16134" width="9" style="1"/>
    <col min="16135" max="16135" width="9.375" style="1" bestFit="1" customWidth="1"/>
    <col min="16136" max="16136" width="12.125" style="1" customWidth="1"/>
    <col min="16137" max="16384" width="9" style="1"/>
  </cols>
  <sheetData>
    <row r="1" spans="1:14" ht="22.5">
      <c r="A1" s="123" t="s">
        <v>210</v>
      </c>
      <c r="B1" s="123"/>
      <c r="C1" s="123"/>
      <c r="D1" s="123"/>
      <c r="E1" s="123"/>
      <c r="F1" s="123"/>
      <c r="G1" s="123"/>
      <c r="H1" s="123"/>
    </row>
    <row r="2" spans="1:14" ht="14.25">
      <c r="A2" s="127" t="s">
        <v>213</v>
      </c>
      <c r="B2" s="127"/>
      <c r="C2" s="127"/>
      <c r="D2" s="127"/>
      <c r="E2" s="127"/>
      <c r="F2" s="127"/>
      <c r="G2" s="127"/>
      <c r="H2" s="127"/>
    </row>
    <row r="3" spans="1:14" ht="14.25">
      <c r="A3" s="124" t="s">
        <v>0</v>
      </c>
      <c r="B3" s="124"/>
      <c r="C3" s="124"/>
      <c r="D3" s="124"/>
      <c r="E3" s="124"/>
      <c r="F3" s="124"/>
      <c r="G3" s="124"/>
      <c r="H3" s="124"/>
    </row>
    <row r="4" spans="1:14" ht="14.25">
      <c r="A4" s="124" t="s">
        <v>212</v>
      </c>
      <c r="B4" s="124"/>
      <c r="C4" s="124"/>
      <c r="D4" s="124"/>
      <c r="E4" s="124"/>
      <c r="F4" s="124"/>
      <c r="G4" s="124"/>
      <c r="H4" s="124"/>
    </row>
    <row r="5" spans="1:14" ht="28.5" customHeight="1">
      <c r="A5" s="125" t="s">
        <v>1</v>
      </c>
      <c r="B5" s="125"/>
      <c r="C5" s="125"/>
      <c r="D5" s="125"/>
      <c r="E5" s="125"/>
      <c r="F5" s="125"/>
      <c r="G5" s="125"/>
      <c r="H5" s="125"/>
    </row>
    <row r="6" spans="1:14" ht="15" thickBot="1">
      <c r="A6" s="126" t="s">
        <v>2</v>
      </c>
      <c r="B6" s="126"/>
      <c r="C6" s="126"/>
      <c r="D6" s="126"/>
      <c r="E6" s="126"/>
      <c r="F6" s="126"/>
      <c r="G6" s="126"/>
      <c r="H6" s="126"/>
    </row>
    <row r="7" spans="1:14" ht="16.5">
      <c r="A7" s="132" t="s">
        <v>3</v>
      </c>
      <c r="B7" s="134" t="s">
        <v>4</v>
      </c>
      <c r="C7" s="136" t="s">
        <v>5</v>
      </c>
      <c r="D7" s="136" t="s">
        <v>6</v>
      </c>
      <c r="E7" s="138" t="s">
        <v>7</v>
      </c>
      <c r="F7" s="130" t="s">
        <v>8</v>
      </c>
      <c r="G7" s="130"/>
      <c r="H7" s="140" t="s">
        <v>9</v>
      </c>
      <c r="K7" s="130" t="s">
        <v>8</v>
      </c>
      <c r="L7" s="130"/>
    </row>
    <row r="8" spans="1:14" ht="17.25" thickBot="1">
      <c r="A8" s="133"/>
      <c r="B8" s="135"/>
      <c r="C8" s="137"/>
      <c r="D8" s="137"/>
      <c r="E8" s="139"/>
      <c r="F8" s="2" t="s">
        <v>11</v>
      </c>
      <c r="G8" s="2" t="s">
        <v>211</v>
      </c>
      <c r="H8" s="141"/>
      <c r="K8" s="2" t="s">
        <v>10</v>
      </c>
      <c r="L8" s="2" t="s">
        <v>11</v>
      </c>
    </row>
    <row r="9" spans="1:14" ht="18" customHeight="1">
      <c r="A9" s="3">
        <v>1</v>
      </c>
      <c r="B9" s="4" t="s">
        <v>12</v>
      </c>
      <c r="C9" s="5" t="s">
        <v>13</v>
      </c>
      <c r="D9" s="6" t="s">
        <v>14</v>
      </c>
      <c r="E9" s="7" t="s">
        <v>15</v>
      </c>
      <c r="F9" s="8">
        <v>0.36976399999999998</v>
      </c>
      <c r="G9" s="8"/>
      <c r="H9" s="9"/>
      <c r="I9" s="1" t="str">
        <f>VLOOKUP(B9,[1]整理后汇总表!$D$1377:$F$1415,1,0)</f>
        <v>BAS0000036</v>
      </c>
      <c r="K9" s="8">
        <v>0.5212</v>
      </c>
      <c r="L9" s="8">
        <v>0.36976399999999998</v>
      </c>
      <c r="N9" s="1" t="e">
        <f>VLOOKUP(B9,[1]整理后汇总表!$D$627:$D$1385,1,0)</f>
        <v>#N/A</v>
      </c>
    </row>
    <row r="10" spans="1:14" ht="18" customHeight="1">
      <c r="A10" s="10">
        <v>2</v>
      </c>
      <c r="B10" s="11" t="s">
        <v>16</v>
      </c>
      <c r="C10" s="12" t="s">
        <v>17</v>
      </c>
      <c r="D10" s="13" t="s">
        <v>18</v>
      </c>
      <c r="E10" s="14" t="s">
        <v>15</v>
      </c>
      <c r="F10" s="15">
        <v>0.39129799999999998</v>
      </c>
      <c r="G10" s="15"/>
      <c r="H10" s="16"/>
      <c r="I10" s="1" t="str">
        <f>VLOOKUP(B10,[1]整理后汇总表!$D$1377:$F$1415,1,0)</f>
        <v>SHT0001151</v>
      </c>
      <c r="K10" s="15">
        <v>0.56340000000000001</v>
      </c>
      <c r="L10" s="15">
        <v>0.39129799999999998</v>
      </c>
      <c r="N10" s="1" t="e">
        <f>VLOOKUP(B10,[1]整理后汇总表!$D$627:$D$1385,1,0)</f>
        <v>#N/A</v>
      </c>
    </row>
    <row r="11" spans="1:14" ht="18" customHeight="1">
      <c r="A11" s="10">
        <v>3</v>
      </c>
      <c r="B11" s="11" t="s">
        <v>19</v>
      </c>
      <c r="C11" s="12" t="s">
        <v>20</v>
      </c>
      <c r="D11" s="13" t="s">
        <v>21</v>
      </c>
      <c r="E11" s="14" t="s">
        <v>15</v>
      </c>
      <c r="F11" s="15">
        <v>7.9636999999999999E-2</v>
      </c>
      <c r="G11" s="15"/>
      <c r="H11" s="16"/>
      <c r="I11" s="1" t="str">
        <f>VLOOKUP(B11,[1]整理后汇总表!$D$1377:$F$1415,1,0)</f>
        <v>BFA0000388</v>
      </c>
      <c r="K11" s="15">
        <v>0.1221</v>
      </c>
      <c r="L11" s="15">
        <v>7.9636999999999999E-2</v>
      </c>
      <c r="N11" s="1" t="e">
        <f>VLOOKUP(B11,[1]整理后汇总表!$D$627:$D$1385,1,0)</f>
        <v>#N/A</v>
      </c>
    </row>
    <row r="12" spans="1:14" ht="18" customHeight="1">
      <c r="A12" s="10">
        <v>4</v>
      </c>
      <c r="B12" s="11" t="s">
        <v>221</v>
      </c>
      <c r="C12" s="17" t="s">
        <v>22</v>
      </c>
      <c r="D12" s="13" t="s">
        <v>23</v>
      </c>
      <c r="E12" s="14" t="s">
        <v>15</v>
      </c>
      <c r="F12" s="15">
        <v>0.13017399999999998</v>
      </c>
      <c r="G12" s="15"/>
      <c r="H12" s="16"/>
      <c r="I12" s="1" t="e">
        <f>VLOOKUP(B12,[1]整理后汇总表!$D$1377:$F$1415,1,0)</f>
        <v>#N/A</v>
      </c>
      <c r="K12" s="15">
        <v>0.17419999999999999</v>
      </c>
      <c r="L12" s="15">
        <v>0.13017399999999998</v>
      </c>
      <c r="N12" s="1" t="e">
        <f>VLOOKUP(B12,[1]整理后汇总表!$D$627:$D$1385,1,0)</f>
        <v>#N/A</v>
      </c>
    </row>
    <row r="13" spans="1:14" ht="18" customHeight="1">
      <c r="A13" s="10">
        <v>5</v>
      </c>
      <c r="B13" s="11" t="s">
        <v>24</v>
      </c>
      <c r="C13" s="17" t="s">
        <v>25</v>
      </c>
      <c r="D13" s="13" t="s">
        <v>26</v>
      </c>
      <c r="E13" s="14" t="s">
        <v>15</v>
      </c>
      <c r="F13" s="15">
        <v>0.59693799999999997</v>
      </c>
      <c r="G13" s="15"/>
      <c r="H13" s="16"/>
      <c r="I13" s="1" t="e">
        <f>VLOOKUP(B13,[1]整理后汇总表!$D$1377:$F$1415,1,0)</f>
        <v>#N/A</v>
      </c>
      <c r="K13" s="15">
        <v>0.77539999999999998</v>
      </c>
      <c r="L13" s="15">
        <v>0.59693799999999997</v>
      </c>
      <c r="N13" s="1" t="e">
        <f>VLOOKUP(B13,[1]整理后汇总表!$D$627:$D$1385,1,0)</f>
        <v>#N/A</v>
      </c>
    </row>
    <row r="14" spans="1:14" ht="18" customHeight="1">
      <c r="A14" s="10">
        <v>6</v>
      </c>
      <c r="B14" s="11" t="s">
        <v>27</v>
      </c>
      <c r="C14" s="12" t="s">
        <v>28</v>
      </c>
      <c r="D14" s="12" t="s">
        <v>29</v>
      </c>
      <c r="E14" s="14" t="s">
        <v>15</v>
      </c>
      <c r="F14" s="15">
        <v>0.33445599999999998</v>
      </c>
      <c r="G14" s="15"/>
      <c r="H14" s="16"/>
      <c r="I14" s="1" t="e">
        <f>VLOOKUP(B14,[1]整理后汇总表!$D$1377:$F$1415,1,0)</f>
        <v>#N/A</v>
      </c>
      <c r="K14" s="15">
        <v>0.38479999999999998</v>
      </c>
      <c r="L14" s="15">
        <v>0.33445599999999998</v>
      </c>
      <c r="N14" s="1" t="e">
        <f>VLOOKUP(B14,[1]整理后汇总表!$D$627:$D$1385,1,0)</f>
        <v>#N/A</v>
      </c>
    </row>
    <row r="15" spans="1:14" ht="18" customHeight="1">
      <c r="A15" s="34">
        <v>7</v>
      </c>
      <c r="B15" s="35" t="s">
        <v>30</v>
      </c>
      <c r="C15" s="36" t="s">
        <v>31</v>
      </c>
      <c r="D15" s="36" t="s">
        <v>32</v>
      </c>
      <c r="E15" s="37" t="s">
        <v>15</v>
      </c>
      <c r="F15" s="38">
        <v>0.49741600000000002</v>
      </c>
      <c r="G15" s="38"/>
      <c r="H15" s="39"/>
      <c r="I15" s="1" t="str">
        <f>VLOOKUP(B15,[1]整理后汇总表!$D$1377:$F$1415,1,0)</f>
        <v>SHT0001088</v>
      </c>
      <c r="K15" s="15">
        <v>0.63280000000000003</v>
      </c>
      <c r="L15" s="15">
        <v>0.49741600000000002</v>
      </c>
      <c r="N15" s="1" t="str">
        <f>VLOOKUP(B15,[1]整理后汇总表!$D$627:$D$1385,1,0)</f>
        <v>SHT0001088</v>
      </c>
    </row>
    <row r="16" spans="1:14" ht="18" customHeight="1">
      <c r="A16" s="10">
        <v>8</v>
      </c>
      <c r="B16" s="12" t="s">
        <v>33</v>
      </c>
      <c r="C16" s="12" t="s">
        <v>34</v>
      </c>
      <c r="D16" s="12" t="s">
        <v>35</v>
      </c>
      <c r="E16" s="14" t="s">
        <v>15</v>
      </c>
      <c r="F16" s="15">
        <v>1.1997930000000001</v>
      </c>
      <c r="G16" s="15"/>
      <c r="H16" s="16"/>
      <c r="I16" s="1" t="e">
        <f>VLOOKUP(B16,[1]整理后汇总表!$D$1377:$F$1415,1,0)</f>
        <v>#N/A</v>
      </c>
      <c r="K16" s="15">
        <v>1.2369000000000001</v>
      </c>
      <c r="L16" s="15">
        <v>1.1997930000000001</v>
      </c>
      <c r="N16" s="1" t="e">
        <f>VLOOKUP(B16,[1]整理后汇总表!$D$627:$D$1385,1,0)</f>
        <v>#N/A</v>
      </c>
    </row>
    <row r="17" spans="1:14" ht="18" customHeight="1">
      <c r="A17" s="10">
        <v>9</v>
      </c>
      <c r="B17" s="12" t="s">
        <v>36</v>
      </c>
      <c r="C17" s="12" t="s">
        <v>37</v>
      </c>
      <c r="D17" s="12" t="s">
        <v>38</v>
      </c>
      <c r="E17" s="14" t="s">
        <v>15</v>
      </c>
      <c r="F17" s="15">
        <v>1.3295790000000001</v>
      </c>
      <c r="G17" s="15"/>
      <c r="H17" s="16"/>
      <c r="I17" s="1" t="e">
        <f>VLOOKUP(B17,[1]整理后汇总表!$D$1377:$F$1415,1,0)</f>
        <v>#N/A</v>
      </c>
      <c r="K17" s="15">
        <v>1.5707</v>
      </c>
      <c r="L17" s="15">
        <v>1.3295790000000001</v>
      </c>
      <c r="N17" s="1" t="e">
        <f>VLOOKUP(B17,[1]整理后汇总表!$D$627:$D$1385,1,0)</f>
        <v>#N/A</v>
      </c>
    </row>
    <row r="18" spans="1:14" ht="18" customHeight="1">
      <c r="A18" s="10">
        <v>10</v>
      </c>
      <c r="B18" s="12" t="s">
        <v>39</v>
      </c>
      <c r="C18" s="12" t="s">
        <v>40</v>
      </c>
      <c r="D18" s="12" t="s">
        <v>41</v>
      </c>
      <c r="E18" s="14" t="s">
        <v>15</v>
      </c>
      <c r="F18" s="15">
        <v>1.2495540000000001</v>
      </c>
      <c r="G18" s="15"/>
      <c r="H18" s="16"/>
      <c r="I18" s="1" t="e">
        <f>VLOOKUP(B18,[1]整理后汇总表!$D$1377:$F$1415,1,0)</f>
        <v>#N/A</v>
      </c>
      <c r="K18" s="15">
        <v>1.2882</v>
      </c>
      <c r="L18" s="15">
        <v>1.2495540000000001</v>
      </c>
      <c r="N18" s="1" t="e">
        <f>VLOOKUP(B18,[1]整理后汇总表!$D$627:$D$1385,1,0)</f>
        <v>#N/A</v>
      </c>
    </row>
    <row r="19" spans="1:14" ht="18" customHeight="1">
      <c r="A19" s="10">
        <v>11</v>
      </c>
      <c r="B19" s="12" t="s">
        <v>42</v>
      </c>
      <c r="C19" s="12" t="s">
        <v>43</v>
      </c>
      <c r="D19" s="12" t="s">
        <v>44</v>
      </c>
      <c r="E19" s="14" t="s">
        <v>15</v>
      </c>
      <c r="F19" s="15">
        <v>0.365593</v>
      </c>
      <c r="G19" s="15"/>
      <c r="H19" s="16"/>
      <c r="I19" s="1" t="e">
        <f>VLOOKUP(B19,[1]整理后汇总表!$D$1377:$F$1415,1,0)</f>
        <v>#N/A</v>
      </c>
      <c r="K19" s="15">
        <v>0.53690000000000004</v>
      </c>
      <c r="L19" s="15">
        <v>0.365593</v>
      </c>
      <c r="N19" s="1" t="e">
        <f>VLOOKUP(B19,[1]整理后汇总表!$D$627:$D$1385,1,0)</f>
        <v>#N/A</v>
      </c>
    </row>
    <row r="20" spans="1:14" ht="18" customHeight="1">
      <c r="A20" s="10">
        <v>12</v>
      </c>
      <c r="B20" s="12" t="s">
        <v>45</v>
      </c>
      <c r="C20" s="12" t="s">
        <v>46</v>
      </c>
      <c r="D20" s="12" t="s">
        <v>47</v>
      </c>
      <c r="E20" s="14" t="s">
        <v>15</v>
      </c>
      <c r="F20" s="15">
        <v>0.67987299999999995</v>
      </c>
      <c r="G20" s="15"/>
      <c r="H20" s="16"/>
      <c r="I20" s="1" t="str">
        <f>VLOOKUP(B20,[1]整理后汇总表!$D$1377:$F$1415,1,0)</f>
        <v>BAS0000039</v>
      </c>
      <c r="K20" s="15">
        <v>0.84089999999999998</v>
      </c>
      <c r="L20" s="15">
        <v>0.67987299999999995</v>
      </c>
      <c r="N20" s="1" t="e">
        <f>VLOOKUP(B20,[1]整理后汇总表!$D$627:$D$1385,1,0)</f>
        <v>#N/A</v>
      </c>
    </row>
    <row r="21" spans="1:14" ht="18" customHeight="1">
      <c r="A21" s="10">
        <v>13</v>
      </c>
      <c r="B21" s="12" t="s">
        <v>48</v>
      </c>
      <c r="C21" s="12" t="s">
        <v>49</v>
      </c>
      <c r="D21" s="12" t="s">
        <v>50</v>
      </c>
      <c r="E21" s="14" t="s">
        <v>15</v>
      </c>
      <c r="F21" s="15">
        <v>0.16664600000000002</v>
      </c>
      <c r="G21" s="15"/>
      <c r="H21" s="16"/>
      <c r="I21" s="1" t="str">
        <f>VLOOKUP(B21,[1]整理后汇总表!$D$1377:$F$1415,1,0)</f>
        <v>BFA0000413</v>
      </c>
      <c r="K21" s="15">
        <v>0.17180000000000001</v>
      </c>
      <c r="L21" s="15">
        <v>0.16664600000000002</v>
      </c>
      <c r="N21" s="1" t="e">
        <f>VLOOKUP(B21,[1]整理后汇总表!$D$627:$D$1385,1,0)</f>
        <v>#N/A</v>
      </c>
    </row>
    <row r="22" spans="1:14" ht="18" customHeight="1">
      <c r="A22" s="10">
        <v>14</v>
      </c>
      <c r="B22" s="12" t="s">
        <v>51</v>
      </c>
      <c r="C22" s="12" t="s">
        <v>52</v>
      </c>
      <c r="D22" s="12" t="s">
        <v>53</v>
      </c>
      <c r="E22" s="14" t="s">
        <v>15</v>
      </c>
      <c r="F22" s="15">
        <v>0.207289</v>
      </c>
      <c r="G22" s="15"/>
      <c r="H22" s="16"/>
      <c r="I22" s="1" t="e">
        <f>VLOOKUP(B22,[1]整理后汇总表!$D$1377:$F$1415,1,0)</f>
        <v>#N/A</v>
      </c>
      <c r="K22" s="15">
        <v>0.2137</v>
      </c>
      <c r="L22" s="15">
        <v>0.207289</v>
      </c>
      <c r="N22" s="1" t="e">
        <f>VLOOKUP(B22,[1]整理后汇总表!$D$627:$D$1385,1,0)</f>
        <v>#N/A</v>
      </c>
    </row>
    <row r="23" spans="1:14" ht="18" customHeight="1">
      <c r="A23" s="10">
        <v>15</v>
      </c>
      <c r="B23" s="12" t="s">
        <v>54</v>
      </c>
      <c r="C23" s="12" t="s">
        <v>55</v>
      </c>
      <c r="D23" s="12" t="s">
        <v>56</v>
      </c>
      <c r="E23" s="14" t="s">
        <v>15</v>
      </c>
      <c r="F23" s="15">
        <v>0.92819299999999993</v>
      </c>
      <c r="G23" s="15"/>
      <c r="H23" s="16"/>
      <c r="I23" s="1" t="e">
        <f>VLOOKUP(B23,[1]整理后汇总表!$D$1377:$F$1415,1,0)</f>
        <v>#N/A</v>
      </c>
      <c r="K23" s="15">
        <v>1.1169</v>
      </c>
      <c r="L23" s="15">
        <v>0.92819299999999993</v>
      </c>
      <c r="N23" s="1" t="e">
        <f>VLOOKUP(B23,[1]整理后汇总表!$D$627:$D$1385,1,0)</f>
        <v>#N/A</v>
      </c>
    </row>
    <row r="24" spans="1:14" ht="18" customHeight="1">
      <c r="A24" s="10">
        <v>16</v>
      </c>
      <c r="B24" s="11" t="s">
        <v>57</v>
      </c>
      <c r="C24" s="12" t="s">
        <v>58</v>
      </c>
      <c r="D24" s="18" t="s">
        <v>59</v>
      </c>
      <c r="E24" s="14" t="s">
        <v>15</v>
      </c>
      <c r="F24" s="15">
        <v>1.1609929999999999</v>
      </c>
      <c r="G24" s="15"/>
      <c r="H24" s="16"/>
      <c r="I24" s="1" t="e">
        <f>VLOOKUP(B24,[1]整理后汇总表!$D$1377:$F$1415,1,0)</f>
        <v>#N/A</v>
      </c>
      <c r="K24" s="15">
        <v>1.1969000000000001</v>
      </c>
      <c r="L24" s="15">
        <v>1.1609929999999999</v>
      </c>
      <c r="N24" s="1" t="e">
        <f>VLOOKUP(B24,[1]整理后汇总表!$D$627:$D$1385,1,0)</f>
        <v>#N/A</v>
      </c>
    </row>
    <row r="25" spans="1:14" ht="18" customHeight="1">
      <c r="A25" s="10">
        <v>17</v>
      </c>
      <c r="B25" s="11" t="s">
        <v>60</v>
      </c>
      <c r="C25" s="12" t="s">
        <v>61</v>
      </c>
      <c r="D25" s="18" t="s">
        <v>62</v>
      </c>
      <c r="E25" s="14" t="s">
        <v>15</v>
      </c>
      <c r="F25" s="15">
        <v>0.77697000000000005</v>
      </c>
      <c r="G25" s="15"/>
      <c r="H25" s="16"/>
      <c r="I25" s="1" t="e">
        <f>VLOOKUP(B25,[1]整理后汇总表!$D$1377:$F$1415,1,0)</f>
        <v>#N/A</v>
      </c>
      <c r="K25" s="15">
        <v>0.80100000000000005</v>
      </c>
      <c r="L25" s="15">
        <v>0.77697000000000005</v>
      </c>
      <c r="N25" s="1" t="e">
        <f>VLOOKUP(B25,[1]整理后汇总表!$D$627:$D$1385,1,0)</f>
        <v>#N/A</v>
      </c>
    </row>
    <row r="26" spans="1:14" ht="18" customHeight="1">
      <c r="A26" s="10">
        <v>18</v>
      </c>
      <c r="B26" s="11" t="s">
        <v>63</v>
      </c>
      <c r="C26" s="12" t="s">
        <v>64</v>
      </c>
      <c r="D26" s="18" t="s">
        <v>65</v>
      </c>
      <c r="E26" s="14" t="s">
        <v>15</v>
      </c>
      <c r="F26" s="15">
        <v>0.87717099999999992</v>
      </c>
      <c r="G26" s="15"/>
      <c r="H26" s="16"/>
      <c r="I26" s="1" t="e">
        <f>VLOOKUP(B26,[1]整理后汇总表!$D$1377:$F$1415,1,0)</f>
        <v>#N/A</v>
      </c>
      <c r="K26" s="15">
        <v>0.90429999999999999</v>
      </c>
      <c r="L26" s="15">
        <v>0.87717099999999992</v>
      </c>
      <c r="N26" s="1" t="e">
        <f>VLOOKUP(B26,[1]整理后汇总表!$D$627:$D$1385,1,0)</f>
        <v>#N/A</v>
      </c>
    </row>
    <row r="27" spans="1:14" ht="18" customHeight="1">
      <c r="A27" s="10">
        <v>19</v>
      </c>
      <c r="B27" s="11" t="s">
        <v>66</v>
      </c>
      <c r="C27" s="12" t="s">
        <v>67</v>
      </c>
      <c r="D27" s="18" t="s">
        <v>68</v>
      </c>
      <c r="E27" s="14" t="s">
        <v>15</v>
      </c>
      <c r="F27" s="15">
        <v>1.462469</v>
      </c>
      <c r="G27" s="15"/>
      <c r="H27" s="16"/>
      <c r="I27" s="1" t="e">
        <f>VLOOKUP(B27,[1]整理后汇总表!$D$1377:$F$1415,1,0)</f>
        <v>#N/A</v>
      </c>
      <c r="K27" s="15">
        <v>1.5077</v>
      </c>
      <c r="L27" s="15">
        <v>1.462469</v>
      </c>
      <c r="N27" s="1" t="e">
        <f>VLOOKUP(B27,[1]整理后汇总表!$D$627:$D$1385,1,0)</f>
        <v>#N/A</v>
      </c>
    </row>
    <row r="28" spans="1:14" ht="18" customHeight="1">
      <c r="A28" s="10">
        <v>20</v>
      </c>
      <c r="B28" s="11" t="s">
        <v>69</v>
      </c>
      <c r="C28" s="12" t="s">
        <v>70</v>
      </c>
      <c r="D28" s="18" t="s">
        <v>71</v>
      </c>
      <c r="E28" s="14" t="s">
        <v>15</v>
      </c>
      <c r="F28" s="15">
        <v>2.1555339999999998</v>
      </c>
      <c r="G28" s="15"/>
      <c r="H28" s="16"/>
      <c r="I28" s="1" t="str">
        <f>VLOOKUP(B28,[1]整理后汇总表!$D$1377:$F$1415,1,0)</f>
        <v>BFA0000360</v>
      </c>
      <c r="K28" s="15">
        <v>2.2222</v>
      </c>
      <c r="L28" s="15">
        <v>2.1555339999999998</v>
      </c>
      <c r="N28" s="1" t="e">
        <f>VLOOKUP(B28,[1]整理后汇总表!$D$627:$D$1385,1,0)</f>
        <v>#N/A</v>
      </c>
    </row>
    <row r="29" spans="1:14" ht="18" customHeight="1">
      <c r="A29" s="10">
        <v>21</v>
      </c>
      <c r="B29" s="11" t="s">
        <v>72</v>
      </c>
      <c r="C29" s="12" t="s">
        <v>73</v>
      </c>
      <c r="D29" s="18" t="s">
        <v>74</v>
      </c>
      <c r="E29" s="14" t="s">
        <v>15</v>
      </c>
      <c r="F29" s="15">
        <v>0.51167499999999999</v>
      </c>
      <c r="G29" s="15"/>
      <c r="H29" s="16"/>
      <c r="I29" s="1" t="str">
        <f>VLOOKUP(B29,[1]整理后汇总表!$D$1377:$F$1415,1,0)</f>
        <v>BFA0000411</v>
      </c>
      <c r="K29" s="15">
        <v>0.52749999999999997</v>
      </c>
      <c r="L29" s="15">
        <v>0.51167499999999999</v>
      </c>
      <c r="N29" s="1" t="e">
        <f>VLOOKUP(B29,[1]整理后汇总表!$D$627:$D$1385,1,0)</f>
        <v>#N/A</v>
      </c>
    </row>
    <row r="30" spans="1:14" ht="18" customHeight="1">
      <c r="A30" s="10">
        <v>22</v>
      </c>
      <c r="B30" s="11" t="s">
        <v>75</v>
      </c>
      <c r="C30" s="12" t="s">
        <v>76</v>
      </c>
      <c r="D30" s="18" t="s">
        <v>77</v>
      </c>
      <c r="E30" s="14" t="s">
        <v>15</v>
      </c>
      <c r="F30" s="15">
        <v>0.99803299999999995</v>
      </c>
      <c r="G30" s="15"/>
      <c r="H30" s="16"/>
      <c r="I30" s="1" t="e">
        <f>VLOOKUP(B30,[1]整理后汇总表!$D$1377:$F$1415,1,0)</f>
        <v>#N/A</v>
      </c>
      <c r="K30" s="15">
        <v>1.0288999999999999</v>
      </c>
      <c r="L30" s="15">
        <v>0.99803299999999995</v>
      </c>
      <c r="N30" s="1" t="e">
        <f>VLOOKUP(B30,[1]整理后汇总表!$D$627:$D$1385,1,0)</f>
        <v>#N/A</v>
      </c>
    </row>
    <row r="31" spans="1:14" ht="18" customHeight="1">
      <c r="A31" s="10">
        <v>23</v>
      </c>
      <c r="B31" s="11" t="s">
        <v>78</v>
      </c>
      <c r="C31" s="12" t="s">
        <v>79</v>
      </c>
      <c r="D31" s="18" t="s">
        <v>80</v>
      </c>
      <c r="E31" s="14" t="s">
        <v>15</v>
      </c>
      <c r="F31" s="15">
        <v>1.9739500000000001</v>
      </c>
      <c r="G31" s="15"/>
      <c r="H31" s="16"/>
      <c r="I31" s="1" t="e">
        <f>VLOOKUP(B31,[1]整理后汇总表!$D$1377:$F$1415,1,0)</f>
        <v>#N/A</v>
      </c>
      <c r="K31" s="15">
        <v>2.0350000000000001</v>
      </c>
      <c r="L31" s="15">
        <v>1.9739500000000001</v>
      </c>
      <c r="N31" s="1" t="e">
        <f>VLOOKUP(B31,[1]整理后汇总表!$D$627:$D$1385,1,0)</f>
        <v>#N/A</v>
      </c>
    </row>
    <row r="32" spans="1:14" ht="18" customHeight="1">
      <c r="A32" s="10">
        <v>24</v>
      </c>
      <c r="B32" s="11" t="s">
        <v>81</v>
      </c>
      <c r="C32" s="12" t="s">
        <v>82</v>
      </c>
      <c r="D32" s="18" t="s">
        <v>83</v>
      </c>
      <c r="E32" s="14" t="s">
        <v>15</v>
      </c>
      <c r="F32" s="15">
        <v>0.5141</v>
      </c>
      <c r="G32" s="15"/>
      <c r="H32" s="16"/>
      <c r="I32" s="1" t="e">
        <f>VLOOKUP(B32,[1]整理后汇总表!$D$1377:$F$1415,1,0)</f>
        <v>#N/A</v>
      </c>
      <c r="K32" s="15">
        <v>0.53</v>
      </c>
      <c r="L32" s="15">
        <v>0.5141</v>
      </c>
      <c r="N32" s="1" t="e">
        <f>VLOOKUP(B32,[1]整理后汇总表!$D$627:$D$1385,1,0)</f>
        <v>#N/A</v>
      </c>
    </row>
    <row r="33" spans="1:14" ht="18" customHeight="1">
      <c r="A33" s="10">
        <v>25</v>
      </c>
      <c r="B33" s="11" t="s">
        <v>84</v>
      </c>
      <c r="C33" s="12" t="s">
        <v>85</v>
      </c>
      <c r="D33" s="18" t="s">
        <v>86</v>
      </c>
      <c r="E33" s="14" t="s">
        <v>87</v>
      </c>
      <c r="F33" s="15">
        <v>0.99343034999999991</v>
      </c>
      <c r="G33" s="15"/>
      <c r="H33" s="16"/>
      <c r="I33" s="1" t="e">
        <f>VLOOKUP(B33,[1]整理后汇总表!$D$1377:$F$1415,1,0)</f>
        <v>#N/A</v>
      </c>
      <c r="K33" s="15">
        <v>1.0241549999999999</v>
      </c>
      <c r="L33" s="15">
        <v>0.99343034999999991</v>
      </c>
      <c r="N33" s="1" t="e">
        <f>VLOOKUP(B33,[1]整理后汇总表!$D$627:$D$1385,1,0)</f>
        <v>#N/A</v>
      </c>
    </row>
    <row r="34" spans="1:14" ht="18" customHeight="1">
      <c r="A34" s="10">
        <v>26</v>
      </c>
      <c r="B34" s="11" t="s">
        <v>88</v>
      </c>
      <c r="C34" s="12" t="s">
        <v>89</v>
      </c>
      <c r="D34" s="18" t="s">
        <v>90</v>
      </c>
      <c r="E34" s="14" t="s">
        <v>87</v>
      </c>
      <c r="F34" s="15">
        <v>0.90287406000000003</v>
      </c>
      <c r="G34" s="15"/>
      <c r="H34" s="16"/>
      <c r="I34" s="1" t="e">
        <f>VLOOKUP(B34,[1]整理后汇总表!$D$1377:$F$1415,1,0)</f>
        <v>#N/A</v>
      </c>
      <c r="K34" s="15">
        <v>0.93079800000000001</v>
      </c>
      <c r="L34" s="15">
        <v>0.90287406000000003</v>
      </c>
      <c r="N34" s="1" t="e">
        <f>VLOOKUP(B34,[1]整理后汇总表!$D$627:$D$1385,1,0)</f>
        <v>#N/A</v>
      </c>
    </row>
    <row r="35" spans="1:14" ht="18" customHeight="1">
      <c r="A35" s="10">
        <v>27</v>
      </c>
      <c r="B35" s="11" t="s">
        <v>91</v>
      </c>
      <c r="C35" s="12" t="s">
        <v>92</v>
      </c>
      <c r="D35" s="18" t="s">
        <v>93</v>
      </c>
      <c r="E35" s="14" t="s">
        <v>87</v>
      </c>
      <c r="F35" s="15">
        <v>2.74847463</v>
      </c>
      <c r="G35" s="15"/>
      <c r="H35" s="16"/>
      <c r="I35" s="1" t="e">
        <f>VLOOKUP(B35,[1]整理后汇总表!$D$1377:$F$1415,1,0)</f>
        <v>#N/A</v>
      </c>
      <c r="K35" s="15">
        <v>2.8334790000000001</v>
      </c>
      <c r="L35" s="15">
        <v>2.74847463</v>
      </c>
      <c r="N35" s="1" t="e">
        <f>VLOOKUP(B35,[1]整理后汇总表!$D$627:$D$1385,1,0)</f>
        <v>#N/A</v>
      </c>
    </row>
    <row r="36" spans="1:14" ht="18" customHeight="1">
      <c r="A36" s="10">
        <v>28</v>
      </c>
      <c r="B36" s="11" t="s">
        <v>94</v>
      </c>
      <c r="C36" s="12" t="s">
        <v>95</v>
      </c>
      <c r="D36" s="18" t="s">
        <v>96</v>
      </c>
      <c r="E36" s="14" t="s">
        <v>87</v>
      </c>
      <c r="F36" s="15">
        <v>0.65665313999999997</v>
      </c>
      <c r="G36" s="15"/>
      <c r="H36" s="16"/>
      <c r="I36" s="1" t="e">
        <f>VLOOKUP(B36,[1]整理后汇总表!$D$1377:$F$1415,1,0)</f>
        <v>#N/A</v>
      </c>
      <c r="K36" s="15">
        <v>0.67696199999999995</v>
      </c>
      <c r="L36" s="15">
        <v>0.65665313999999997</v>
      </c>
      <c r="N36" s="1" t="e">
        <f>VLOOKUP(B36,[1]整理后汇总表!$D$627:$D$1385,1,0)</f>
        <v>#N/A</v>
      </c>
    </row>
    <row r="37" spans="1:14" ht="18" customHeight="1">
      <c r="A37" s="10">
        <v>29</v>
      </c>
      <c r="B37" s="11" t="s">
        <v>97</v>
      </c>
      <c r="C37" s="12" t="s">
        <v>98</v>
      </c>
      <c r="D37" s="18" t="s">
        <v>99</v>
      </c>
      <c r="E37" s="14" t="s">
        <v>87</v>
      </c>
      <c r="F37" s="15">
        <v>0.56292786000000006</v>
      </c>
      <c r="G37" s="15"/>
      <c r="H37" s="16"/>
      <c r="I37" s="1" t="e">
        <f>VLOOKUP(B37,[1]整理后汇总表!$D$1377:$F$1415,1,0)</f>
        <v>#N/A</v>
      </c>
      <c r="K37" s="15">
        <v>0.58033800000000002</v>
      </c>
      <c r="L37" s="15">
        <v>0.56292786000000006</v>
      </c>
      <c r="N37" s="1" t="e">
        <f>VLOOKUP(B37,[1]整理后汇总表!$D$627:$D$1385,1,0)</f>
        <v>#N/A</v>
      </c>
    </row>
    <row r="38" spans="1:14" ht="18" customHeight="1">
      <c r="A38" s="10">
        <v>30</v>
      </c>
      <c r="B38" s="11" t="s">
        <v>100</v>
      </c>
      <c r="C38" s="12" t="s">
        <v>101</v>
      </c>
      <c r="D38" s="18" t="s">
        <v>102</v>
      </c>
      <c r="E38" s="14" t="s">
        <v>87</v>
      </c>
      <c r="F38" s="15">
        <v>0.3693461538461541</v>
      </c>
      <c r="G38" s="15"/>
      <c r="H38" s="16"/>
      <c r="I38" s="1" t="e">
        <f>VLOOKUP(B38,[1]整理后汇总表!$D$1377:$F$1415,1,0)</f>
        <v>#N/A</v>
      </c>
      <c r="K38" s="15">
        <v>0.38076923076923103</v>
      </c>
      <c r="L38" s="15">
        <v>0.3693461538461541</v>
      </c>
      <c r="N38" s="1" t="e">
        <f>VLOOKUP(B38,[1]整理后汇总表!$D$627:$D$1385,1,0)</f>
        <v>#N/A</v>
      </c>
    </row>
    <row r="39" spans="1:14" ht="18" customHeight="1">
      <c r="A39" s="10">
        <v>31</v>
      </c>
      <c r="B39" s="11" t="s">
        <v>103</v>
      </c>
      <c r="C39" s="12" t="s">
        <v>104</v>
      </c>
      <c r="D39" s="18" t="s">
        <v>105</v>
      </c>
      <c r="E39" s="14" t="s">
        <v>87</v>
      </c>
      <c r="F39" s="15">
        <v>3.1127164199999999</v>
      </c>
      <c r="G39" s="15"/>
      <c r="H39" s="16"/>
      <c r="I39" s="1" t="e">
        <f>VLOOKUP(B39,[1]整理后汇总表!$D$1377:$F$1415,1,0)</f>
        <v>#N/A</v>
      </c>
      <c r="K39" s="15">
        <v>3.2089859999999999</v>
      </c>
      <c r="L39" s="15">
        <v>3.1127164199999999</v>
      </c>
      <c r="N39" s="1" t="e">
        <f>VLOOKUP(B39,[1]整理后汇总表!$D$627:$D$1385,1,0)</f>
        <v>#N/A</v>
      </c>
    </row>
    <row r="40" spans="1:14" ht="18" customHeight="1">
      <c r="A40" s="10">
        <v>32</v>
      </c>
      <c r="B40" s="11" t="s">
        <v>106</v>
      </c>
      <c r="C40" s="12" t="s">
        <v>107</v>
      </c>
      <c r="D40" s="18" t="s">
        <v>108</v>
      </c>
      <c r="E40" s="14" t="s">
        <v>87</v>
      </c>
      <c r="F40" s="15">
        <v>0.86926355999999994</v>
      </c>
      <c r="G40" s="15"/>
      <c r="H40" s="16"/>
      <c r="I40" s="1" t="e">
        <f>VLOOKUP(B40,[1]整理后汇总表!$D$1377:$F$1415,1,0)</f>
        <v>#N/A</v>
      </c>
      <c r="K40" s="15">
        <v>0.89614799999999994</v>
      </c>
      <c r="L40" s="15">
        <v>0.86926355999999994</v>
      </c>
      <c r="N40" s="1" t="e">
        <f>VLOOKUP(B40,[1]整理后汇总表!$D$627:$D$1385,1,0)</f>
        <v>#N/A</v>
      </c>
    </row>
    <row r="41" spans="1:14" ht="18" customHeight="1">
      <c r="A41" s="10">
        <v>33</v>
      </c>
      <c r="B41" s="11" t="s">
        <v>109</v>
      </c>
      <c r="C41" s="12" t="s">
        <v>110</v>
      </c>
      <c r="D41" s="18" t="s">
        <v>111</v>
      </c>
      <c r="E41" s="14" t="s">
        <v>87</v>
      </c>
      <c r="F41" s="15">
        <v>0.19868607000000002</v>
      </c>
      <c r="G41" s="15"/>
      <c r="H41" s="16"/>
      <c r="I41" s="1" t="e">
        <f>VLOOKUP(B41,[1]整理后汇总表!$D$1377:$F$1415,1,0)</f>
        <v>#N/A</v>
      </c>
      <c r="K41" s="15">
        <v>0.20483100000000001</v>
      </c>
      <c r="L41" s="15">
        <v>0.19868607000000002</v>
      </c>
      <c r="N41" s="1" t="e">
        <f>VLOOKUP(B41,[1]整理后汇总表!$D$627:$D$1385,1,0)</f>
        <v>#N/A</v>
      </c>
    </row>
    <row r="42" spans="1:14" ht="18" customHeight="1">
      <c r="A42" s="10">
        <v>34</v>
      </c>
      <c r="B42" s="11" t="s">
        <v>112</v>
      </c>
      <c r="C42" s="12" t="s">
        <v>113</v>
      </c>
      <c r="D42" s="18" t="s">
        <v>114</v>
      </c>
      <c r="E42" s="14" t="s">
        <v>87</v>
      </c>
      <c r="F42" s="15">
        <v>9.9295019999999998E-2</v>
      </c>
      <c r="G42" s="15"/>
      <c r="H42" s="16"/>
      <c r="I42" s="1" t="e">
        <f>VLOOKUP(B42,[1]整理后汇总表!$D$1377:$F$1415,1,0)</f>
        <v>#N/A</v>
      </c>
      <c r="K42" s="15">
        <v>0.102366</v>
      </c>
      <c r="L42" s="15">
        <v>9.9295019999999998E-2</v>
      </c>
      <c r="N42" s="1" t="e">
        <f>VLOOKUP(B42,[1]整理后汇总表!$D$627:$D$1385,1,0)</f>
        <v>#N/A</v>
      </c>
    </row>
    <row r="43" spans="1:14" ht="18" customHeight="1">
      <c r="A43" s="10">
        <v>35</v>
      </c>
      <c r="B43" s="11" t="s">
        <v>115</v>
      </c>
      <c r="C43" s="12" t="s">
        <v>116</v>
      </c>
      <c r="D43" s="18" t="s">
        <v>117</v>
      </c>
      <c r="E43" s="14" t="s">
        <v>87</v>
      </c>
      <c r="F43" s="15">
        <v>1.4073196499999998</v>
      </c>
      <c r="G43" s="15"/>
      <c r="H43" s="16"/>
      <c r="I43" s="1" t="str">
        <f>VLOOKUP(B43,[1]整理后汇总表!$D$1377:$F$1415,1,0)</f>
        <v>SHT0001894</v>
      </c>
      <c r="K43" s="15">
        <v>1.4508449999999999</v>
      </c>
      <c r="L43" s="15">
        <v>1.4073196499999998</v>
      </c>
      <c r="N43" s="1" t="e">
        <f>VLOOKUP(B43,[1]整理后汇总表!$D$627:$D$1385,1,0)</f>
        <v>#N/A</v>
      </c>
    </row>
    <row r="44" spans="1:14" ht="18" customHeight="1">
      <c r="A44" s="10">
        <v>36</v>
      </c>
      <c r="B44" s="11" t="s">
        <v>118</v>
      </c>
      <c r="C44" s="12" t="s">
        <v>119</v>
      </c>
      <c r="D44" s="18" t="s">
        <v>120</v>
      </c>
      <c r="E44" s="14" t="s">
        <v>87</v>
      </c>
      <c r="F44" s="15">
        <v>1.6970421599999999</v>
      </c>
      <c r="G44" s="15"/>
      <c r="H44" s="16"/>
      <c r="I44" s="1" t="e">
        <f>VLOOKUP(B44,[1]整理后汇总表!$D$1377:$F$1415,1,0)</f>
        <v>#N/A</v>
      </c>
      <c r="K44" s="15">
        <v>1.749528</v>
      </c>
      <c r="L44" s="15">
        <v>1.6970421599999999</v>
      </c>
      <c r="N44" s="1" t="e">
        <f>VLOOKUP(B44,[1]整理后汇总表!$D$627:$D$1385,1,0)</f>
        <v>#N/A</v>
      </c>
    </row>
    <row r="45" spans="1:14" ht="18" customHeight="1">
      <c r="A45" s="10">
        <v>37</v>
      </c>
      <c r="B45" s="11" t="s">
        <v>121</v>
      </c>
      <c r="C45" s="12" t="s">
        <v>122</v>
      </c>
      <c r="D45" s="18" t="s">
        <v>123</v>
      </c>
      <c r="E45" s="14" t="s">
        <v>87</v>
      </c>
      <c r="F45" s="15">
        <v>0.90613907999999999</v>
      </c>
      <c r="G45" s="15"/>
      <c r="H45" s="16"/>
      <c r="I45" s="1" t="e">
        <f>VLOOKUP(B45,[1]整理后汇总表!$D$1377:$F$1415,1,0)</f>
        <v>#N/A</v>
      </c>
      <c r="K45" s="15">
        <v>0.93416399999999999</v>
      </c>
      <c r="L45" s="15">
        <v>0.90613907999999999</v>
      </c>
      <c r="N45" s="1" t="e">
        <f>VLOOKUP(B45,[1]整理后汇总表!$D$627:$D$1385,1,0)</f>
        <v>#N/A</v>
      </c>
    </row>
    <row r="46" spans="1:14" ht="18" customHeight="1">
      <c r="A46" s="10">
        <v>38</v>
      </c>
      <c r="B46" s="11" t="s">
        <v>124</v>
      </c>
      <c r="C46" s="12" t="s">
        <v>125</v>
      </c>
      <c r="D46" s="18" t="s">
        <v>126</v>
      </c>
      <c r="E46" s="14" t="s">
        <v>87</v>
      </c>
      <c r="F46" s="15">
        <v>0.16411527000000001</v>
      </c>
      <c r="G46" s="15"/>
      <c r="H46" s="16"/>
      <c r="I46" s="1" t="e">
        <f>VLOOKUP(B46,[1]整理后汇总表!$D$1377:$F$1415,1,0)</f>
        <v>#N/A</v>
      </c>
      <c r="K46" s="15">
        <v>0.16919100000000001</v>
      </c>
      <c r="L46" s="15">
        <v>0.16411527000000001</v>
      </c>
      <c r="N46" s="1" t="e">
        <f>VLOOKUP(B46,[1]整理后汇总表!$D$627:$D$1385,1,0)</f>
        <v>#N/A</v>
      </c>
    </row>
    <row r="47" spans="1:14" ht="18" customHeight="1">
      <c r="A47" s="10">
        <v>39</v>
      </c>
      <c r="B47" s="11" t="s">
        <v>127</v>
      </c>
      <c r="C47" s="12" t="s">
        <v>128</v>
      </c>
      <c r="D47" s="18" t="s">
        <v>129</v>
      </c>
      <c r="E47" s="14" t="s">
        <v>87</v>
      </c>
      <c r="F47" s="15">
        <v>0.33975413999999998</v>
      </c>
      <c r="G47" s="15"/>
      <c r="H47" s="16"/>
      <c r="I47" s="1" t="e">
        <f>VLOOKUP(B47,[1]整理后汇总表!$D$1377:$F$1415,1,0)</f>
        <v>#N/A</v>
      </c>
      <c r="K47" s="15">
        <v>0.35026200000000002</v>
      </c>
      <c r="L47" s="15">
        <v>0.33975413999999998</v>
      </c>
      <c r="N47" s="1" t="e">
        <f>VLOOKUP(B47,[1]整理后汇总表!$D$627:$D$1385,1,0)</f>
        <v>#N/A</v>
      </c>
    </row>
    <row r="48" spans="1:14" ht="18" customHeight="1">
      <c r="A48" s="10">
        <v>40</v>
      </c>
      <c r="B48" s="11" t="s">
        <v>130</v>
      </c>
      <c r="C48" s="12" t="s">
        <v>131</v>
      </c>
      <c r="D48" s="18" t="s">
        <v>132</v>
      </c>
      <c r="E48" s="14" t="s">
        <v>87</v>
      </c>
      <c r="F48" s="15">
        <v>0.27906318000000002</v>
      </c>
      <c r="G48" s="15"/>
      <c r="H48" s="16"/>
      <c r="I48" s="1" t="e">
        <f>VLOOKUP(B48,[1]整理后汇总表!$D$1377:$F$1415,1,0)</f>
        <v>#N/A</v>
      </c>
      <c r="K48" s="15">
        <v>0.28769400000000001</v>
      </c>
      <c r="L48" s="15">
        <v>0.27906318000000002</v>
      </c>
      <c r="N48" s="1" t="e">
        <f>VLOOKUP(B48,[1]整理后汇总表!$D$627:$D$1385,1,0)</f>
        <v>#N/A</v>
      </c>
    </row>
    <row r="49" spans="1:14" ht="18" customHeight="1">
      <c r="A49" s="10">
        <v>41</v>
      </c>
      <c r="B49" s="11" t="s">
        <v>133</v>
      </c>
      <c r="C49" s="12" t="s">
        <v>134</v>
      </c>
      <c r="D49" s="18" t="s">
        <v>135</v>
      </c>
      <c r="E49" s="14" t="s">
        <v>87</v>
      </c>
      <c r="F49" s="15">
        <v>0.45527823000000001</v>
      </c>
      <c r="G49" s="15"/>
      <c r="H49" s="16"/>
      <c r="I49" s="1" t="e">
        <f>VLOOKUP(B49,[1]整理后汇总表!$D$1377:$F$1415,1,0)</f>
        <v>#N/A</v>
      </c>
      <c r="K49" s="15">
        <v>0.46935900000000003</v>
      </c>
      <c r="L49" s="15">
        <v>0.45527823000000001</v>
      </c>
      <c r="N49" s="1" t="e">
        <f>VLOOKUP(B49,[1]整理后汇总表!$D$627:$D$1385,1,0)</f>
        <v>#N/A</v>
      </c>
    </row>
    <row r="50" spans="1:14" ht="18" customHeight="1">
      <c r="A50" s="10">
        <v>42</v>
      </c>
      <c r="B50" s="11" t="s">
        <v>136</v>
      </c>
      <c r="C50" s="12" t="s">
        <v>137</v>
      </c>
      <c r="D50" s="18" t="s">
        <v>138</v>
      </c>
      <c r="E50" s="14" t="s">
        <v>87</v>
      </c>
      <c r="F50" s="15">
        <v>0.44317845</v>
      </c>
      <c r="G50" s="15"/>
      <c r="H50" s="16"/>
      <c r="I50" s="1" t="e">
        <f>VLOOKUP(B50,[1]整理后汇总表!$D$1377:$F$1415,1,0)</f>
        <v>#N/A</v>
      </c>
      <c r="K50" s="15">
        <v>0.45688499999999999</v>
      </c>
      <c r="L50" s="15">
        <v>0.44317845</v>
      </c>
      <c r="N50" s="1" t="e">
        <f>VLOOKUP(B50,[1]整理后汇总表!$D$627:$D$1385,1,0)</f>
        <v>#N/A</v>
      </c>
    </row>
    <row r="51" spans="1:14" ht="18" customHeight="1">
      <c r="A51" s="10">
        <v>43</v>
      </c>
      <c r="B51" s="11" t="s">
        <v>139</v>
      </c>
      <c r="C51" s="12" t="s">
        <v>140</v>
      </c>
      <c r="D51" s="18" t="s">
        <v>141</v>
      </c>
      <c r="E51" s="14" t="s">
        <v>87</v>
      </c>
      <c r="F51" s="15">
        <v>0.24900579</v>
      </c>
      <c r="G51" s="15"/>
      <c r="H51" s="16"/>
      <c r="I51" s="1" t="str">
        <f>VLOOKUP(B51,[1]整理后汇总表!$D$1377:$F$1415,1,0)</f>
        <v>BFA0000362</v>
      </c>
      <c r="K51" s="15">
        <v>0.25670700000000002</v>
      </c>
      <c r="L51" s="15">
        <v>0.24900579</v>
      </c>
      <c r="N51" s="1" t="e">
        <f>VLOOKUP(B51,[1]整理后汇总表!$D$627:$D$1385,1,0)</f>
        <v>#N/A</v>
      </c>
    </row>
    <row r="52" spans="1:14" ht="18" customHeight="1">
      <c r="A52" s="10">
        <v>44</v>
      </c>
      <c r="B52" s="11" t="s">
        <v>142</v>
      </c>
      <c r="C52" s="12" t="s">
        <v>143</v>
      </c>
      <c r="D52" s="18" t="s">
        <v>144</v>
      </c>
      <c r="E52" s="14" t="s">
        <v>87</v>
      </c>
      <c r="F52" s="15">
        <v>0.33975413999999998</v>
      </c>
      <c r="G52" s="15"/>
      <c r="H52" s="16"/>
      <c r="I52" s="1" t="e">
        <f>VLOOKUP(B52,[1]整理后汇总表!$D$1377:$F$1415,1,0)</f>
        <v>#N/A</v>
      </c>
      <c r="K52" s="15">
        <v>0.35026200000000002</v>
      </c>
      <c r="L52" s="15">
        <v>0.33975413999999998</v>
      </c>
      <c r="N52" s="1" t="e">
        <f>VLOOKUP(B52,[1]整理后汇总表!$D$627:$D$1385,1,0)</f>
        <v>#N/A</v>
      </c>
    </row>
    <row r="53" spans="1:14" ht="18" customHeight="1">
      <c r="A53" s="10">
        <v>45</v>
      </c>
      <c r="B53" s="11" t="s">
        <v>145</v>
      </c>
      <c r="C53" s="12" t="s">
        <v>146</v>
      </c>
      <c r="D53" s="18" t="s">
        <v>147</v>
      </c>
      <c r="E53" s="14" t="s">
        <v>87</v>
      </c>
      <c r="F53" s="15">
        <v>0.62918856000000001</v>
      </c>
      <c r="G53" s="15"/>
      <c r="H53" s="16"/>
      <c r="I53" s="1" t="e">
        <f>VLOOKUP(B53,[1]整理后汇总表!$D$1377:$F$1415,1,0)</f>
        <v>#N/A</v>
      </c>
      <c r="K53" s="15">
        <v>0.648648</v>
      </c>
      <c r="L53" s="15">
        <v>0.62918856000000001</v>
      </c>
      <c r="N53" s="1" t="e">
        <f>VLOOKUP(B53,[1]整理后汇总表!$D$627:$D$1385,1,0)</f>
        <v>#N/A</v>
      </c>
    </row>
    <row r="54" spans="1:14" ht="18" customHeight="1">
      <c r="A54" s="10">
        <v>46</v>
      </c>
      <c r="B54" s="11" t="s">
        <v>148</v>
      </c>
      <c r="C54" s="12" t="s">
        <v>149</v>
      </c>
      <c r="D54" s="18" t="s">
        <v>150</v>
      </c>
      <c r="E54" s="14" t="s">
        <v>87</v>
      </c>
      <c r="F54" s="15">
        <v>0.52105878000000005</v>
      </c>
      <c r="G54" s="15"/>
      <c r="H54" s="16"/>
      <c r="I54" s="1" t="e">
        <f>VLOOKUP(B54,[1]整理后汇总表!$D$1377:$F$1415,1,0)</f>
        <v>#N/A</v>
      </c>
      <c r="K54" s="15">
        <v>0.53717400000000004</v>
      </c>
      <c r="L54" s="15">
        <v>0.52105878000000005</v>
      </c>
      <c r="N54" s="1" t="e">
        <f>VLOOKUP(B54,[1]整理后汇总表!$D$627:$D$1385,1,0)</f>
        <v>#N/A</v>
      </c>
    </row>
    <row r="55" spans="1:14" ht="18" customHeight="1">
      <c r="A55" s="10">
        <v>47</v>
      </c>
      <c r="B55" s="11" t="s">
        <v>151</v>
      </c>
      <c r="C55" s="12" t="s">
        <v>152</v>
      </c>
      <c r="D55" s="18" t="s">
        <v>153</v>
      </c>
      <c r="E55" s="14" t="s">
        <v>87</v>
      </c>
      <c r="F55" s="15">
        <v>0.52854911999999998</v>
      </c>
      <c r="G55" s="15"/>
      <c r="H55" s="16"/>
      <c r="I55" s="1" t="e">
        <f>VLOOKUP(B55,[1]整理后汇总表!$D$1377:$F$1415,1,0)</f>
        <v>#N/A</v>
      </c>
      <c r="K55" s="15">
        <v>0.54489600000000005</v>
      </c>
      <c r="L55" s="15">
        <v>0.52854911999999998</v>
      </c>
      <c r="N55" s="1" t="e">
        <f>VLOOKUP(B55,[1]整理后汇总表!$D$627:$D$1385,1,0)</f>
        <v>#N/A</v>
      </c>
    </row>
    <row r="56" spans="1:14" ht="18" customHeight="1">
      <c r="A56" s="10">
        <v>48</v>
      </c>
      <c r="B56" s="11" t="s">
        <v>154</v>
      </c>
      <c r="C56" s="12" t="s">
        <v>155</v>
      </c>
      <c r="D56" s="18" t="s">
        <v>156</v>
      </c>
      <c r="E56" s="14" t="s">
        <v>87</v>
      </c>
      <c r="F56" s="15">
        <v>0.34037299999999998</v>
      </c>
      <c r="G56" s="15"/>
      <c r="H56" s="16"/>
      <c r="I56" s="1" t="e">
        <f>VLOOKUP(B56,[1]整理后汇总表!$D$1377:$F$1415,1,0)</f>
        <v>#N/A</v>
      </c>
      <c r="K56" s="15">
        <v>0.35089999999999999</v>
      </c>
      <c r="L56" s="15">
        <v>0.34037299999999998</v>
      </c>
      <c r="N56" s="1" t="e">
        <f>VLOOKUP(B56,[1]整理后汇总表!$D$627:$D$1385,1,0)</f>
        <v>#N/A</v>
      </c>
    </row>
    <row r="57" spans="1:14" ht="18" customHeight="1">
      <c r="A57" s="10">
        <v>49</v>
      </c>
      <c r="B57" s="11" t="s">
        <v>157</v>
      </c>
      <c r="C57" s="12" t="s">
        <v>158</v>
      </c>
      <c r="D57" s="18" t="s">
        <v>159</v>
      </c>
      <c r="E57" s="14" t="s">
        <v>87</v>
      </c>
      <c r="F57" s="15">
        <v>0.20719200000000002</v>
      </c>
      <c r="G57" s="15"/>
      <c r="H57" s="16"/>
      <c r="I57" s="1" t="str">
        <f>VLOOKUP(B57,[1]整理后汇总表!$D$1377:$F$1415,1,0)</f>
        <v>BFA0000379</v>
      </c>
      <c r="K57" s="15">
        <v>0.21360000000000001</v>
      </c>
      <c r="L57" s="15">
        <v>0.20719200000000002</v>
      </c>
      <c r="N57" s="1" t="e">
        <f>VLOOKUP(B57,[1]整理后汇总表!$D$627:$D$1385,1,0)</f>
        <v>#N/A</v>
      </c>
    </row>
    <row r="58" spans="1:14" ht="18" customHeight="1">
      <c r="A58" s="10">
        <v>50</v>
      </c>
      <c r="B58" s="11" t="s">
        <v>160</v>
      </c>
      <c r="C58" s="12" t="s">
        <v>161</v>
      </c>
      <c r="D58" s="18" t="s">
        <v>162</v>
      </c>
      <c r="E58" s="14" t="s">
        <v>87</v>
      </c>
      <c r="F58" s="15">
        <v>0.184979</v>
      </c>
      <c r="G58" s="15"/>
      <c r="H58" s="16"/>
      <c r="I58" s="1" t="e">
        <f>VLOOKUP(B58,[1]整理后汇总表!$D$1377:$F$1415,1,0)</f>
        <v>#N/A</v>
      </c>
      <c r="K58" s="15">
        <v>0.19070000000000001</v>
      </c>
      <c r="L58" s="15">
        <v>0.184979</v>
      </c>
      <c r="N58" s="1" t="e">
        <f>VLOOKUP(B58,[1]整理后汇总表!$D$627:$D$1385,1,0)</f>
        <v>#N/A</v>
      </c>
    </row>
    <row r="59" spans="1:14" ht="18" customHeight="1">
      <c r="A59" s="10">
        <v>51</v>
      </c>
      <c r="B59" s="11" t="s">
        <v>163</v>
      </c>
      <c r="C59" s="12" t="s">
        <v>164</v>
      </c>
      <c r="D59" s="18" t="s">
        <v>165</v>
      </c>
      <c r="E59" s="14" t="s">
        <v>87</v>
      </c>
      <c r="F59" s="15">
        <v>0.32957496000000003</v>
      </c>
      <c r="G59" s="15"/>
      <c r="H59" s="16"/>
      <c r="I59" s="1" t="str">
        <f>VLOOKUP(B59,[1]整理后汇总表!$D$1377:$F$1415,1,0)</f>
        <v>BFA0000387</v>
      </c>
      <c r="K59" s="15">
        <v>0.33976800000000001</v>
      </c>
      <c r="L59" s="15">
        <v>0.32957496000000003</v>
      </c>
      <c r="N59" s="1" t="e">
        <f>VLOOKUP(B59,[1]整理后汇总表!$D$627:$D$1385,1,0)</f>
        <v>#N/A</v>
      </c>
    </row>
    <row r="60" spans="1:14" ht="18" customHeight="1">
      <c r="A60" s="10">
        <v>52</v>
      </c>
      <c r="B60" s="11" t="s">
        <v>166</v>
      </c>
      <c r="C60" s="12" t="s">
        <v>167</v>
      </c>
      <c r="D60" s="18" t="s">
        <v>168</v>
      </c>
      <c r="E60" s="14" t="s">
        <v>87</v>
      </c>
      <c r="F60" s="15">
        <v>0.31069099999999994</v>
      </c>
      <c r="G60" s="15"/>
      <c r="H60" s="16"/>
      <c r="I60" s="1" t="str">
        <f>VLOOKUP(B60,[1]整理后汇总表!$D$1377:$F$1415,1,0)</f>
        <v>BFA0000385</v>
      </c>
      <c r="K60" s="15">
        <v>0.32029999999999997</v>
      </c>
      <c r="L60" s="15">
        <v>0.31069099999999994</v>
      </c>
      <c r="N60" s="1" t="e">
        <f>VLOOKUP(B60,[1]整理后汇总表!$D$627:$D$1385,1,0)</f>
        <v>#N/A</v>
      </c>
    </row>
    <row r="61" spans="1:14" ht="18" customHeight="1">
      <c r="A61" s="10">
        <v>53</v>
      </c>
      <c r="B61" s="11" t="s">
        <v>169</v>
      </c>
      <c r="C61" s="12" t="s">
        <v>170</v>
      </c>
      <c r="D61" s="18" t="s">
        <v>171</v>
      </c>
      <c r="E61" s="14" t="s">
        <v>87</v>
      </c>
      <c r="F61" s="15">
        <v>0.52000245</v>
      </c>
      <c r="G61" s="15"/>
      <c r="H61" s="16"/>
      <c r="I61" s="1" t="str">
        <f>VLOOKUP(B61,[1]整理后汇总表!$D$1377:$F$1415,1,0)</f>
        <v>BFA0000384</v>
      </c>
      <c r="K61" s="15">
        <v>0.53608500000000003</v>
      </c>
      <c r="L61" s="15">
        <v>0.52000245</v>
      </c>
      <c r="N61" s="1" t="e">
        <f>VLOOKUP(B61,[1]整理后汇总表!$D$627:$D$1385,1,0)</f>
        <v>#N/A</v>
      </c>
    </row>
    <row r="62" spans="1:14" ht="18" customHeight="1">
      <c r="A62" s="10">
        <v>54</v>
      </c>
      <c r="B62" s="11" t="s">
        <v>172</v>
      </c>
      <c r="C62" s="12" t="s">
        <v>173</v>
      </c>
      <c r="D62" s="18" t="s">
        <v>174</v>
      </c>
      <c r="E62" s="14" t="s">
        <v>87</v>
      </c>
      <c r="F62" s="15">
        <v>0.31816</v>
      </c>
      <c r="G62" s="15"/>
      <c r="H62" s="16"/>
      <c r="I62" s="1" t="str">
        <f>VLOOKUP(B62,[1]整理后汇总表!$D$1377:$F$1415,1,0)</f>
        <v>BFA0000389</v>
      </c>
      <c r="K62" s="15">
        <v>0.32800000000000001</v>
      </c>
      <c r="L62" s="15">
        <v>0.31816</v>
      </c>
      <c r="N62" s="1" t="e">
        <f>VLOOKUP(B62,[1]整理后汇总表!$D$627:$D$1385,1,0)</f>
        <v>#N/A</v>
      </c>
    </row>
    <row r="63" spans="1:14" ht="18" customHeight="1">
      <c r="A63" s="10">
        <v>55</v>
      </c>
      <c r="B63" s="11" t="s">
        <v>175</v>
      </c>
      <c r="C63" s="12" t="s">
        <v>176</v>
      </c>
      <c r="D63" s="18" t="s">
        <v>177</v>
      </c>
      <c r="E63" s="14" t="s">
        <v>87</v>
      </c>
      <c r="F63" s="15">
        <v>0.22653477</v>
      </c>
      <c r="G63" s="15"/>
      <c r="H63" s="16"/>
      <c r="I63" s="1" t="e">
        <f>VLOOKUP(B63,[1]整理后汇总表!$D$1377:$F$1415,1,0)</f>
        <v>#N/A</v>
      </c>
      <c r="K63" s="15">
        <v>0.233541</v>
      </c>
      <c r="L63" s="15">
        <v>0.22653477</v>
      </c>
      <c r="N63" s="1" t="e">
        <f>VLOOKUP(B63,[1]整理后汇总表!$D$627:$D$1385,1,0)</f>
        <v>#N/A</v>
      </c>
    </row>
    <row r="64" spans="1:14" ht="18" customHeight="1">
      <c r="A64" s="10">
        <v>56</v>
      </c>
      <c r="B64" s="11" t="s">
        <v>178</v>
      </c>
      <c r="C64" s="12" t="s">
        <v>179</v>
      </c>
      <c r="D64" s="18" t="s">
        <v>180</v>
      </c>
      <c r="E64" s="14" t="s">
        <v>87</v>
      </c>
      <c r="F64" s="15">
        <v>0.18495378000000001</v>
      </c>
      <c r="G64" s="15"/>
      <c r="H64" s="16"/>
      <c r="I64" s="1" t="e">
        <f>VLOOKUP(B64,[1]整理后汇总表!$D$1377:$F$1415,1,0)</f>
        <v>#N/A</v>
      </c>
      <c r="K64" s="15">
        <v>0.19067400000000001</v>
      </c>
      <c r="L64" s="15">
        <v>0.18495378000000001</v>
      </c>
      <c r="N64" s="1" t="e">
        <f>VLOOKUP(B64,[1]整理后汇总表!$D$627:$D$1385,1,0)</f>
        <v>#N/A</v>
      </c>
    </row>
    <row r="65" spans="1:14" ht="18" customHeight="1">
      <c r="A65" s="10">
        <v>57</v>
      </c>
      <c r="B65" s="11" t="s">
        <v>181</v>
      </c>
      <c r="C65" s="12" t="s">
        <v>182</v>
      </c>
      <c r="D65" s="18" t="s">
        <v>183</v>
      </c>
      <c r="E65" s="14" t="s">
        <v>87</v>
      </c>
      <c r="F65" s="15">
        <v>0.98488368000000004</v>
      </c>
      <c r="G65" s="15"/>
      <c r="H65" s="16"/>
      <c r="I65" s="1" t="e">
        <f>VLOOKUP(B65,[1]整理后汇总表!$D$1377:$F$1415,1,0)</f>
        <v>#N/A</v>
      </c>
      <c r="K65" s="15">
        <v>1.015344</v>
      </c>
      <c r="L65" s="15">
        <v>0.98488368000000004</v>
      </c>
      <c r="N65" s="1" t="e">
        <f>VLOOKUP(B65,[1]整理后汇总表!$D$627:$D$1385,1,0)</f>
        <v>#N/A</v>
      </c>
    </row>
    <row r="66" spans="1:14" ht="18" customHeight="1">
      <c r="A66" s="10">
        <v>58</v>
      </c>
      <c r="B66" s="11" t="s">
        <v>184</v>
      </c>
      <c r="C66" s="12" t="s">
        <v>185</v>
      </c>
      <c r="D66" s="18" t="s">
        <v>186</v>
      </c>
      <c r="E66" s="14" t="s">
        <v>87</v>
      </c>
      <c r="F66" s="15">
        <v>0.45143703000000002</v>
      </c>
      <c r="G66" s="15"/>
      <c r="H66" s="16"/>
      <c r="I66" s="1" t="e">
        <f>VLOOKUP(B66,[1]整理后汇总表!$D$1377:$F$1415,1,0)</f>
        <v>#N/A</v>
      </c>
      <c r="K66" s="15">
        <v>0.46539900000000001</v>
      </c>
      <c r="L66" s="15">
        <v>0.45143703000000002</v>
      </c>
      <c r="N66" s="1" t="e">
        <f>VLOOKUP(B66,[1]整理后汇总表!$D$627:$D$1385,1,0)</f>
        <v>#N/A</v>
      </c>
    </row>
    <row r="67" spans="1:14" ht="18" customHeight="1">
      <c r="A67" s="10">
        <v>59</v>
      </c>
      <c r="B67" s="11" t="s">
        <v>187</v>
      </c>
      <c r="C67" s="12" t="s">
        <v>188</v>
      </c>
      <c r="D67" s="18" t="s">
        <v>189</v>
      </c>
      <c r="E67" s="14" t="s">
        <v>87</v>
      </c>
      <c r="F67" s="15">
        <v>0.20521611000000001</v>
      </c>
      <c r="G67" s="15"/>
      <c r="H67" s="16"/>
      <c r="I67" s="1" t="str">
        <f>VLOOKUP(B67,[1]整理后汇总表!$D$1377:$F$1415,1,0)</f>
        <v>SHT0001060</v>
      </c>
      <c r="K67" s="15">
        <v>0.211563</v>
      </c>
      <c r="L67" s="15">
        <v>0.20521611000000001</v>
      </c>
      <c r="N67" s="1" t="str">
        <f>VLOOKUP(B67,[1]整理后汇总表!$D$627:$D$1385,1,0)</f>
        <v>SHT0001060</v>
      </c>
    </row>
    <row r="68" spans="1:14" ht="18" customHeight="1">
      <c r="A68" s="10">
        <v>60</v>
      </c>
      <c r="B68" s="11" t="s">
        <v>190</v>
      </c>
      <c r="C68" s="12" t="s">
        <v>191</v>
      </c>
      <c r="D68" s="18" t="s">
        <v>192</v>
      </c>
      <c r="E68" s="14" t="s">
        <v>87</v>
      </c>
      <c r="F68" s="15">
        <v>2.9057717699999999</v>
      </c>
      <c r="G68" s="15"/>
      <c r="H68" s="16"/>
      <c r="I68" s="1" t="e">
        <f>VLOOKUP(B68,[1]整理后汇总表!$D$1377:$F$1415,1,0)</f>
        <v>#N/A</v>
      </c>
      <c r="K68" s="15">
        <v>2.995641</v>
      </c>
      <c r="L68" s="15">
        <v>2.9057717699999999</v>
      </c>
      <c r="N68" s="1" t="e">
        <f>VLOOKUP(B68,[1]整理后汇总表!$D$627:$D$1385,1,0)</f>
        <v>#N/A</v>
      </c>
    </row>
    <row r="69" spans="1:14" ht="18" customHeight="1">
      <c r="A69" s="10">
        <v>61</v>
      </c>
      <c r="B69" s="11" t="s">
        <v>193</v>
      </c>
      <c r="C69" s="12" t="s">
        <v>194</v>
      </c>
      <c r="D69" s="18" t="s">
        <v>195</v>
      </c>
      <c r="E69" s="14" t="s">
        <v>87</v>
      </c>
      <c r="F69" s="15">
        <v>0.72848357999999991</v>
      </c>
      <c r="G69" s="15"/>
      <c r="H69" s="16"/>
      <c r="I69" s="1" t="e">
        <f>VLOOKUP(B69,[1]整理后汇总表!$D$1377:$F$1415,1,0)</f>
        <v>#N/A</v>
      </c>
      <c r="K69" s="15">
        <v>0.75101399999999996</v>
      </c>
      <c r="L69" s="15">
        <v>0.72848357999999991</v>
      </c>
      <c r="N69" s="1" t="e">
        <f>VLOOKUP(B69,[1]整理后汇总表!$D$627:$D$1385,1,0)</f>
        <v>#N/A</v>
      </c>
    </row>
    <row r="70" spans="1:14" ht="18" customHeight="1">
      <c r="A70" s="10">
        <v>62</v>
      </c>
      <c r="B70" s="11" t="s">
        <v>196</v>
      </c>
      <c r="C70" s="12" t="s">
        <v>197</v>
      </c>
      <c r="D70" s="18" t="s">
        <v>198</v>
      </c>
      <c r="E70" s="14" t="s">
        <v>87</v>
      </c>
      <c r="F70" s="15">
        <v>0.15729714</v>
      </c>
      <c r="G70" s="15"/>
      <c r="H70" s="16"/>
      <c r="I70" s="1" t="e">
        <f>VLOOKUP(B70,[1]整理后汇总表!$D$1377:$F$1415,1,0)</f>
        <v>#N/A</v>
      </c>
      <c r="K70" s="15">
        <v>0.162162</v>
      </c>
      <c r="L70" s="15">
        <v>0.15729714</v>
      </c>
      <c r="N70" s="1" t="e">
        <f>VLOOKUP(B70,[1]整理后汇总表!$D$627:$D$1385,1,0)</f>
        <v>#N/A</v>
      </c>
    </row>
    <row r="71" spans="1:14" ht="18" customHeight="1">
      <c r="A71" s="10">
        <v>63</v>
      </c>
      <c r="B71" s="11"/>
      <c r="C71" s="12" t="s">
        <v>199</v>
      </c>
      <c r="D71" s="18" t="s">
        <v>200</v>
      </c>
      <c r="E71" s="14" t="s">
        <v>87</v>
      </c>
      <c r="F71" s="15">
        <v>1.2914114400000001</v>
      </c>
      <c r="G71" s="15"/>
      <c r="H71" s="16"/>
      <c r="I71" s="1" t="e">
        <f>VLOOKUP(B71,[1]整理后汇总表!$D$1377:$F$1415,1,0)</f>
        <v>#N/A</v>
      </c>
      <c r="K71" s="15">
        <v>1.3313520000000001</v>
      </c>
      <c r="L71" s="15">
        <v>1.2914114400000001</v>
      </c>
      <c r="N71" s="1" t="e">
        <f>VLOOKUP(B71,[1]整理后汇总表!$D$627:$D$1385,1,0)</f>
        <v>#N/A</v>
      </c>
    </row>
    <row r="72" spans="1:14" ht="18" customHeight="1">
      <c r="A72" s="97">
        <v>64</v>
      </c>
      <c r="B72" s="98" t="s">
        <v>201</v>
      </c>
      <c r="C72" s="99" t="s">
        <v>79</v>
      </c>
      <c r="D72" s="100" t="s">
        <v>202</v>
      </c>
      <c r="E72" s="94" t="s">
        <v>87</v>
      </c>
      <c r="F72" s="29">
        <v>1.9537303500000001</v>
      </c>
      <c r="G72" s="29"/>
      <c r="H72" s="101"/>
      <c r="I72" s="1" t="e">
        <f>VLOOKUP(B72,[1]整理后汇总表!$D$1377:$F$1415,1,0)</f>
        <v>#N/A</v>
      </c>
      <c r="K72" s="29">
        <v>2.0141550000000001</v>
      </c>
      <c r="L72" s="29">
        <v>1.9537303500000001</v>
      </c>
      <c r="N72" s="1" t="e">
        <f>VLOOKUP(B72,[1]整理后汇总表!$D$627:$D$1385,1,0)</f>
        <v>#N/A</v>
      </c>
    </row>
    <row r="73" spans="1:14" ht="18" customHeight="1">
      <c r="A73" s="48">
        <v>65</v>
      </c>
      <c r="B73" s="30" t="s">
        <v>214</v>
      </c>
      <c r="C73" s="30" t="s">
        <v>216</v>
      </c>
      <c r="D73" s="18" t="s">
        <v>215</v>
      </c>
      <c r="E73" s="95" t="s">
        <v>87</v>
      </c>
      <c r="F73" s="15">
        <v>1.42</v>
      </c>
      <c r="G73" s="15"/>
      <c r="H73" s="49"/>
      <c r="I73" s="1" t="str">
        <f>VLOOKUP(B73,[1]整理后汇总表!$D$1377:$F$1415,1,0)</f>
        <v>BFA0010060</v>
      </c>
      <c r="K73" s="29"/>
      <c r="L73" s="29"/>
      <c r="N73" s="1" t="str">
        <f>VLOOKUP(B73,[1]整理后汇总表!$D$627:$D$1385,1,0)</f>
        <v>BFA0010060</v>
      </c>
    </row>
    <row r="74" spans="1:14" ht="18" customHeight="1">
      <c r="A74" s="48">
        <v>66</v>
      </c>
      <c r="B74" s="32" t="s">
        <v>217</v>
      </c>
      <c r="C74" s="33" t="s">
        <v>185</v>
      </c>
      <c r="D74" s="18"/>
      <c r="E74" s="95" t="s">
        <v>87</v>
      </c>
      <c r="F74" s="15"/>
      <c r="G74" s="15"/>
      <c r="H74" s="49"/>
      <c r="I74" s="1" t="str">
        <f>VLOOKUP(B74,[1]整理后汇总表!$D$1377:$F$1415,1,0)</f>
        <v>SHT0011825</v>
      </c>
      <c r="K74" s="29"/>
      <c r="L74" s="29"/>
      <c r="N74" s="1" t="str">
        <f>VLOOKUP(B74,[1]整理后汇总表!$D$627:$D$1385,1,0)</f>
        <v>SHT0011825</v>
      </c>
    </row>
    <row r="75" spans="1:14" ht="18" customHeight="1">
      <c r="A75" s="48">
        <v>67</v>
      </c>
      <c r="B75" s="32" t="s">
        <v>223</v>
      </c>
      <c r="C75" s="33" t="s">
        <v>222</v>
      </c>
      <c r="D75" s="42" t="s">
        <v>224</v>
      </c>
      <c r="E75" s="95" t="s">
        <v>87</v>
      </c>
      <c r="F75" s="15"/>
      <c r="G75" s="15"/>
      <c r="H75" s="43" t="s">
        <v>225</v>
      </c>
      <c r="I75" s="1" t="e">
        <f>VLOOKUP(B75,[1]整理后汇总表!$D$1377:$F$1415,1,0)</f>
        <v>#N/A</v>
      </c>
      <c r="K75" s="29"/>
      <c r="L75" s="29"/>
    </row>
    <row r="76" spans="1:14" ht="18" customHeight="1">
      <c r="A76" s="48">
        <v>68</v>
      </c>
      <c r="B76" s="40" t="s">
        <v>218</v>
      </c>
      <c r="C76" s="40" t="s">
        <v>219</v>
      </c>
      <c r="D76" s="41" t="s">
        <v>220</v>
      </c>
      <c r="E76" s="95" t="s">
        <v>87</v>
      </c>
      <c r="F76" s="15">
        <v>0.69</v>
      </c>
      <c r="G76" s="15"/>
      <c r="H76" s="49"/>
      <c r="I76" s="1" t="e">
        <f>VLOOKUP(B76,[1]整理后汇总表!$D$1377:$F$1415,1,0)</f>
        <v>#N/A</v>
      </c>
      <c r="K76" s="31"/>
      <c r="L76" s="31"/>
      <c r="N76" s="1" t="e">
        <f>VLOOKUP(B76,[1]整理后汇总表!$D$627:$D$1385,1,0)</f>
        <v>#N/A</v>
      </c>
    </row>
    <row r="77" spans="1:14" ht="27.75" customHeight="1">
      <c r="A77" s="128" t="s">
        <v>203</v>
      </c>
      <c r="B77" s="128"/>
      <c r="C77" s="128"/>
      <c r="D77" s="128"/>
      <c r="E77" s="128"/>
      <c r="F77" s="128"/>
      <c r="G77" s="128"/>
      <c r="H77" s="128"/>
    </row>
    <row r="78" spans="1:14" ht="27.75" customHeight="1">
      <c r="A78" s="129" t="s">
        <v>204</v>
      </c>
      <c r="B78" s="129"/>
      <c r="C78" s="129"/>
      <c r="D78" s="129"/>
      <c r="E78" s="129"/>
      <c r="F78" s="129"/>
      <c r="G78" s="129"/>
      <c r="H78" s="129"/>
    </row>
    <row r="79" spans="1:14" ht="14.25">
      <c r="A79" s="129" t="s">
        <v>205</v>
      </c>
      <c r="B79" s="129"/>
      <c r="C79" s="129"/>
      <c r="D79" s="129"/>
      <c r="E79" s="129"/>
      <c r="F79" s="129"/>
      <c r="G79" s="129"/>
      <c r="H79" s="129"/>
    </row>
    <row r="80" spans="1:14" ht="14.25">
      <c r="A80" s="131" t="s">
        <v>206</v>
      </c>
      <c r="B80" s="131"/>
      <c r="C80" s="131"/>
      <c r="D80" s="131"/>
      <c r="E80" s="131"/>
      <c r="F80" s="131"/>
      <c r="G80" s="131"/>
      <c r="H80" s="131"/>
    </row>
    <row r="81" spans="1:8" ht="14.25">
      <c r="A81" s="19"/>
      <c r="B81" s="20"/>
      <c r="C81" s="19"/>
      <c r="D81" s="19"/>
      <c r="E81" s="19"/>
      <c r="F81" s="21"/>
      <c r="G81" s="21"/>
      <c r="H81" s="22"/>
    </row>
    <row r="82" spans="1:8" ht="16.5">
      <c r="A82" s="23" t="s">
        <v>207</v>
      </c>
      <c r="B82" s="24"/>
      <c r="C82" s="25"/>
      <c r="D82" s="26" t="s">
        <v>208</v>
      </c>
      <c r="E82" s="25"/>
      <c r="F82" s="27"/>
      <c r="G82" s="27"/>
      <c r="H82" s="28"/>
    </row>
    <row r="83" spans="1:8" ht="16.5">
      <c r="A83" s="23"/>
      <c r="B83" s="24"/>
      <c r="C83" s="25"/>
      <c r="D83" s="26"/>
      <c r="E83" s="25"/>
      <c r="F83" s="27"/>
      <c r="G83" s="27"/>
      <c r="H83" s="28"/>
    </row>
    <row r="84" spans="1:8" ht="16.5">
      <c r="A84" s="23" t="s">
        <v>209</v>
      </c>
      <c r="B84" s="23"/>
      <c r="C84" s="19"/>
      <c r="D84" s="23" t="s">
        <v>209</v>
      </c>
      <c r="E84" s="19"/>
      <c r="F84" s="27"/>
      <c r="G84" s="27"/>
      <c r="H84" s="28"/>
    </row>
  </sheetData>
  <mergeCells count="18">
    <mergeCell ref="A77:H77"/>
    <mergeCell ref="A78:H78"/>
    <mergeCell ref="A79:H79"/>
    <mergeCell ref="K7:L7"/>
    <mergeCell ref="A80:H80"/>
    <mergeCell ref="A7:A8"/>
    <mergeCell ref="B7:B8"/>
    <mergeCell ref="C7:C8"/>
    <mergeCell ref="D7:D8"/>
    <mergeCell ref="E7:E8"/>
    <mergeCell ref="F7:G7"/>
    <mergeCell ref="H7:H8"/>
    <mergeCell ref="A1:H1"/>
    <mergeCell ref="A3:H3"/>
    <mergeCell ref="A4:H4"/>
    <mergeCell ref="A5:H5"/>
    <mergeCell ref="A6:H6"/>
    <mergeCell ref="A2:H2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2"/>
  <sheetViews>
    <sheetView workbookViewId="0">
      <selection activeCell="B9" sqref="B9"/>
    </sheetView>
  </sheetViews>
  <sheetFormatPr defaultRowHeight="13.5"/>
  <cols>
    <col min="1" max="1" width="5.625" style="1" customWidth="1"/>
    <col min="2" max="2" width="12.125" style="1" customWidth="1"/>
    <col min="3" max="3" width="22.625" style="1" customWidth="1"/>
    <col min="4" max="4" width="13.75" style="1" customWidth="1"/>
    <col min="5" max="5" width="5.5" style="1" bestFit="1" customWidth="1"/>
    <col min="6" max="6" width="8.875" style="1"/>
    <col min="7" max="7" width="9.375" style="1" bestFit="1" customWidth="1"/>
    <col min="8" max="8" width="19.375" style="1" customWidth="1"/>
    <col min="9" max="254" width="8.875" style="1"/>
    <col min="255" max="255" width="5.625" style="1" customWidth="1"/>
    <col min="256" max="256" width="10.625" style="1" customWidth="1"/>
    <col min="257" max="257" width="26.875" style="1" bestFit="1" customWidth="1"/>
    <col min="258" max="258" width="13.75" style="1" customWidth="1"/>
    <col min="259" max="259" width="5.5" style="1" bestFit="1" customWidth="1"/>
    <col min="260" max="260" width="8.875" style="1"/>
    <col min="261" max="261" width="9.375" style="1" bestFit="1" customWidth="1"/>
    <col min="262" max="262" width="12.125" style="1" customWidth="1"/>
    <col min="263" max="510" width="8.875" style="1"/>
    <col min="511" max="511" width="5.625" style="1" customWidth="1"/>
    <col min="512" max="512" width="10.625" style="1" customWidth="1"/>
    <col min="513" max="513" width="26.875" style="1" bestFit="1" customWidth="1"/>
    <col min="514" max="514" width="13.75" style="1" customWidth="1"/>
    <col min="515" max="515" width="5.5" style="1" bestFit="1" customWidth="1"/>
    <col min="516" max="516" width="8.875" style="1"/>
    <col min="517" max="517" width="9.375" style="1" bestFit="1" customWidth="1"/>
    <col min="518" max="518" width="12.125" style="1" customWidth="1"/>
    <col min="519" max="766" width="8.875" style="1"/>
    <col min="767" max="767" width="5.625" style="1" customWidth="1"/>
    <col min="768" max="768" width="10.625" style="1" customWidth="1"/>
    <col min="769" max="769" width="26.875" style="1" bestFit="1" customWidth="1"/>
    <col min="770" max="770" width="13.75" style="1" customWidth="1"/>
    <col min="771" max="771" width="5.5" style="1" bestFit="1" customWidth="1"/>
    <col min="772" max="772" width="8.875" style="1"/>
    <col min="773" max="773" width="9.375" style="1" bestFit="1" customWidth="1"/>
    <col min="774" max="774" width="12.125" style="1" customWidth="1"/>
    <col min="775" max="1022" width="8.875" style="1"/>
    <col min="1023" max="1023" width="5.625" style="1" customWidth="1"/>
    <col min="1024" max="1024" width="10.625" style="1" customWidth="1"/>
    <col min="1025" max="1025" width="26.875" style="1" bestFit="1" customWidth="1"/>
    <col min="1026" max="1026" width="13.75" style="1" customWidth="1"/>
    <col min="1027" max="1027" width="5.5" style="1" bestFit="1" customWidth="1"/>
    <col min="1028" max="1028" width="8.875" style="1"/>
    <col min="1029" max="1029" width="9.375" style="1" bestFit="1" customWidth="1"/>
    <col min="1030" max="1030" width="12.125" style="1" customWidth="1"/>
    <col min="1031" max="1278" width="8.875" style="1"/>
    <col min="1279" max="1279" width="5.625" style="1" customWidth="1"/>
    <col min="1280" max="1280" width="10.625" style="1" customWidth="1"/>
    <col min="1281" max="1281" width="26.875" style="1" bestFit="1" customWidth="1"/>
    <col min="1282" max="1282" width="13.75" style="1" customWidth="1"/>
    <col min="1283" max="1283" width="5.5" style="1" bestFit="1" customWidth="1"/>
    <col min="1284" max="1284" width="8.875" style="1"/>
    <col min="1285" max="1285" width="9.375" style="1" bestFit="1" customWidth="1"/>
    <col min="1286" max="1286" width="12.125" style="1" customWidth="1"/>
    <col min="1287" max="1534" width="8.875" style="1"/>
    <col min="1535" max="1535" width="5.625" style="1" customWidth="1"/>
    <col min="1536" max="1536" width="10.625" style="1" customWidth="1"/>
    <col min="1537" max="1537" width="26.875" style="1" bestFit="1" customWidth="1"/>
    <col min="1538" max="1538" width="13.75" style="1" customWidth="1"/>
    <col min="1539" max="1539" width="5.5" style="1" bestFit="1" customWidth="1"/>
    <col min="1540" max="1540" width="8.875" style="1"/>
    <col min="1541" max="1541" width="9.375" style="1" bestFit="1" customWidth="1"/>
    <col min="1542" max="1542" width="12.125" style="1" customWidth="1"/>
    <col min="1543" max="1790" width="8.875" style="1"/>
    <col min="1791" max="1791" width="5.625" style="1" customWidth="1"/>
    <col min="1792" max="1792" width="10.625" style="1" customWidth="1"/>
    <col min="1793" max="1793" width="26.875" style="1" bestFit="1" customWidth="1"/>
    <col min="1794" max="1794" width="13.75" style="1" customWidth="1"/>
    <col min="1795" max="1795" width="5.5" style="1" bestFit="1" customWidth="1"/>
    <col min="1796" max="1796" width="8.875" style="1"/>
    <col min="1797" max="1797" width="9.375" style="1" bestFit="1" customWidth="1"/>
    <col min="1798" max="1798" width="12.125" style="1" customWidth="1"/>
    <col min="1799" max="2046" width="8.875" style="1"/>
    <col min="2047" max="2047" width="5.625" style="1" customWidth="1"/>
    <col min="2048" max="2048" width="10.625" style="1" customWidth="1"/>
    <col min="2049" max="2049" width="26.875" style="1" bestFit="1" customWidth="1"/>
    <col min="2050" max="2050" width="13.75" style="1" customWidth="1"/>
    <col min="2051" max="2051" width="5.5" style="1" bestFit="1" customWidth="1"/>
    <col min="2052" max="2052" width="8.875" style="1"/>
    <col min="2053" max="2053" width="9.375" style="1" bestFit="1" customWidth="1"/>
    <col min="2054" max="2054" width="12.125" style="1" customWidth="1"/>
    <col min="2055" max="2302" width="8.875" style="1"/>
    <col min="2303" max="2303" width="5.625" style="1" customWidth="1"/>
    <col min="2304" max="2304" width="10.625" style="1" customWidth="1"/>
    <col min="2305" max="2305" width="26.875" style="1" bestFit="1" customWidth="1"/>
    <col min="2306" max="2306" width="13.75" style="1" customWidth="1"/>
    <col min="2307" max="2307" width="5.5" style="1" bestFit="1" customWidth="1"/>
    <col min="2308" max="2308" width="8.875" style="1"/>
    <col min="2309" max="2309" width="9.375" style="1" bestFit="1" customWidth="1"/>
    <col min="2310" max="2310" width="12.125" style="1" customWidth="1"/>
    <col min="2311" max="2558" width="8.875" style="1"/>
    <col min="2559" max="2559" width="5.625" style="1" customWidth="1"/>
    <col min="2560" max="2560" width="10.625" style="1" customWidth="1"/>
    <col min="2561" max="2561" width="26.875" style="1" bestFit="1" customWidth="1"/>
    <col min="2562" max="2562" width="13.75" style="1" customWidth="1"/>
    <col min="2563" max="2563" width="5.5" style="1" bestFit="1" customWidth="1"/>
    <col min="2564" max="2564" width="8.875" style="1"/>
    <col min="2565" max="2565" width="9.375" style="1" bestFit="1" customWidth="1"/>
    <col min="2566" max="2566" width="12.125" style="1" customWidth="1"/>
    <col min="2567" max="2814" width="8.875" style="1"/>
    <col min="2815" max="2815" width="5.625" style="1" customWidth="1"/>
    <col min="2816" max="2816" width="10.625" style="1" customWidth="1"/>
    <col min="2817" max="2817" width="26.875" style="1" bestFit="1" customWidth="1"/>
    <col min="2818" max="2818" width="13.75" style="1" customWidth="1"/>
    <col min="2819" max="2819" width="5.5" style="1" bestFit="1" customWidth="1"/>
    <col min="2820" max="2820" width="8.875" style="1"/>
    <col min="2821" max="2821" width="9.375" style="1" bestFit="1" customWidth="1"/>
    <col min="2822" max="2822" width="12.125" style="1" customWidth="1"/>
    <col min="2823" max="3070" width="8.875" style="1"/>
    <col min="3071" max="3071" width="5.625" style="1" customWidth="1"/>
    <col min="3072" max="3072" width="10.625" style="1" customWidth="1"/>
    <col min="3073" max="3073" width="26.875" style="1" bestFit="1" customWidth="1"/>
    <col min="3074" max="3074" width="13.75" style="1" customWidth="1"/>
    <col min="3075" max="3075" width="5.5" style="1" bestFit="1" customWidth="1"/>
    <col min="3076" max="3076" width="8.875" style="1"/>
    <col min="3077" max="3077" width="9.375" style="1" bestFit="1" customWidth="1"/>
    <col min="3078" max="3078" width="12.125" style="1" customWidth="1"/>
    <col min="3079" max="3326" width="8.875" style="1"/>
    <col min="3327" max="3327" width="5.625" style="1" customWidth="1"/>
    <col min="3328" max="3328" width="10.625" style="1" customWidth="1"/>
    <col min="3329" max="3329" width="26.875" style="1" bestFit="1" customWidth="1"/>
    <col min="3330" max="3330" width="13.75" style="1" customWidth="1"/>
    <col min="3331" max="3331" width="5.5" style="1" bestFit="1" customWidth="1"/>
    <col min="3332" max="3332" width="8.875" style="1"/>
    <col min="3333" max="3333" width="9.375" style="1" bestFit="1" customWidth="1"/>
    <col min="3334" max="3334" width="12.125" style="1" customWidth="1"/>
    <col min="3335" max="3582" width="8.875" style="1"/>
    <col min="3583" max="3583" width="5.625" style="1" customWidth="1"/>
    <col min="3584" max="3584" width="10.625" style="1" customWidth="1"/>
    <col min="3585" max="3585" width="26.875" style="1" bestFit="1" customWidth="1"/>
    <col min="3586" max="3586" width="13.75" style="1" customWidth="1"/>
    <col min="3587" max="3587" width="5.5" style="1" bestFit="1" customWidth="1"/>
    <col min="3588" max="3588" width="8.875" style="1"/>
    <col min="3589" max="3589" width="9.375" style="1" bestFit="1" customWidth="1"/>
    <col min="3590" max="3590" width="12.125" style="1" customWidth="1"/>
    <col min="3591" max="3838" width="8.875" style="1"/>
    <col min="3839" max="3839" width="5.625" style="1" customWidth="1"/>
    <col min="3840" max="3840" width="10.625" style="1" customWidth="1"/>
    <col min="3841" max="3841" width="26.875" style="1" bestFit="1" customWidth="1"/>
    <col min="3842" max="3842" width="13.75" style="1" customWidth="1"/>
    <col min="3843" max="3843" width="5.5" style="1" bestFit="1" customWidth="1"/>
    <col min="3844" max="3844" width="8.875" style="1"/>
    <col min="3845" max="3845" width="9.375" style="1" bestFit="1" customWidth="1"/>
    <col min="3846" max="3846" width="12.125" style="1" customWidth="1"/>
    <col min="3847" max="4094" width="8.875" style="1"/>
    <col min="4095" max="4095" width="5.625" style="1" customWidth="1"/>
    <col min="4096" max="4096" width="10.625" style="1" customWidth="1"/>
    <col min="4097" max="4097" width="26.875" style="1" bestFit="1" customWidth="1"/>
    <col min="4098" max="4098" width="13.75" style="1" customWidth="1"/>
    <col min="4099" max="4099" width="5.5" style="1" bestFit="1" customWidth="1"/>
    <col min="4100" max="4100" width="8.875" style="1"/>
    <col min="4101" max="4101" width="9.375" style="1" bestFit="1" customWidth="1"/>
    <col min="4102" max="4102" width="12.125" style="1" customWidth="1"/>
    <col min="4103" max="4350" width="8.875" style="1"/>
    <col min="4351" max="4351" width="5.625" style="1" customWidth="1"/>
    <col min="4352" max="4352" width="10.625" style="1" customWidth="1"/>
    <col min="4353" max="4353" width="26.875" style="1" bestFit="1" customWidth="1"/>
    <col min="4354" max="4354" width="13.75" style="1" customWidth="1"/>
    <col min="4355" max="4355" width="5.5" style="1" bestFit="1" customWidth="1"/>
    <col min="4356" max="4356" width="8.875" style="1"/>
    <col min="4357" max="4357" width="9.375" style="1" bestFit="1" customWidth="1"/>
    <col min="4358" max="4358" width="12.125" style="1" customWidth="1"/>
    <col min="4359" max="4606" width="8.875" style="1"/>
    <col min="4607" max="4607" width="5.625" style="1" customWidth="1"/>
    <col min="4608" max="4608" width="10.625" style="1" customWidth="1"/>
    <col min="4609" max="4609" width="26.875" style="1" bestFit="1" customWidth="1"/>
    <col min="4610" max="4610" width="13.75" style="1" customWidth="1"/>
    <col min="4611" max="4611" width="5.5" style="1" bestFit="1" customWidth="1"/>
    <col min="4612" max="4612" width="8.875" style="1"/>
    <col min="4613" max="4613" width="9.375" style="1" bestFit="1" customWidth="1"/>
    <col min="4614" max="4614" width="12.125" style="1" customWidth="1"/>
    <col min="4615" max="4862" width="8.875" style="1"/>
    <col min="4863" max="4863" width="5.625" style="1" customWidth="1"/>
    <col min="4864" max="4864" width="10.625" style="1" customWidth="1"/>
    <col min="4865" max="4865" width="26.875" style="1" bestFit="1" customWidth="1"/>
    <col min="4866" max="4866" width="13.75" style="1" customWidth="1"/>
    <col min="4867" max="4867" width="5.5" style="1" bestFit="1" customWidth="1"/>
    <col min="4868" max="4868" width="8.875" style="1"/>
    <col min="4869" max="4869" width="9.375" style="1" bestFit="1" customWidth="1"/>
    <col min="4870" max="4870" width="12.125" style="1" customWidth="1"/>
    <col min="4871" max="5118" width="8.875" style="1"/>
    <col min="5119" max="5119" width="5.625" style="1" customWidth="1"/>
    <col min="5120" max="5120" width="10.625" style="1" customWidth="1"/>
    <col min="5121" max="5121" width="26.875" style="1" bestFit="1" customWidth="1"/>
    <col min="5122" max="5122" width="13.75" style="1" customWidth="1"/>
    <col min="5123" max="5123" width="5.5" style="1" bestFit="1" customWidth="1"/>
    <col min="5124" max="5124" width="8.875" style="1"/>
    <col min="5125" max="5125" width="9.375" style="1" bestFit="1" customWidth="1"/>
    <col min="5126" max="5126" width="12.125" style="1" customWidth="1"/>
    <col min="5127" max="5374" width="8.875" style="1"/>
    <col min="5375" max="5375" width="5.625" style="1" customWidth="1"/>
    <col min="5376" max="5376" width="10.625" style="1" customWidth="1"/>
    <col min="5377" max="5377" width="26.875" style="1" bestFit="1" customWidth="1"/>
    <col min="5378" max="5378" width="13.75" style="1" customWidth="1"/>
    <col min="5379" max="5379" width="5.5" style="1" bestFit="1" customWidth="1"/>
    <col min="5380" max="5380" width="8.875" style="1"/>
    <col min="5381" max="5381" width="9.375" style="1" bestFit="1" customWidth="1"/>
    <col min="5382" max="5382" width="12.125" style="1" customWidth="1"/>
    <col min="5383" max="5630" width="8.875" style="1"/>
    <col min="5631" max="5631" width="5.625" style="1" customWidth="1"/>
    <col min="5632" max="5632" width="10.625" style="1" customWidth="1"/>
    <col min="5633" max="5633" width="26.875" style="1" bestFit="1" customWidth="1"/>
    <col min="5634" max="5634" width="13.75" style="1" customWidth="1"/>
    <col min="5635" max="5635" width="5.5" style="1" bestFit="1" customWidth="1"/>
    <col min="5636" max="5636" width="8.875" style="1"/>
    <col min="5637" max="5637" width="9.375" style="1" bestFit="1" customWidth="1"/>
    <col min="5638" max="5638" width="12.125" style="1" customWidth="1"/>
    <col min="5639" max="5886" width="8.875" style="1"/>
    <col min="5887" max="5887" width="5.625" style="1" customWidth="1"/>
    <col min="5888" max="5888" width="10.625" style="1" customWidth="1"/>
    <col min="5889" max="5889" width="26.875" style="1" bestFit="1" customWidth="1"/>
    <col min="5890" max="5890" width="13.75" style="1" customWidth="1"/>
    <col min="5891" max="5891" width="5.5" style="1" bestFit="1" customWidth="1"/>
    <col min="5892" max="5892" width="8.875" style="1"/>
    <col min="5893" max="5893" width="9.375" style="1" bestFit="1" customWidth="1"/>
    <col min="5894" max="5894" width="12.125" style="1" customWidth="1"/>
    <col min="5895" max="6142" width="8.875" style="1"/>
    <col min="6143" max="6143" width="5.625" style="1" customWidth="1"/>
    <col min="6144" max="6144" width="10.625" style="1" customWidth="1"/>
    <col min="6145" max="6145" width="26.875" style="1" bestFit="1" customWidth="1"/>
    <col min="6146" max="6146" width="13.75" style="1" customWidth="1"/>
    <col min="6147" max="6147" width="5.5" style="1" bestFit="1" customWidth="1"/>
    <col min="6148" max="6148" width="8.875" style="1"/>
    <col min="6149" max="6149" width="9.375" style="1" bestFit="1" customWidth="1"/>
    <col min="6150" max="6150" width="12.125" style="1" customWidth="1"/>
    <col min="6151" max="6398" width="8.875" style="1"/>
    <col min="6399" max="6399" width="5.625" style="1" customWidth="1"/>
    <col min="6400" max="6400" width="10.625" style="1" customWidth="1"/>
    <col min="6401" max="6401" width="26.875" style="1" bestFit="1" customWidth="1"/>
    <col min="6402" max="6402" width="13.75" style="1" customWidth="1"/>
    <col min="6403" max="6403" width="5.5" style="1" bestFit="1" customWidth="1"/>
    <col min="6404" max="6404" width="8.875" style="1"/>
    <col min="6405" max="6405" width="9.375" style="1" bestFit="1" customWidth="1"/>
    <col min="6406" max="6406" width="12.125" style="1" customWidth="1"/>
    <col min="6407" max="6654" width="8.875" style="1"/>
    <col min="6655" max="6655" width="5.625" style="1" customWidth="1"/>
    <col min="6656" max="6656" width="10.625" style="1" customWidth="1"/>
    <col min="6657" max="6657" width="26.875" style="1" bestFit="1" customWidth="1"/>
    <col min="6658" max="6658" width="13.75" style="1" customWidth="1"/>
    <col min="6659" max="6659" width="5.5" style="1" bestFit="1" customWidth="1"/>
    <col min="6660" max="6660" width="8.875" style="1"/>
    <col min="6661" max="6661" width="9.375" style="1" bestFit="1" customWidth="1"/>
    <col min="6662" max="6662" width="12.125" style="1" customWidth="1"/>
    <col min="6663" max="6910" width="8.875" style="1"/>
    <col min="6911" max="6911" width="5.625" style="1" customWidth="1"/>
    <col min="6912" max="6912" width="10.625" style="1" customWidth="1"/>
    <col min="6913" max="6913" width="26.875" style="1" bestFit="1" customWidth="1"/>
    <col min="6914" max="6914" width="13.75" style="1" customWidth="1"/>
    <col min="6915" max="6915" width="5.5" style="1" bestFit="1" customWidth="1"/>
    <col min="6916" max="6916" width="8.875" style="1"/>
    <col min="6917" max="6917" width="9.375" style="1" bestFit="1" customWidth="1"/>
    <col min="6918" max="6918" width="12.125" style="1" customWidth="1"/>
    <col min="6919" max="7166" width="8.875" style="1"/>
    <col min="7167" max="7167" width="5.625" style="1" customWidth="1"/>
    <col min="7168" max="7168" width="10.625" style="1" customWidth="1"/>
    <col min="7169" max="7169" width="26.875" style="1" bestFit="1" customWidth="1"/>
    <col min="7170" max="7170" width="13.75" style="1" customWidth="1"/>
    <col min="7171" max="7171" width="5.5" style="1" bestFit="1" customWidth="1"/>
    <col min="7172" max="7172" width="8.875" style="1"/>
    <col min="7173" max="7173" width="9.375" style="1" bestFit="1" customWidth="1"/>
    <col min="7174" max="7174" width="12.125" style="1" customWidth="1"/>
    <col min="7175" max="7422" width="8.875" style="1"/>
    <col min="7423" max="7423" width="5.625" style="1" customWidth="1"/>
    <col min="7424" max="7424" width="10.625" style="1" customWidth="1"/>
    <col min="7425" max="7425" width="26.875" style="1" bestFit="1" customWidth="1"/>
    <col min="7426" max="7426" width="13.75" style="1" customWidth="1"/>
    <col min="7427" max="7427" width="5.5" style="1" bestFit="1" customWidth="1"/>
    <col min="7428" max="7428" width="8.875" style="1"/>
    <col min="7429" max="7429" width="9.375" style="1" bestFit="1" customWidth="1"/>
    <col min="7430" max="7430" width="12.125" style="1" customWidth="1"/>
    <col min="7431" max="7678" width="8.875" style="1"/>
    <col min="7679" max="7679" width="5.625" style="1" customWidth="1"/>
    <col min="7680" max="7680" width="10.625" style="1" customWidth="1"/>
    <col min="7681" max="7681" width="26.875" style="1" bestFit="1" customWidth="1"/>
    <col min="7682" max="7682" width="13.75" style="1" customWidth="1"/>
    <col min="7683" max="7683" width="5.5" style="1" bestFit="1" customWidth="1"/>
    <col min="7684" max="7684" width="8.875" style="1"/>
    <col min="7685" max="7685" width="9.375" style="1" bestFit="1" customWidth="1"/>
    <col min="7686" max="7686" width="12.125" style="1" customWidth="1"/>
    <col min="7687" max="7934" width="8.875" style="1"/>
    <col min="7935" max="7935" width="5.625" style="1" customWidth="1"/>
    <col min="7936" max="7936" width="10.625" style="1" customWidth="1"/>
    <col min="7937" max="7937" width="26.875" style="1" bestFit="1" customWidth="1"/>
    <col min="7938" max="7938" width="13.75" style="1" customWidth="1"/>
    <col min="7939" max="7939" width="5.5" style="1" bestFit="1" customWidth="1"/>
    <col min="7940" max="7940" width="8.875" style="1"/>
    <col min="7941" max="7941" width="9.375" style="1" bestFit="1" customWidth="1"/>
    <col min="7942" max="7942" width="12.125" style="1" customWidth="1"/>
    <col min="7943" max="8190" width="8.875" style="1"/>
    <col min="8191" max="8191" width="5.625" style="1" customWidth="1"/>
    <col min="8192" max="8192" width="10.625" style="1" customWidth="1"/>
    <col min="8193" max="8193" width="26.875" style="1" bestFit="1" customWidth="1"/>
    <col min="8194" max="8194" width="13.75" style="1" customWidth="1"/>
    <col min="8195" max="8195" width="5.5" style="1" bestFit="1" customWidth="1"/>
    <col min="8196" max="8196" width="8.875" style="1"/>
    <col min="8197" max="8197" width="9.375" style="1" bestFit="1" customWidth="1"/>
    <col min="8198" max="8198" width="12.125" style="1" customWidth="1"/>
    <col min="8199" max="8446" width="8.875" style="1"/>
    <col min="8447" max="8447" width="5.625" style="1" customWidth="1"/>
    <col min="8448" max="8448" width="10.625" style="1" customWidth="1"/>
    <col min="8449" max="8449" width="26.875" style="1" bestFit="1" customWidth="1"/>
    <col min="8450" max="8450" width="13.75" style="1" customWidth="1"/>
    <col min="8451" max="8451" width="5.5" style="1" bestFit="1" customWidth="1"/>
    <col min="8452" max="8452" width="8.875" style="1"/>
    <col min="8453" max="8453" width="9.375" style="1" bestFit="1" customWidth="1"/>
    <col min="8454" max="8454" width="12.125" style="1" customWidth="1"/>
    <col min="8455" max="8702" width="8.875" style="1"/>
    <col min="8703" max="8703" width="5.625" style="1" customWidth="1"/>
    <col min="8704" max="8704" width="10.625" style="1" customWidth="1"/>
    <col min="8705" max="8705" width="26.875" style="1" bestFit="1" customWidth="1"/>
    <col min="8706" max="8706" width="13.75" style="1" customWidth="1"/>
    <col min="8707" max="8707" width="5.5" style="1" bestFit="1" customWidth="1"/>
    <col min="8708" max="8708" width="8.875" style="1"/>
    <col min="8709" max="8709" width="9.375" style="1" bestFit="1" customWidth="1"/>
    <col min="8710" max="8710" width="12.125" style="1" customWidth="1"/>
    <col min="8711" max="8958" width="8.875" style="1"/>
    <col min="8959" max="8959" width="5.625" style="1" customWidth="1"/>
    <col min="8960" max="8960" width="10.625" style="1" customWidth="1"/>
    <col min="8961" max="8961" width="26.875" style="1" bestFit="1" customWidth="1"/>
    <col min="8962" max="8962" width="13.75" style="1" customWidth="1"/>
    <col min="8963" max="8963" width="5.5" style="1" bestFit="1" customWidth="1"/>
    <col min="8964" max="8964" width="8.875" style="1"/>
    <col min="8965" max="8965" width="9.375" style="1" bestFit="1" customWidth="1"/>
    <col min="8966" max="8966" width="12.125" style="1" customWidth="1"/>
    <col min="8967" max="9214" width="8.875" style="1"/>
    <col min="9215" max="9215" width="5.625" style="1" customWidth="1"/>
    <col min="9216" max="9216" width="10.625" style="1" customWidth="1"/>
    <col min="9217" max="9217" width="26.875" style="1" bestFit="1" customWidth="1"/>
    <col min="9218" max="9218" width="13.75" style="1" customWidth="1"/>
    <col min="9219" max="9219" width="5.5" style="1" bestFit="1" customWidth="1"/>
    <col min="9220" max="9220" width="8.875" style="1"/>
    <col min="9221" max="9221" width="9.375" style="1" bestFit="1" customWidth="1"/>
    <col min="9222" max="9222" width="12.125" style="1" customWidth="1"/>
    <col min="9223" max="9470" width="8.875" style="1"/>
    <col min="9471" max="9471" width="5.625" style="1" customWidth="1"/>
    <col min="9472" max="9472" width="10.625" style="1" customWidth="1"/>
    <col min="9473" max="9473" width="26.875" style="1" bestFit="1" customWidth="1"/>
    <col min="9474" max="9474" width="13.75" style="1" customWidth="1"/>
    <col min="9475" max="9475" width="5.5" style="1" bestFit="1" customWidth="1"/>
    <col min="9476" max="9476" width="8.875" style="1"/>
    <col min="9477" max="9477" width="9.375" style="1" bestFit="1" customWidth="1"/>
    <col min="9478" max="9478" width="12.125" style="1" customWidth="1"/>
    <col min="9479" max="9726" width="8.875" style="1"/>
    <col min="9727" max="9727" width="5.625" style="1" customWidth="1"/>
    <col min="9728" max="9728" width="10.625" style="1" customWidth="1"/>
    <col min="9729" max="9729" width="26.875" style="1" bestFit="1" customWidth="1"/>
    <col min="9730" max="9730" width="13.75" style="1" customWidth="1"/>
    <col min="9731" max="9731" width="5.5" style="1" bestFit="1" customWidth="1"/>
    <col min="9732" max="9732" width="8.875" style="1"/>
    <col min="9733" max="9733" width="9.375" style="1" bestFit="1" customWidth="1"/>
    <col min="9734" max="9734" width="12.125" style="1" customWidth="1"/>
    <col min="9735" max="9982" width="8.875" style="1"/>
    <col min="9983" max="9983" width="5.625" style="1" customWidth="1"/>
    <col min="9984" max="9984" width="10.625" style="1" customWidth="1"/>
    <col min="9985" max="9985" width="26.875" style="1" bestFit="1" customWidth="1"/>
    <col min="9986" max="9986" width="13.75" style="1" customWidth="1"/>
    <col min="9987" max="9987" width="5.5" style="1" bestFit="1" customWidth="1"/>
    <col min="9988" max="9988" width="8.875" style="1"/>
    <col min="9989" max="9989" width="9.375" style="1" bestFit="1" customWidth="1"/>
    <col min="9990" max="9990" width="12.125" style="1" customWidth="1"/>
    <col min="9991" max="10238" width="8.875" style="1"/>
    <col min="10239" max="10239" width="5.625" style="1" customWidth="1"/>
    <col min="10240" max="10240" width="10.625" style="1" customWidth="1"/>
    <col min="10241" max="10241" width="26.875" style="1" bestFit="1" customWidth="1"/>
    <col min="10242" max="10242" width="13.75" style="1" customWidth="1"/>
    <col min="10243" max="10243" width="5.5" style="1" bestFit="1" customWidth="1"/>
    <col min="10244" max="10244" width="8.875" style="1"/>
    <col min="10245" max="10245" width="9.375" style="1" bestFit="1" customWidth="1"/>
    <col min="10246" max="10246" width="12.125" style="1" customWidth="1"/>
    <col min="10247" max="10494" width="8.875" style="1"/>
    <col min="10495" max="10495" width="5.625" style="1" customWidth="1"/>
    <col min="10496" max="10496" width="10.625" style="1" customWidth="1"/>
    <col min="10497" max="10497" width="26.875" style="1" bestFit="1" customWidth="1"/>
    <col min="10498" max="10498" width="13.75" style="1" customWidth="1"/>
    <col min="10499" max="10499" width="5.5" style="1" bestFit="1" customWidth="1"/>
    <col min="10500" max="10500" width="8.875" style="1"/>
    <col min="10501" max="10501" width="9.375" style="1" bestFit="1" customWidth="1"/>
    <col min="10502" max="10502" width="12.125" style="1" customWidth="1"/>
    <col min="10503" max="10750" width="8.875" style="1"/>
    <col min="10751" max="10751" width="5.625" style="1" customWidth="1"/>
    <col min="10752" max="10752" width="10.625" style="1" customWidth="1"/>
    <col min="10753" max="10753" width="26.875" style="1" bestFit="1" customWidth="1"/>
    <col min="10754" max="10754" width="13.75" style="1" customWidth="1"/>
    <col min="10755" max="10755" width="5.5" style="1" bestFit="1" customWidth="1"/>
    <col min="10756" max="10756" width="8.875" style="1"/>
    <col min="10757" max="10757" width="9.375" style="1" bestFit="1" customWidth="1"/>
    <col min="10758" max="10758" width="12.125" style="1" customWidth="1"/>
    <col min="10759" max="11006" width="8.875" style="1"/>
    <col min="11007" max="11007" width="5.625" style="1" customWidth="1"/>
    <col min="11008" max="11008" width="10.625" style="1" customWidth="1"/>
    <col min="11009" max="11009" width="26.875" style="1" bestFit="1" customWidth="1"/>
    <col min="11010" max="11010" width="13.75" style="1" customWidth="1"/>
    <col min="11011" max="11011" width="5.5" style="1" bestFit="1" customWidth="1"/>
    <col min="11012" max="11012" width="8.875" style="1"/>
    <col min="11013" max="11013" width="9.375" style="1" bestFit="1" customWidth="1"/>
    <col min="11014" max="11014" width="12.125" style="1" customWidth="1"/>
    <col min="11015" max="11262" width="8.875" style="1"/>
    <col min="11263" max="11263" width="5.625" style="1" customWidth="1"/>
    <col min="11264" max="11264" width="10.625" style="1" customWidth="1"/>
    <col min="11265" max="11265" width="26.875" style="1" bestFit="1" customWidth="1"/>
    <col min="11266" max="11266" width="13.75" style="1" customWidth="1"/>
    <col min="11267" max="11267" width="5.5" style="1" bestFit="1" customWidth="1"/>
    <col min="11268" max="11268" width="8.875" style="1"/>
    <col min="11269" max="11269" width="9.375" style="1" bestFit="1" customWidth="1"/>
    <col min="11270" max="11270" width="12.125" style="1" customWidth="1"/>
    <col min="11271" max="11518" width="8.875" style="1"/>
    <col min="11519" max="11519" width="5.625" style="1" customWidth="1"/>
    <col min="11520" max="11520" width="10.625" style="1" customWidth="1"/>
    <col min="11521" max="11521" width="26.875" style="1" bestFit="1" customWidth="1"/>
    <col min="11522" max="11522" width="13.75" style="1" customWidth="1"/>
    <col min="11523" max="11523" width="5.5" style="1" bestFit="1" customWidth="1"/>
    <col min="11524" max="11524" width="8.875" style="1"/>
    <col min="11525" max="11525" width="9.375" style="1" bestFit="1" customWidth="1"/>
    <col min="11526" max="11526" width="12.125" style="1" customWidth="1"/>
    <col min="11527" max="11774" width="8.875" style="1"/>
    <col min="11775" max="11775" width="5.625" style="1" customWidth="1"/>
    <col min="11776" max="11776" width="10.625" style="1" customWidth="1"/>
    <col min="11777" max="11777" width="26.875" style="1" bestFit="1" customWidth="1"/>
    <col min="11778" max="11778" width="13.75" style="1" customWidth="1"/>
    <col min="11779" max="11779" width="5.5" style="1" bestFit="1" customWidth="1"/>
    <col min="11780" max="11780" width="8.875" style="1"/>
    <col min="11781" max="11781" width="9.375" style="1" bestFit="1" customWidth="1"/>
    <col min="11782" max="11782" width="12.125" style="1" customWidth="1"/>
    <col min="11783" max="12030" width="8.875" style="1"/>
    <col min="12031" max="12031" width="5.625" style="1" customWidth="1"/>
    <col min="12032" max="12032" width="10.625" style="1" customWidth="1"/>
    <col min="12033" max="12033" width="26.875" style="1" bestFit="1" customWidth="1"/>
    <col min="12034" max="12034" width="13.75" style="1" customWidth="1"/>
    <col min="12035" max="12035" width="5.5" style="1" bestFit="1" customWidth="1"/>
    <col min="12036" max="12036" width="8.875" style="1"/>
    <col min="12037" max="12037" width="9.375" style="1" bestFit="1" customWidth="1"/>
    <col min="12038" max="12038" width="12.125" style="1" customWidth="1"/>
    <col min="12039" max="12286" width="8.875" style="1"/>
    <col min="12287" max="12287" width="5.625" style="1" customWidth="1"/>
    <col min="12288" max="12288" width="10.625" style="1" customWidth="1"/>
    <col min="12289" max="12289" width="26.875" style="1" bestFit="1" customWidth="1"/>
    <col min="12290" max="12290" width="13.75" style="1" customWidth="1"/>
    <col min="12291" max="12291" width="5.5" style="1" bestFit="1" customWidth="1"/>
    <col min="12292" max="12292" width="8.875" style="1"/>
    <col min="12293" max="12293" width="9.375" style="1" bestFit="1" customWidth="1"/>
    <col min="12294" max="12294" width="12.125" style="1" customWidth="1"/>
    <col min="12295" max="12542" width="8.875" style="1"/>
    <col min="12543" max="12543" width="5.625" style="1" customWidth="1"/>
    <col min="12544" max="12544" width="10.625" style="1" customWidth="1"/>
    <col min="12545" max="12545" width="26.875" style="1" bestFit="1" customWidth="1"/>
    <col min="12546" max="12546" width="13.75" style="1" customWidth="1"/>
    <col min="12547" max="12547" width="5.5" style="1" bestFit="1" customWidth="1"/>
    <col min="12548" max="12548" width="8.875" style="1"/>
    <col min="12549" max="12549" width="9.375" style="1" bestFit="1" customWidth="1"/>
    <col min="12550" max="12550" width="12.125" style="1" customWidth="1"/>
    <col min="12551" max="12798" width="8.875" style="1"/>
    <col min="12799" max="12799" width="5.625" style="1" customWidth="1"/>
    <col min="12800" max="12800" width="10.625" style="1" customWidth="1"/>
    <col min="12801" max="12801" width="26.875" style="1" bestFit="1" customWidth="1"/>
    <col min="12802" max="12802" width="13.75" style="1" customWidth="1"/>
    <col min="12803" max="12803" width="5.5" style="1" bestFit="1" customWidth="1"/>
    <col min="12804" max="12804" width="8.875" style="1"/>
    <col min="12805" max="12805" width="9.375" style="1" bestFit="1" customWidth="1"/>
    <col min="12806" max="12806" width="12.125" style="1" customWidth="1"/>
    <col min="12807" max="13054" width="8.875" style="1"/>
    <col min="13055" max="13055" width="5.625" style="1" customWidth="1"/>
    <col min="13056" max="13056" width="10.625" style="1" customWidth="1"/>
    <col min="13057" max="13057" width="26.875" style="1" bestFit="1" customWidth="1"/>
    <col min="13058" max="13058" width="13.75" style="1" customWidth="1"/>
    <col min="13059" max="13059" width="5.5" style="1" bestFit="1" customWidth="1"/>
    <col min="13060" max="13060" width="8.875" style="1"/>
    <col min="13061" max="13061" width="9.375" style="1" bestFit="1" customWidth="1"/>
    <col min="13062" max="13062" width="12.125" style="1" customWidth="1"/>
    <col min="13063" max="13310" width="8.875" style="1"/>
    <col min="13311" max="13311" width="5.625" style="1" customWidth="1"/>
    <col min="13312" max="13312" width="10.625" style="1" customWidth="1"/>
    <col min="13313" max="13313" width="26.875" style="1" bestFit="1" customWidth="1"/>
    <col min="13314" max="13314" width="13.75" style="1" customWidth="1"/>
    <col min="13315" max="13315" width="5.5" style="1" bestFit="1" customWidth="1"/>
    <col min="13316" max="13316" width="8.875" style="1"/>
    <col min="13317" max="13317" width="9.375" style="1" bestFit="1" customWidth="1"/>
    <col min="13318" max="13318" width="12.125" style="1" customWidth="1"/>
    <col min="13319" max="13566" width="8.875" style="1"/>
    <col min="13567" max="13567" width="5.625" style="1" customWidth="1"/>
    <col min="13568" max="13568" width="10.625" style="1" customWidth="1"/>
    <col min="13569" max="13569" width="26.875" style="1" bestFit="1" customWidth="1"/>
    <col min="13570" max="13570" width="13.75" style="1" customWidth="1"/>
    <col min="13571" max="13571" width="5.5" style="1" bestFit="1" customWidth="1"/>
    <col min="13572" max="13572" width="8.875" style="1"/>
    <col min="13573" max="13573" width="9.375" style="1" bestFit="1" customWidth="1"/>
    <col min="13574" max="13574" width="12.125" style="1" customWidth="1"/>
    <col min="13575" max="13822" width="8.875" style="1"/>
    <col min="13823" max="13823" width="5.625" style="1" customWidth="1"/>
    <col min="13824" max="13824" width="10.625" style="1" customWidth="1"/>
    <col min="13825" max="13825" width="26.875" style="1" bestFit="1" customWidth="1"/>
    <col min="13826" max="13826" width="13.75" style="1" customWidth="1"/>
    <col min="13827" max="13827" width="5.5" style="1" bestFit="1" customWidth="1"/>
    <col min="13828" max="13828" width="8.875" style="1"/>
    <col min="13829" max="13829" width="9.375" style="1" bestFit="1" customWidth="1"/>
    <col min="13830" max="13830" width="12.125" style="1" customWidth="1"/>
    <col min="13831" max="14078" width="8.875" style="1"/>
    <col min="14079" max="14079" width="5.625" style="1" customWidth="1"/>
    <col min="14080" max="14080" width="10.625" style="1" customWidth="1"/>
    <col min="14081" max="14081" width="26.875" style="1" bestFit="1" customWidth="1"/>
    <col min="14082" max="14082" width="13.75" style="1" customWidth="1"/>
    <col min="14083" max="14083" width="5.5" style="1" bestFit="1" customWidth="1"/>
    <col min="14084" max="14084" width="8.875" style="1"/>
    <col min="14085" max="14085" width="9.375" style="1" bestFit="1" customWidth="1"/>
    <col min="14086" max="14086" width="12.125" style="1" customWidth="1"/>
    <col min="14087" max="14334" width="8.875" style="1"/>
    <col min="14335" max="14335" width="5.625" style="1" customWidth="1"/>
    <col min="14336" max="14336" width="10.625" style="1" customWidth="1"/>
    <col min="14337" max="14337" width="26.875" style="1" bestFit="1" customWidth="1"/>
    <col min="14338" max="14338" width="13.75" style="1" customWidth="1"/>
    <col min="14339" max="14339" width="5.5" style="1" bestFit="1" customWidth="1"/>
    <col min="14340" max="14340" width="8.875" style="1"/>
    <col min="14341" max="14341" width="9.375" style="1" bestFit="1" customWidth="1"/>
    <col min="14342" max="14342" width="12.125" style="1" customWidth="1"/>
    <col min="14343" max="14590" width="8.875" style="1"/>
    <col min="14591" max="14591" width="5.625" style="1" customWidth="1"/>
    <col min="14592" max="14592" width="10.625" style="1" customWidth="1"/>
    <col min="14593" max="14593" width="26.875" style="1" bestFit="1" customWidth="1"/>
    <col min="14594" max="14594" width="13.75" style="1" customWidth="1"/>
    <col min="14595" max="14595" width="5.5" style="1" bestFit="1" customWidth="1"/>
    <col min="14596" max="14596" width="8.875" style="1"/>
    <col min="14597" max="14597" width="9.375" style="1" bestFit="1" customWidth="1"/>
    <col min="14598" max="14598" width="12.125" style="1" customWidth="1"/>
    <col min="14599" max="14846" width="8.875" style="1"/>
    <col min="14847" max="14847" width="5.625" style="1" customWidth="1"/>
    <col min="14848" max="14848" width="10.625" style="1" customWidth="1"/>
    <col min="14849" max="14849" width="26.875" style="1" bestFit="1" customWidth="1"/>
    <col min="14850" max="14850" width="13.75" style="1" customWidth="1"/>
    <col min="14851" max="14851" width="5.5" style="1" bestFit="1" customWidth="1"/>
    <col min="14852" max="14852" width="8.875" style="1"/>
    <col min="14853" max="14853" width="9.375" style="1" bestFit="1" customWidth="1"/>
    <col min="14854" max="14854" width="12.125" style="1" customWidth="1"/>
    <col min="14855" max="15102" width="8.875" style="1"/>
    <col min="15103" max="15103" width="5.625" style="1" customWidth="1"/>
    <col min="15104" max="15104" width="10.625" style="1" customWidth="1"/>
    <col min="15105" max="15105" width="26.875" style="1" bestFit="1" customWidth="1"/>
    <col min="15106" max="15106" width="13.75" style="1" customWidth="1"/>
    <col min="15107" max="15107" width="5.5" style="1" bestFit="1" customWidth="1"/>
    <col min="15108" max="15108" width="8.875" style="1"/>
    <col min="15109" max="15109" width="9.375" style="1" bestFit="1" customWidth="1"/>
    <col min="15110" max="15110" width="12.125" style="1" customWidth="1"/>
    <col min="15111" max="15358" width="8.875" style="1"/>
    <col min="15359" max="15359" width="5.625" style="1" customWidth="1"/>
    <col min="15360" max="15360" width="10.625" style="1" customWidth="1"/>
    <col min="15361" max="15361" width="26.875" style="1" bestFit="1" customWidth="1"/>
    <col min="15362" max="15362" width="13.75" style="1" customWidth="1"/>
    <col min="15363" max="15363" width="5.5" style="1" bestFit="1" customWidth="1"/>
    <col min="15364" max="15364" width="8.875" style="1"/>
    <col min="15365" max="15365" width="9.375" style="1" bestFit="1" customWidth="1"/>
    <col min="15366" max="15366" width="12.125" style="1" customWidth="1"/>
    <col min="15367" max="15614" width="8.875" style="1"/>
    <col min="15615" max="15615" width="5.625" style="1" customWidth="1"/>
    <col min="15616" max="15616" width="10.625" style="1" customWidth="1"/>
    <col min="15617" max="15617" width="26.875" style="1" bestFit="1" customWidth="1"/>
    <col min="15618" max="15618" width="13.75" style="1" customWidth="1"/>
    <col min="15619" max="15619" width="5.5" style="1" bestFit="1" customWidth="1"/>
    <col min="15620" max="15620" width="8.875" style="1"/>
    <col min="15621" max="15621" width="9.375" style="1" bestFit="1" customWidth="1"/>
    <col min="15622" max="15622" width="12.125" style="1" customWidth="1"/>
    <col min="15623" max="15870" width="8.875" style="1"/>
    <col min="15871" max="15871" width="5.625" style="1" customWidth="1"/>
    <col min="15872" max="15872" width="10.625" style="1" customWidth="1"/>
    <col min="15873" max="15873" width="26.875" style="1" bestFit="1" customWidth="1"/>
    <col min="15874" max="15874" width="13.75" style="1" customWidth="1"/>
    <col min="15875" max="15875" width="5.5" style="1" bestFit="1" customWidth="1"/>
    <col min="15876" max="15876" width="8.875" style="1"/>
    <col min="15877" max="15877" width="9.375" style="1" bestFit="1" customWidth="1"/>
    <col min="15878" max="15878" width="12.125" style="1" customWidth="1"/>
    <col min="15879" max="16126" width="8.875" style="1"/>
    <col min="16127" max="16127" width="5.625" style="1" customWidth="1"/>
    <col min="16128" max="16128" width="10.625" style="1" customWidth="1"/>
    <col min="16129" max="16129" width="26.875" style="1" bestFit="1" customWidth="1"/>
    <col min="16130" max="16130" width="13.75" style="1" customWidth="1"/>
    <col min="16131" max="16131" width="5.5" style="1" bestFit="1" customWidth="1"/>
    <col min="16132" max="16132" width="8.875" style="1"/>
    <col min="16133" max="16133" width="9.375" style="1" bestFit="1" customWidth="1"/>
    <col min="16134" max="16134" width="12.125" style="1" customWidth="1"/>
    <col min="16135" max="16384" width="8.875" style="1"/>
  </cols>
  <sheetData>
    <row r="1" spans="1:11" ht="22.5">
      <c r="A1" s="123" t="s">
        <v>210</v>
      </c>
      <c r="B1" s="123"/>
      <c r="C1" s="123"/>
      <c r="D1" s="123"/>
      <c r="E1" s="123"/>
      <c r="F1" s="123"/>
      <c r="G1" s="123"/>
      <c r="H1" s="123"/>
    </row>
    <row r="2" spans="1:11" ht="18">
      <c r="A2" s="127" t="s">
        <v>226</v>
      </c>
      <c r="B2" s="127"/>
      <c r="C2" s="127"/>
      <c r="D2" s="127"/>
      <c r="E2" s="127"/>
      <c r="F2" s="127"/>
      <c r="G2" s="127"/>
      <c r="H2" s="127"/>
    </row>
    <row r="3" spans="1:11" ht="14.25">
      <c r="A3" s="124" t="s">
        <v>0</v>
      </c>
      <c r="B3" s="124"/>
      <c r="C3" s="124"/>
      <c r="D3" s="124"/>
      <c r="E3" s="124"/>
      <c r="F3" s="124"/>
      <c r="G3" s="124"/>
      <c r="H3" s="124"/>
    </row>
    <row r="4" spans="1:11" ht="14.25">
      <c r="A4" s="124" t="s">
        <v>212</v>
      </c>
      <c r="B4" s="124"/>
      <c r="C4" s="124"/>
      <c r="D4" s="124"/>
      <c r="E4" s="124"/>
      <c r="F4" s="124"/>
      <c r="G4" s="124"/>
      <c r="H4" s="124"/>
    </row>
    <row r="5" spans="1:11" ht="28.5" customHeight="1">
      <c r="A5" s="125" t="s">
        <v>1</v>
      </c>
      <c r="B5" s="125"/>
      <c r="C5" s="125"/>
      <c r="D5" s="125"/>
      <c r="E5" s="125"/>
      <c r="F5" s="125"/>
      <c r="G5" s="125"/>
      <c r="H5" s="125"/>
    </row>
    <row r="6" spans="1:11" ht="14.25">
      <c r="A6" s="126" t="s">
        <v>2</v>
      </c>
      <c r="B6" s="126"/>
      <c r="C6" s="126"/>
      <c r="D6" s="126"/>
      <c r="E6" s="126"/>
      <c r="F6" s="126"/>
      <c r="G6" s="126"/>
      <c r="H6" s="126"/>
    </row>
    <row r="7" spans="1:11" ht="16.5">
      <c r="A7" s="143" t="s">
        <v>3</v>
      </c>
      <c r="B7" s="144" t="s">
        <v>4</v>
      </c>
      <c r="C7" s="145" t="s">
        <v>5</v>
      </c>
      <c r="D7" s="145" t="s">
        <v>6</v>
      </c>
      <c r="E7" s="146" t="s">
        <v>7</v>
      </c>
      <c r="F7" s="147" t="s">
        <v>8</v>
      </c>
      <c r="G7" s="147"/>
      <c r="H7" s="142" t="s">
        <v>9</v>
      </c>
    </row>
    <row r="8" spans="1:11" ht="16.5">
      <c r="A8" s="143"/>
      <c r="B8" s="144"/>
      <c r="C8" s="145"/>
      <c r="D8" s="145"/>
      <c r="E8" s="146"/>
      <c r="F8" s="47" t="s">
        <v>11</v>
      </c>
      <c r="G8" s="47" t="s">
        <v>211</v>
      </c>
      <c r="H8" s="142"/>
    </row>
    <row r="9" spans="1:11" ht="18" customHeight="1">
      <c r="A9" s="48">
        <v>1</v>
      </c>
      <c r="B9" s="45" t="s">
        <v>257</v>
      </c>
      <c r="C9" s="46" t="s">
        <v>227</v>
      </c>
      <c r="D9" s="13"/>
      <c r="E9" s="14" t="s">
        <v>236</v>
      </c>
      <c r="F9" s="15"/>
      <c r="G9" s="51">
        <v>3.25</v>
      </c>
      <c r="H9" s="49"/>
    </row>
    <row r="10" spans="1:11" ht="18" customHeight="1">
      <c r="A10" s="48">
        <v>2</v>
      </c>
      <c r="B10" s="45" t="s">
        <v>228</v>
      </c>
      <c r="C10" s="46" t="s">
        <v>233</v>
      </c>
      <c r="D10" s="13"/>
      <c r="E10" s="14" t="s">
        <v>236</v>
      </c>
      <c r="F10" s="15"/>
      <c r="G10" s="51">
        <v>0.4</v>
      </c>
      <c r="H10" s="49"/>
    </row>
    <row r="11" spans="1:11" ht="18" customHeight="1">
      <c r="A11" s="48">
        <v>3</v>
      </c>
      <c r="B11" s="45" t="s">
        <v>230</v>
      </c>
      <c r="C11" s="46" t="s">
        <v>231</v>
      </c>
      <c r="D11" s="13"/>
      <c r="E11" s="14" t="s">
        <v>236</v>
      </c>
      <c r="F11" s="15"/>
      <c r="G11" s="51">
        <v>0.47</v>
      </c>
      <c r="H11" s="49"/>
    </row>
    <row r="12" spans="1:11" ht="18" customHeight="1">
      <c r="A12" s="48">
        <v>4</v>
      </c>
      <c r="B12" s="45" t="s">
        <v>232</v>
      </c>
      <c r="C12" s="46" t="s">
        <v>229</v>
      </c>
      <c r="D12" s="13"/>
      <c r="E12" s="14" t="s">
        <v>236</v>
      </c>
      <c r="F12" s="15"/>
      <c r="G12" s="51">
        <v>0.35</v>
      </c>
      <c r="H12" s="49"/>
    </row>
    <row r="13" spans="1:11" ht="27" customHeight="1">
      <c r="A13" s="48">
        <v>5</v>
      </c>
      <c r="B13" s="45" t="s">
        <v>234</v>
      </c>
      <c r="C13" s="46" t="s">
        <v>235</v>
      </c>
      <c r="D13" s="13"/>
      <c r="E13" s="14" t="s">
        <v>236</v>
      </c>
      <c r="F13" s="15"/>
      <c r="G13" s="52">
        <v>0.61</v>
      </c>
      <c r="H13" s="50" t="s">
        <v>237</v>
      </c>
      <c r="K13" s="53"/>
    </row>
    <row r="14" spans="1:11" ht="18" customHeight="1">
      <c r="A14" s="48"/>
      <c r="B14" s="11"/>
      <c r="C14" s="12"/>
      <c r="D14" s="12"/>
      <c r="E14" s="14"/>
      <c r="F14" s="15"/>
      <c r="G14" s="15"/>
      <c r="H14" s="49"/>
    </row>
    <row r="15" spans="1:11" ht="27.75" customHeight="1">
      <c r="A15" s="128" t="s">
        <v>203</v>
      </c>
      <c r="B15" s="128"/>
      <c r="C15" s="128"/>
      <c r="D15" s="128"/>
      <c r="E15" s="128"/>
      <c r="F15" s="128"/>
      <c r="G15" s="128"/>
      <c r="H15" s="128"/>
    </row>
    <row r="16" spans="1:11" ht="27.75" customHeight="1">
      <c r="A16" s="129" t="s">
        <v>255</v>
      </c>
      <c r="B16" s="129"/>
      <c r="C16" s="129"/>
      <c r="D16" s="129"/>
      <c r="E16" s="129"/>
      <c r="F16" s="129"/>
      <c r="G16" s="129"/>
      <c r="H16" s="129"/>
    </row>
    <row r="17" spans="1:8" ht="14.25">
      <c r="A17" s="129" t="s">
        <v>205</v>
      </c>
      <c r="B17" s="129"/>
      <c r="C17" s="129"/>
      <c r="D17" s="129"/>
      <c r="E17" s="129"/>
      <c r="F17" s="129"/>
      <c r="G17" s="129"/>
      <c r="H17" s="129"/>
    </row>
    <row r="18" spans="1:8" ht="14.25">
      <c r="A18" s="131" t="s">
        <v>206</v>
      </c>
      <c r="B18" s="131"/>
      <c r="C18" s="131"/>
      <c r="D18" s="131"/>
      <c r="E18" s="131"/>
      <c r="F18" s="131"/>
      <c r="G18" s="131"/>
      <c r="H18" s="131"/>
    </row>
    <row r="19" spans="1:8" ht="14.25">
      <c r="A19" s="44"/>
      <c r="B19" s="20"/>
      <c r="C19" s="44"/>
      <c r="D19" s="44"/>
      <c r="E19" s="44"/>
      <c r="F19" s="21"/>
      <c r="G19" s="21"/>
      <c r="H19" s="22"/>
    </row>
    <row r="20" spans="1:8" ht="16.5">
      <c r="A20" s="23" t="s">
        <v>207</v>
      </c>
      <c r="B20" s="24"/>
      <c r="C20" s="25"/>
      <c r="D20" s="26" t="s">
        <v>208</v>
      </c>
      <c r="E20" s="25"/>
      <c r="F20" s="27"/>
      <c r="G20" s="27"/>
      <c r="H20" s="28"/>
    </row>
    <row r="21" spans="1:8" ht="16.5">
      <c r="A21" s="23"/>
      <c r="B21" s="24"/>
      <c r="C21" s="25"/>
      <c r="D21" s="26"/>
      <c r="E21" s="25"/>
      <c r="F21" s="27"/>
      <c r="G21" s="27"/>
      <c r="H21" s="28"/>
    </row>
    <row r="22" spans="1:8" ht="16.5">
      <c r="A22" s="23" t="s">
        <v>209</v>
      </c>
      <c r="B22" s="23"/>
      <c r="C22" s="44"/>
      <c r="D22" s="23" t="s">
        <v>209</v>
      </c>
      <c r="E22" s="44"/>
      <c r="F22" s="27"/>
      <c r="G22" s="27"/>
      <c r="H22" s="28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15:H15"/>
    <mergeCell ref="A16:H16"/>
    <mergeCell ref="A17:H17"/>
    <mergeCell ref="A18:H18"/>
    <mergeCell ref="A7:A8"/>
    <mergeCell ref="B7:B8"/>
    <mergeCell ref="C7:C8"/>
    <mergeCell ref="D7:D8"/>
    <mergeCell ref="E7:E8"/>
    <mergeCell ref="F7:G7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J43"/>
  <sheetViews>
    <sheetView view="pageBreakPreview" zoomScale="90" zoomScaleSheetLayoutView="90" workbookViewId="0">
      <selection activeCell="H9" sqref="H9:K9"/>
    </sheetView>
  </sheetViews>
  <sheetFormatPr defaultRowHeight="14.25"/>
  <cols>
    <col min="1" max="1" width="5.5" style="54" customWidth="1"/>
    <col min="2" max="2" width="13.875" style="93" customWidth="1"/>
    <col min="3" max="3" width="19.125" style="54" customWidth="1"/>
    <col min="4" max="4" width="15.375" style="89" customWidth="1"/>
    <col min="5" max="5" width="5.625" style="90" customWidth="1"/>
    <col min="6" max="6" width="8.75" style="91" customWidth="1"/>
    <col min="7" max="7" width="11.25" style="91" customWidth="1"/>
    <col min="8" max="9" width="12.5" style="91" customWidth="1"/>
    <col min="10" max="10" width="20.5" style="91" customWidth="1"/>
    <col min="11" max="11" width="14.5" style="91" customWidth="1"/>
    <col min="12" max="12" width="17.125" style="92" customWidth="1"/>
    <col min="13" max="213" width="8.875" style="54"/>
    <col min="214" max="214" width="5" style="54" customWidth="1"/>
    <col min="215" max="215" width="15" style="54" customWidth="1"/>
    <col min="216" max="217" width="14.625" style="54" customWidth="1"/>
    <col min="218" max="218" width="6.25" style="54" customWidth="1"/>
    <col min="219" max="221" width="10.125" style="54" customWidth="1"/>
    <col min="222" max="222" width="10.5" style="54" customWidth="1"/>
    <col min="223" max="244" width="8.875" style="54"/>
    <col min="245" max="245" width="6.5" style="54" customWidth="1"/>
    <col min="246" max="246" width="12.25" style="54" customWidth="1"/>
    <col min="247" max="247" width="28.25" style="54" customWidth="1"/>
    <col min="248" max="248" width="13.75" style="54" customWidth="1"/>
    <col min="249" max="249" width="5.625" style="54" customWidth="1"/>
    <col min="250" max="251" width="9.375" style="54" customWidth="1"/>
    <col min="252" max="252" width="13.125" style="54" customWidth="1"/>
    <col min="253" max="469" width="8.875" style="54"/>
    <col min="470" max="470" width="5" style="54" customWidth="1"/>
    <col min="471" max="471" width="15" style="54" customWidth="1"/>
    <col min="472" max="473" width="14.625" style="54" customWidth="1"/>
    <col min="474" max="474" width="6.25" style="54" customWidth="1"/>
    <col min="475" max="477" width="10.125" style="54" customWidth="1"/>
    <col min="478" max="478" width="10.5" style="54" customWidth="1"/>
    <col min="479" max="500" width="8.875" style="54"/>
    <col min="501" max="501" width="6.5" style="54" customWidth="1"/>
    <col min="502" max="502" width="12.25" style="54" customWidth="1"/>
    <col min="503" max="503" width="28.25" style="54" customWidth="1"/>
    <col min="504" max="504" width="13.75" style="54" customWidth="1"/>
    <col min="505" max="505" width="5.625" style="54" customWidth="1"/>
    <col min="506" max="507" width="9.375" style="54" customWidth="1"/>
    <col min="508" max="508" width="13.125" style="54" customWidth="1"/>
    <col min="509" max="725" width="8.875" style="54"/>
    <col min="726" max="726" width="5" style="54" customWidth="1"/>
    <col min="727" max="727" width="15" style="54" customWidth="1"/>
    <col min="728" max="729" width="14.625" style="54" customWidth="1"/>
    <col min="730" max="730" width="6.25" style="54" customWidth="1"/>
    <col min="731" max="733" width="10.125" style="54" customWidth="1"/>
    <col min="734" max="734" width="10.5" style="54" customWidth="1"/>
    <col min="735" max="756" width="8.875" style="54"/>
    <col min="757" max="757" width="6.5" style="54" customWidth="1"/>
    <col min="758" max="758" width="12.25" style="54" customWidth="1"/>
    <col min="759" max="759" width="28.25" style="54" customWidth="1"/>
    <col min="760" max="760" width="13.75" style="54" customWidth="1"/>
    <col min="761" max="761" width="5.625" style="54" customWidth="1"/>
    <col min="762" max="763" width="9.375" style="54" customWidth="1"/>
    <col min="764" max="764" width="13.125" style="54" customWidth="1"/>
    <col min="765" max="981" width="8.875" style="54"/>
    <col min="982" max="982" width="5" style="54" customWidth="1"/>
    <col min="983" max="983" width="15" style="54" customWidth="1"/>
    <col min="984" max="985" width="14.625" style="54" customWidth="1"/>
    <col min="986" max="986" width="6.25" style="54" customWidth="1"/>
    <col min="987" max="989" width="10.125" style="54" customWidth="1"/>
    <col min="990" max="990" width="10.5" style="54" customWidth="1"/>
    <col min="991" max="1012" width="8.875" style="54"/>
    <col min="1013" max="1013" width="6.5" style="54" customWidth="1"/>
    <col min="1014" max="1014" width="12.25" style="54" customWidth="1"/>
    <col min="1015" max="1015" width="28.25" style="54" customWidth="1"/>
    <col min="1016" max="1016" width="13.75" style="54" customWidth="1"/>
    <col min="1017" max="1017" width="5.625" style="54" customWidth="1"/>
    <col min="1018" max="1019" width="9.375" style="54" customWidth="1"/>
    <col min="1020" max="1020" width="13.125" style="54" customWidth="1"/>
    <col min="1021" max="1237" width="8.875" style="54"/>
    <col min="1238" max="1238" width="5" style="54" customWidth="1"/>
    <col min="1239" max="1239" width="15" style="54" customWidth="1"/>
    <col min="1240" max="1241" width="14.625" style="54" customWidth="1"/>
    <col min="1242" max="1242" width="6.25" style="54" customWidth="1"/>
    <col min="1243" max="1245" width="10.125" style="54" customWidth="1"/>
    <col min="1246" max="1246" width="10.5" style="54" customWidth="1"/>
    <col min="1247" max="1268" width="8.875" style="54"/>
    <col min="1269" max="1269" width="6.5" style="54" customWidth="1"/>
    <col min="1270" max="1270" width="12.25" style="54" customWidth="1"/>
    <col min="1271" max="1271" width="28.25" style="54" customWidth="1"/>
    <col min="1272" max="1272" width="13.75" style="54" customWidth="1"/>
    <col min="1273" max="1273" width="5.625" style="54" customWidth="1"/>
    <col min="1274" max="1275" width="9.375" style="54" customWidth="1"/>
    <col min="1276" max="1276" width="13.125" style="54" customWidth="1"/>
    <col min="1277" max="1493" width="8.875" style="54"/>
    <col min="1494" max="1494" width="5" style="54" customWidth="1"/>
    <col min="1495" max="1495" width="15" style="54" customWidth="1"/>
    <col min="1496" max="1497" width="14.625" style="54" customWidth="1"/>
    <col min="1498" max="1498" width="6.25" style="54" customWidth="1"/>
    <col min="1499" max="1501" width="10.125" style="54" customWidth="1"/>
    <col min="1502" max="1502" width="10.5" style="54" customWidth="1"/>
    <col min="1503" max="1524" width="8.875" style="54"/>
    <col min="1525" max="1525" width="6.5" style="54" customWidth="1"/>
    <col min="1526" max="1526" width="12.25" style="54" customWidth="1"/>
    <col min="1527" max="1527" width="28.25" style="54" customWidth="1"/>
    <col min="1528" max="1528" width="13.75" style="54" customWidth="1"/>
    <col min="1529" max="1529" width="5.625" style="54" customWidth="1"/>
    <col min="1530" max="1531" width="9.375" style="54" customWidth="1"/>
    <col min="1532" max="1532" width="13.125" style="54" customWidth="1"/>
    <col min="1533" max="1749" width="8.875" style="54"/>
    <col min="1750" max="1750" width="5" style="54" customWidth="1"/>
    <col min="1751" max="1751" width="15" style="54" customWidth="1"/>
    <col min="1752" max="1753" width="14.625" style="54" customWidth="1"/>
    <col min="1754" max="1754" width="6.25" style="54" customWidth="1"/>
    <col min="1755" max="1757" width="10.125" style="54" customWidth="1"/>
    <col min="1758" max="1758" width="10.5" style="54" customWidth="1"/>
    <col min="1759" max="1780" width="8.875" style="54"/>
    <col min="1781" max="1781" width="6.5" style="54" customWidth="1"/>
    <col min="1782" max="1782" width="12.25" style="54" customWidth="1"/>
    <col min="1783" max="1783" width="28.25" style="54" customWidth="1"/>
    <col min="1784" max="1784" width="13.75" style="54" customWidth="1"/>
    <col min="1785" max="1785" width="5.625" style="54" customWidth="1"/>
    <col min="1786" max="1787" width="9.375" style="54" customWidth="1"/>
    <col min="1788" max="1788" width="13.125" style="54" customWidth="1"/>
    <col min="1789" max="2005" width="8.875" style="54"/>
    <col min="2006" max="2006" width="5" style="54" customWidth="1"/>
    <col min="2007" max="2007" width="15" style="54" customWidth="1"/>
    <col min="2008" max="2009" width="14.625" style="54" customWidth="1"/>
    <col min="2010" max="2010" width="6.25" style="54" customWidth="1"/>
    <col min="2011" max="2013" width="10.125" style="54" customWidth="1"/>
    <col min="2014" max="2014" width="10.5" style="54" customWidth="1"/>
    <col min="2015" max="2036" width="8.875" style="54"/>
    <col min="2037" max="2037" width="6.5" style="54" customWidth="1"/>
    <col min="2038" max="2038" width="12.25" style="54" customWidth="1"/>
    <col min="2039" max="2039" width="28.25" style="54" customWidth="1"/>
    <col min="2040" max="2040" width="13.75" style="54" customWidth="1"/>
    <col min="2041" max="2041" width="5.625" style="54" customWidth="1"/>
    <col min="2042" max="2043" width="9.375" style="54" customWidth="1"/>
    <col min="2044" max="2044" width="13.125" style="54" customWidth="1"/>
    <col min="2045" max="2261" width="8.875" style="54"/>
    <col min="2262" max="2262" width="5" style="54" customWidth="1"/>
    <col min="2263" max="2263" width="15" style="54" customWidth="1"/>
    <col min="2264" max="2265" width="14.625" style="54" customWidth="1"/>
    <col min="2266" max="2266" width="6.25" style="54" customWidth="1"/>
    <col min="2267" max="2269" width="10.125" style="54" customWidth="1"/>
    <col min="2270" max="2270" width="10.5" style="54" customWidth="1"/>
    <col min="2271" max="2292" width="8.875" style="54"/>
    <col min="2293" max="2293" width="6.5" style="54" customWidth="1"/>
    <col min="2294" max="2294" width="12.25" style="54" customWidth="1"/>
    <col min="2295" max="2295" width="28.25" style="54" customWidth="1"/>
    <col min="2296" max="2296" width="13.75" style="54" customWidth="1"/>
    <col min="2297" max="2297" width="5.625" style="54" customWidth="1"/>
    <col min="2298" max="2299" width="9.375" style="54" customWidth="1"/>
    <col min="2300" max="2300" width="13.125" style="54" customWidth="1"/>
    <col min="2301" max="2517" width="8.875" style="54"/>
    <col min="2518" max="2518" width="5" style="54" customWidth="1"/>
    <col min="2519" max="2519" width="15" style="54" customWidth="1"/>
    <col min="2520" max="2521" width="14.625" style="54" customWidth="1"/>
    <col min="2522" max="2522" width="6.25" style="54" customWidth="1"/>
    <col min="2523" max="2525" width="10.125" style="54" customWidth="1"/>
    <col min="2526" max="2526" width="10.5" style="54" customWidth="1"/>
    <col min="2527" max="2548" width="8.875" style="54"/>
    <col min="2549" max="2549" width="6.5" style="54" customWidth="1"/>
    <col min="2550" max="2550" width="12.25" style="54" customWidth="1"/>
    <col min="2551" max="2551" width="28.25" style="54" customWidth="1"/>
    <col min="2552" max="2552" width="13.75" style="54" customWidth="1"/>
    <col min="2553" max="2553" width="5.625" style="54" customWidth="1"/>
    <col min="2554" max="2555" width="9.375" style="54" customWidth="1"/>
    <col min="2556" max="2556" width="13.125" style="54" customWidth="1"/>
    <col min="2557" max="2773" width="8.875" style="54"/>
    <col min="2774" max="2774" width="5" style="54" customWidth="1"/>
    <col min="2775" max="2775" width="15" style="54" customWidth="1"/>
    <col min="2776" max="2777" width="14.625" style="54" customWidth="1"/>
    <col min="2778" max="2778" width="6.25" style="54" customWidth="1"/>
    <col min="2779" max="2781" width="10.125" style="54" customWidth="1"/>
    <col min="2782" max="2782" width="10.5" style="54" customWidth="1"/>
    <col min="2783" max="2804" width="8.875" style="54"/>
    <col min="2805" max="2805" width="6.5" style="54" customWidth="1"/>
    <col min="2806" max="2806" width="12.25" style="54" customWidth="1"/>
    <col min="2807" max="2807" width="28.25" style="54" customWidth="1"/>
    <col min="2808" max="2808" width="13.75" style="54" customWidth="1"/>
    <col min="2809" max="2809" width="5.625" style="54" customWidth="1"/>
    <col min="2810" max="2811" width="9.375" style="54" customWidth="1"/>
    <col min="2812" max="2812" width="13.125" style="54" customWidth="1"/>
    <col min="2813" max="3029" width="8.875" style="54"/>
    <col min="3030" max="3030" width="5" style="54" customWidth="1"/>
    <col min="3031" max="3031" width="15" style="54" customWidth="1"/>
    <col min="3032" max="3033" width="14.625" style="54" customWidth="1"/>
    <col min="3034" max="3034" width="6.25" style="54" customWidth="1"/>
    <col min="3035" max="3037" width="10.125" style="54" customWidth="1"/>
    <col min="3038" max="3038" width="10.5" style="54" customWidth="1"/>
    <col min="3039" max="3060" width="8.875" style="54"/>
    <col min="3061" max="3061" width="6.5" style="54" customWidth="1"/>
    <col min="3062" max="3062" width="12.25" style="54" customWidth="1"/>
    <col min="3063" max="3063" width="28.25" style="54" customWidth="1"/>
    <col min="3064" max="3064" width="13.75" style="54" customWidth="1"/>
    <col min="3065" max="3065" width="5.625" style="54" customWidth="1"/>
    <col min="3066" max="3067" width="9.375" style="54" customWidth="1"/>
    <col min="3068" max="3068" width="13.125" style="54" customWidth="1"/>
    <col min="3069" max="3285" width="8.875" style="54"/>
    <col min="3286" max="3286" width="5" style="54" customWidth="1"/>
    <col min="3287" max="3287" width="15" style="54" customWidth="1"/>
    <col min="3288" max="3289" width="14.625" style="54" customWidth="1"/>
    <col min="3290" max="3290" width="6.25" style="54" customWidth="1"/>
    <col min="3291" max="3293" width="10.125" style="54" customWidth="1"/>
    <col min="3294" max="3294" width="10.5" style="54" customWidth="1"/>
    <col min="3295" max="3316" width="8.875" style="54"/>
    <col min="3317" max="3317" width="6.5" style="54" customWidth="1"/>
    <col min="3318" max="3318" width="12.25" style="54" customWidth="1"/>
    <col min="3319" max="3319" width="28.25" style="54" customWidth="1"/>
    <col min="3320" max="3320" width="13.75" style="54" customWidth="1"/>
    <col min="3321" max="3321" width="5.625" style="54" customWidth="1"/>
    <col min="3322" max="3323" width="9.375" style="54" customWidth="1"/>
    <col min="3324" max="3324" width="13.125" style="54" customWidth="1"/>
    <col min="3325" max="3541" width="8.875" style="54"/>
    <col min="3542" max="3542" width="5" style="54" customWidth="1"/>
    <col min="3543" max="3543" width="15" style="54" customWidth="1"/>
    <col min="3544" max="3545" width="14.625" style="54" customWidth="1"/>
    <col min="3546" max="3546" width="6.25" style="54" customWidth="1"/>
    <col min="3547" max="3549" width="10.125" style="54" customWidth="1"/>
    <col min="3550" max="3550" width="10.5" style="54" customWidth="1"/>
    <col min="3551" max="3572" width="8.875" style="54"/>
    <col min="3573" max="3573" width="6.5" style="54" customWidth="1"/>
    <col min="3574" max="3574" width="12.25" style="54" customWidth="1"/>
    <col min="3575" max="3575" width="28.25" style="54" customWidth="1"/>
    <col min="3576" max="3576" width="13.75" style="54" customWidth="1"/>
    <col min="3577" max="3577" width="5.625" style="54" customWidth="1"/>
    <col min="3578" max="3579" width="9.375" style="54" customWidth="1"/>
    <col min="3580" max="3580" width="13.125" style="54" customWidth="1"/>
    <col min="3581" max="3797" width="8.875" style="54"/>
    <col min="3798" max="3798" width="5" style="54" customWidth="1"/>
    <col min="3799" max="3799" width="15" style="54" customWidth="1"/>
    <col min="3800" max="3801" width="14.625" style="54" customWidth="1"/>
    <col min="3802" max="3802" width="6.25" style="54" customWidth="1"/>
    <col min="3803" max="3805" width="10.125" style="54" customWidth="1"/>
    <col min="3806" max="3806" width="10.5" style="54" customWidth="1"/>
    <col min="3807" max="3828" width="8.875" style="54"/>
    <col min="3829" max="3829" width="6.5" style="54" customWidth="1"/>
    <col min="3830" max="3830" width="12.25" style="54" customWidth="1"/>
    <col min="3831" max="3831" width="28.25" style="54" customWidth="1"/>
    <col min="3832" max="3832" width="13.75" style="54" customWidth="1"/>
    <col min="3833" max="3833" width="5.625" style="54" customWidth="1"/>
    <col min="3834" max="3835" width="9.375" style="54" customWidth="1"/>
    <col min="3836" max="3836" width="13.125" style="54" customWidth="1"/>
    <col min="3837" max="4053" width="8.875" style="54"/>
    <col min="4054" max="4054" width="5" style="54" customWidth="1"/>
    <col min="4055" max="4055" width="15" style="54" customWidth="1"/>
    <col min="4056" max="4057" width="14.625" style="54" customWidth="1"/>
    <col min="4058" max="4058" width="6.25" style="54" customWidth="1"/>
    <col min="4059" max="4061" width="10.125" style="54" customWidth="1"/>
    <col min="4062" max="4062" width="10.5" style="54" customWidth="1"/>
    <col min="4063" max="4084" width="8.875" style="54"/>
    <col min="4085" max="4085" width="6.5" style="54" customWidth="1"/>
    <col min="4086" max="4086" width="12.25" style="54" customWidth="1"/>
    <col min="4087" max="4087" width="28.25" style="54" customWidth="1"/>
    <col min="4088" max="4088" width="13.75" style="54" customWidth="1"/>
    <col min="4089" max="4089" width="5.625" style="54" customWidth="1"/>
    <col min="4090" max="4091" width="9.375" style="54" customWidth="1"/>
    <col min="4092" max="4092" width="13.125" style="54" customWidth="1"/>
    <col min="4093" max="4309" width="8.875" style="54"/>
    <col min="4310" max="4310" width="5" style="54" customWidth="1"/>
    <col min="4311" max="4311" width="15" style="54" customWidth="1"/>
    <col min="4312" max="4313" width="14.625" style="54" customWidth="1"/>
    <col min="4314" max="4314" width="6.25" style="54" customWidth="1"/>
    <col min="4315" max="4317" width="10.125" style="54" customWidth="1"/>
    <col min="4318" max="4318" width="10.5" style="54" customWidth="1"/>
    <col min="4319" max="4340" width="8.875" style="54"/>
    <col min="4341" max="4341" width="6.5" style="54" customWidth="1"/>
    <col min="4342" max="4342" width="12.25" style="54" customWidth="1"/>
    <col min="4343" max="4343" width="28.25" style="54" customWidth="1"/>
    <col min="4344" max="4344" width="13.75" style="54" customWidth="1"/>
    <col min="4345" max="4345" width="5.625" style="54" customWidth="1"/>
    <col min="4346" max="4347" width="9.375" style="54" customWidth="1"/>
    <col min="4348" max="4348" width="13.125" style="54" customWidth="1"/>
    <col min="4349" max="4565" width="8.875" style="54"/>
    <col min="4566" max="4566" width="5" style="54" customWidth="1"/>
    <col min="4567" max="4567" width="15" style="54" customWidth="1"/>
    <col min="4568" max="4569" width="14.625" style="54" customWidth="1"/>
    <col min="4570" max="4570" width="6.25" style="54" customWidth="1"/>
    <col min="4571" max="4573" width="10.125" style="54" customWidth="1"/>
    <col min="4574" max="4574" width="10.5" style="54" customWidth="1"/>
    <col min="4575" max="4596" width="8.875" style="54"/>
    <col min="4597" max="4597" width="6.5" style="54" customWidth="1"/>
    <col min="4598" max="4598" width="12.25" style="54" customWidth="1"/>
    <col min="4599" max="4599" width="28.25" style="54" customWidth="1"/>
    <col min="4600" max="4600" width="13.75" style="54" customWidth="1"/>
    <col min="4601" max="4601" width="5.625" style="54" customWidth="1"/>
    <col min="4602" max="4603" width="9.375" style="54" customWidth="1"/>
    <col min="4604" max="4604" width="13.125" style="54" customWidth="1"/>
    <col min="4605" max="4821" width="8.875" style="54"/>
    <col min="4822" max="4822" width="5" style="54" customWidth="1"/>
    <col min="4823" max="4823" width="15" style="54" customWidth="1"/>
    <col min="4824" max="4825" width="14.625" style="54" customWidth="1"/>
    <col min="4826" max="4826" width="6.25" style="54" customWidth="1"/>
    <col min="4827" max="4829" width="10.125" style="54" customWidth="1"/>
    <col min="4830" max="4830" width="10.5" style="54" customWidth="1"/>
    <col min="4831" max="4852" width="8.875" style="54"/>
    <col min="4853" max="4853" width="6.5" style="54" customWidth="1"/>
    <col min="4854" max="4854" width="12.25" style="54" customWidth="1"/>
    <col min="4855" max="4855" width="28.25" style="54" customWidth="1"/>
    <col min="4856" max="4856" width="13.75" style="54" customWidth="1"/>
    <col min="4857" max="4857" width="5.625" style="54" customWidth="1"/>
    <col min="4858" max="4859" width="9.375" style="54" customWidth="1"/>
    <col min="4860" max="4860" width="13.125" style="54" customWidth="1"/>
    <col min="4861" max="5077" width="8.875" style="54"/>
    <col min="5078" max="5078" width="5" style="54" customWidth="1"/>
    <col min="5079" max="5079" width="15" style="54" customWidth="1"/>
    <col min="5080" max="5081" width="14.625" style="54" customWidth="1"/>
    <col min="5082" max="5082" width="6.25" style="54" customWidth="1"/>
    <col min="5083" max="5085" width="10.125" style="54" customWidth="1"/>
    <col min="5086" max="5086" width="10.5" style="54" customWidth="1"/>
    <col min="5087" max="5108" width="8.875" style="54"/>
    <col min="5109" max="5109" width="6.5" style="54" customWidth="1"/>
    <col min="5110" max="5110" width="12.25" style="54" customWidth="1"/>
    <col min="5111" max="5111" width="28.25" style="54" customWidth="1"/>
    <col min="5112" max="5112" width="13.75" style="54" customWidth="1"/>
    <col min="5113" max="5113" width="5.625" style="54" customWidth="1"/>
    <col min="5114" max="5115" width="9.375" style="54" customWidth="1"/>
    <col min="5116" max="5116" width="13.125" style="54" customWidth="1"/>
    <col min="5117" max="5333" width="8.875" style="54"/>
    <col min="5334" max="5334" width="5" style="54" customWidth="1"/>
    <col min="5335" max="5335" width="15" style="54" customWidth="1"/>
    <col min="5336" max="5337" width="14.625" style="54" customWidth="1"/>
    <col min="5338" max="5338" width="6.25" style="54" customWidth="1"/>
    <col min="5339" max="5341" width="10.125" style="54" customWidth="1"/>
    <col min="5342" max="5342" width="10.5" style="54" customWidth="1"/>
    <col min="5343" max="5364" width="8.875" style="54"/>
    <col min="5365" max="5365" width="6.5" style="54" customWidth="1"/>
    <col min="5366" max="5366" width="12.25" style="54" customWidth="1"/>
    <col min="5367" max="5367" width="28.25" style="54" customWidth="1"/>
    <col min="5368" max="5368" width="13.75" style="54" customWidth="1"/>
    <col min="5369" max="5369" width="5.625" style="54" customWidth="1"/>
    <col min="5370" max="5371" width="9.375" style="54" customWidth="1"/>
    <col min="5372" max="5372" width="13.125" style="54" customWidth="1"/>
    <col min="5373" max="5589" width="8.875" style="54"/>
    <col min="5590" max="5590" width="5" style="54" customWidth="1"/>
    <col min="5591" max="5591" width="15" style="54" customWidth="1"/>
    <col min="5592" max="5593" width="14.625" style="54" customWidth="1"/>
    <col min="5594" max="5594" width="6.25" style="54" customWidth="1"/>
    <col min="5595" max="5597" width="10.125" style="54" customWidth="1"/>
    <col min="5598" max="5598" width="10.5" style="54" customWidth="1"/>
    <col min="5599" max="5620" width="8.875" style="54"/>
    <col min="5621" max="5621" width="6.5" style="54" customWidth="1"/>
    <col min="5622" max="5622" width="12.25" style="54" customWidth="1"/>
    <col min="5623" max="5623" width="28.25" style="54" customWidth="1"/>
    <col min="5624" max="5624" width="13.75" style="54" customWidth="1"/>
    <col min="5625" max="5625" width="5.625" style="54" customWidth="1"/>
    <col min="5626" max="5627" width="9.375" style="54" customWidth="1"/>
    <col min="5628" max="5628" width="13.125" style="54" customWidth="1"/>
    <col min="5629" max="5845" width="8.875" style="54"/>
    <col min="5846" max="5846" width="5" style="54" customWidth="1"/>
    <col min="5847" max="5847" width="15" style="54" customWidth="1"/>
    <col min="5848" max="5849" width="14.625" style="54" customWidth="1"/>
    <col min="5850" max="5850" width="6.25" style="54" customWidth="1"/>
    <col min="5851" max="5853" width="10.125" style="54" customWidth="1"/>
    <col min="5854" max="5854" width="10.5" style="54" customWidth="1"/>
    <col min="5855" max="5876" width="8.875" style="54"/>
    <col min="5877" max="5877" width="6.5" style="54" customWidth="1"/>
    <col min="5878" max="5878" width="12.25" style="54" customWidth="1"/>
    <col min="5879" max="5879" width="28.25" style="54" customWidth="1"/>
    <col min="5880" max="5880" width="13.75" style="54" customWidth="1"/>
    <col min="5881" max="5881" width="5.625" style="54" customWidth="1"/>
    <col min="5882" max="5883" width="9.375" style="54" customWidth="1"/>
    <col min="5884" max="5884" width="13.125" style="54" customWidth="1"/>
    <col min="5885" max="6101" width="8.875" style="54"/>
    <col min="6102" max="6102" width="5" style="54" customWidth="1"/>
    <col min="6103" max="6103" width="15" style="54" customWidth="1"/>
    <col min="6104" max="6105" width="14.625" style="54" customWidth="1"/>
    <col min="6106" max="6106" width="6.25" style="54" customWidth="1"/>
    <col min="6107" max="6109" width="10.125" style="54" customWidth="1"/>
    <col min="6110" max="6110" width="10.5" style="54" customWidth="1"/>
    <col min="6111" max="6132" width="8.875" style="54"/>
    <col min="6133" max="6133" width="6.5" style="54" customWidth="1"/>
    <col min="6134" max="6134" width="12.25" style="54" customWidth="1"/>
    <col min="6135" max="6135" width="28.25" style="54" customWidth="1"/>
    <col min="6136" max="6136" width="13.75" style="54" customWidth="1"/>
    <col min="6137" max="6137" width="5.625" style="54" customWidth="1"/>
    <col min="6138" max="6139" width="9.375" style="54" customWidth="1"/>
    <col min="6140" max="6140" width="13.125" style="54" customWidth="1"/>
    <col min="6141" max="6357" width="8.875" style="54"/>
    <col min="6358" max="6358" width="5" style="54" customWidth="1"/>
    <col min="6359" max="6359" width="15" style="54" customWidth="1"/>
    <col min="6360" max="6361" width="14.625" style="54" customWidth="1"/>
    <col min="6362" max="6362" width="6.25" style="54" customWidth="1"/>
    <col min="6363" max="6365" width="10.125" style="54" customWidth="1"/>
    <col min="6366" max="6366" width="10.5" style="54" customWidth="1"/>
    <col min="6367" max="6388" width="8.875" style="54"/>
    <col min="6389" max="6389" width="6.5" style="54" customWidth="1"/>
    <col min="6390" max="6390" width="12.25" style="54" customWidth="1"/>
    <col min="6391" max="6391" width="28.25" style="54" customWidth="1"/>
    <col min="6392" max="6392" width="13.75" style="54" customWidth="1"/>
    <col min="6393" max="6393" width="5.625" style="54" customWidth="1"/>
    <col min="6394" max="6395" width="9.375" style="54" customWidth="1"/>
    <col min="6396" max="6396" width="13.125" style="54" customWidth="1"/>
    <col min="6397" max="6613" width="8.875" style="54"/>
    <col min="6614" max="6614" width="5" style="54" customWidth="1"/>
    <col min="6615" max="6615" width="15" style="54" customWidth="1"/>
    <col min="6616" max="6617" width="14.625" style="54" customWidth="1"/>
    <col min="6618" max="6618" width="6.25" style="54" customWidth="1"/>
    <col min="6619" max="6621" width="10.125" style="54" customWidth="1"/>
    <col min="6622" max="6622" width="10.5" style="54" customWidth="1"/>
    <col min="6623" max="6644" width="8.875" style="54"/>
    <col min="6645" max="6645" width="6.5" style="54" customWidth="1"/>
    <col min="6646" max="6646" width="12.25" style="54" customWidth="1"/>
    <col min="6647" max="6647" width="28.25" style="54" customWidth="1"/>
    <col min="6648" max="6648" width="13.75" style="54" customWidth="1"/>
    <col min="6649" max="6649" width="5.625" style="54" customWidth="1"/>
    <col min="6650" max="6651" width="9.375" style="54" customWidth="1"/>
    <col min="6652" max="6652" width="13.125" style="54" customWidth="1"/>
    <col min="6653" max="6869" width="8.875" style="54"/>
    <col min="6870" max="6870" width="5" style="54" customWidth="1"/>
    <col min="6871" max="6871" width="15" style="54" customWidth="1"/>
    <col min="6872" max="6873" width="14.625" style="54" customWidth="1"/>
    <col min="6874" max="6874" width="6.25" style="54" customWidth="1"/>
    <col min="6875" max="6877" width="10.125" style="54" customWidth="1"/>
    <col min="6878" max="6878" width="10.5" style="54" customWidth="1"/>
    <col min="6879" max="6900" width="8.875" style="54"/>
    <col min="6901" max="6901" width="6.5" style="54" customWidth="1"/>
    <col min="6902" max="6902" width="12.25" style="54" customWidth="1"/>
    <col min="6903" max="6903" width="28.25" style="54" customWidth="1"/>
    <col min="6904" max="6904" width="13.75" style="54" customWidth="1"/>
    <col min="6905" max="6905" width="5.625" style="54" customWidth="1"/>
    <col min="6906" max="6907" width="9.375" style="54" customWidth="1"/>
    <col min="6908" max="6908" width="13.125" style="54" customWidth="1"/>
    <col min="6909" max="7125" width="8.875" style="54"/>
    <col min="7126" max="7126" width="5" style="54" customWidth="1"/>
    <col min="7127" max="7127" width="15" style="54" customWidth="1"/>
    <col min="7128" max="7129" width="14.625" style="54" customWidth="1"/>
    <col min="7130" max="7130" width="6.25" style="54" customWidth="1"/>
    <col min="7131" max="7133" width="10.125" style="54" customWidth="1"/>
    <col min="7134" max="7134" width="10.5" style="54" customWidth="1"/>
    <col min="7135" max="7156" width="8.875" style="54"/>
    <col min="7157" max="7157" width="6.5" style="54" customWidth="1"/>
    <col min="7158" max="7158" width="12.25" style="54" customWidth="1"/>
    <col min="7159" max="7159" width="28.25" style="54" customWidth="1"/>
    <col min="7160" max="7160" width="13.75" style="54" customWidth="1"/>
    <col min="7161" max="7161" width="5.625" style="54" customWidth="1"/>
    <col min="7162" max="7163" width="9.375" style="54" customWidth="1"/>
    <col min="7164" max="7164" width="13.125" style="54" customWidth="1"/>
    <col min="7165" max="7381" width="8.875" style="54"/>
    <col min="7382" max="7382" width="5" style="54" customWidth="1"/>
    <col min="7383" max="7383" width="15" style="54" customWidth="1"/>
    <col min="7384" max="7385" width="14.625" style="54" customWidth="1"/>
    <col min="7386" max="7386" width="6.25" style="54" customWidth="1"/>
    <col min="7387" max="7389" width="10.125" style="54" customWidth="1"/>
    <col min="7390" max="7390" width="10.5" style="54" customWidth="1"/>
    <col min="7391" max="7412" width="8.875" style="54"/>
    <col min="7413" max="7413" width="6.5" style="54" customWidth="1"/>
    <col min="7414" max="7414" width="12.25" style="54" customWidth="1"/>
    <col min="7415" max="7415" width="28.25" style="54" customWidth="1"/>
    <col min="7416" max="7416" width="13.75" style="54" customWidth="1"/>
    <col min="7417" max="7417" width="5.625" style="54" customWidth="1"/>
    <col min="7418" max="7419" width="9.375" style="54" customWidth="1"/>
    <col min="7420" max="7420" width="13.125" style="54" customWidth="1"/>
    <col min="7421" max="7637" width="8.875" style="54"/>
    <col min="7638" max="7638" width="5" style="54" customWidth="1"/>
    <col min="7639" max="7639" width="15" style="54" customWidth="1"/>
    <col min="7640" max="7641" width="14.625" style="54" customWidth="1"/>
    <col min="7642" max="7642" width="6.25" style="54" customWidth="1"/>
    <col min="7643" max="7645" width="10.125" style="54" customWidth="1"/>
    <col min="7646" max="7646" width="10.5" style="54" customWidth="1"/>
    <col min="7647" max="7668" width="8.875" style="54"/>
    <col min="7669" max="7669" width="6.5" style="54" customWidth="1"/>
    <col min="7670" max="7670" width="12.25" style="54" customWidth="1"/>
    <col min="7671" max="7671" width="28.25" style="54" customWidth="1"/>
    <col min="7672" max="7672" width="13.75" style="54" customWidth="1"/>
    <col min="7673" max="7673" width="5.625" style="54" customWidth="1"/>
    <col min="7674" max="7675" width="9.375" style="54" customWidth="1"/>
    <col min="7676" max="7676" width="13.125" style="54" customWidth="1"/>
    <col min="7677" max="7893" width="8.875" style="54"/>
    <col min="7894" max="7894" width="5" style="54" customWidth="1"/>
    <col min="7895" max="7895" width="15" style="54" customWidth="1"/>
    <col min="7896" max="7897" width="14.625" style="54" customWidth="1"/>
    <col min="7898" max="7898" width="6.25" style="54" customWidth="1"/>
    <col min="7899" max="7901" width="10.125" style="54" customWidth="1"/>
    <col min="7902" max="7902" width="10.5" style="54" customWidth="1"/>
    <col min="7903" max="7924" width="8.875" style="54"/>
    <col min="7925" max="7925" width="6.5" style="54" customWidth="1"/>
    <col min="7926" max="7926" width="12.25" style="54" customWidth="1"/>
    <col min="7927" max="7927" width="28.25" style="54" customWidth="1"/>
    <col min="7928" max="7928" width="13.75" style="54" customWidth="1"/>
    <col min="7929" max="7929" width="5.625" style="54" customWidth="1"/>
    <col min="7930" max="7931" width="9.375" style="54" customWidth="1"/>
    <col min="7932" max="7932" width="13.125" style="54" customWidth="1"/>
    <col min="7933" max="8149" width="8.875" style="54"/>
    <col min="8150" max="8150" width="5" style="54" customWidth="1"/>
    <col min="8151" max="8151" width="15" style="54" customWidth="1"/>
    <col min="8152" max="8153" width="14.625" style="54" customWidth="1"/>
    <col min="8154" max="8154" width="6.25" style="54" customWidth="1"/>
    <col min="8155" max="8157" width="10.125" style="54" customWidth="1"/>
    <col min="8158" max="8158" width="10.5" style="54" customWidth="1"/>
    <col min="8159" max="8180" width="8.875" style="54"/>
    <col min="8181" max="8181" width="6.5" style="54" customWidth="1"/>
    <col min="8182" max="8182" width="12.25" style="54" customWidth="1"/>
    <col min="8183" max="8183" width="28.25" style="54" customWidth="1"/>
    <col min="8184" max="8184" width="13.75" style="54" customWidth="1"/>
    <col min="8185" max="8185" width="5.625" style="54" customWidth="1"/>
    <col min="8186" max="8187" width="9.375" style="54" customWidth="1"/>
    <col min="8188" max="8188" width="13.125" style="54" customWidth="1"/>
    <col min="8189" max="8405" width="8.875" style="54"/>
    <col min="8406" max="8406" width="5" style="54" customWidth="1"/>
    <col min="8407" max="8407" width="15" style="54" customWidth="1"/>
    <col min="8408" max="8409" width="14.625" style="54" customWidth="1"/>
    <col min="8410" max="8410" width="6.25" style="54" customWidth="1"/>
    <col min="8411" max="8413" width="10.125" style="54" customWidth="1"/>
    <col min="8414" max="8414" width="10.5" style="54" customWidth="1"/>
    <col min="8415" max="8436" width="8.875" style="54"/>
    <col min="8437" max="8437" width="6.5" style="54" customWidth="1"/>
    <col min="8438" max="8438" width="12.25" style="54" customWidth="1"/>
    <col min="8439" max="8439" width="28.25" style="54" customWidth="1"/>
    <col min="8440" max="8440" width="13.75" style="54" customWidth="1"/>
    <col min="8441" max="8441" width="5.625" style="54" customWidth="1"/>
    <col min="8442" max="8443" width="9.375" style="54" customWidth="1"/>
    <col min="8444" max="8444" width="13.125" style="54" customWidth="1"/>
    <col min="8445" max="8661" width="8.875" style="54"/>
    <col min="8662" max="8662" width="5" style="54" customWidth="1"/>
    <col min="8663" max="8663" width="15" style="54" customWidth="1"/>
    <col min="8664" max="8665" width="14.625" style="54" customWidth="1"/>
    <col min="8666" max="8666" width="6.25" style="54" customWidth="1"/>
    <col min="8667" max="8669" width="10.125" style="54" customWidth="1"/>
    <col min="8670" max="8670" width="10.5" style="54" customWidth="1"/>
    <col min="8671" max="8692" width="8.875" style="54"/>
    <col min="8693" max="8693" width="6.5" style="54" customWidth="1"/>
    <col min="8694" max="8694" width="12.25" style="54" customWidth="1"/>
    <col min="8695" max="8695" width="28.25" style="54" customWidth="1"/>
    <col min="8696" max="8696" width="13.75" style="54" customWidth="1"/>
    <col min="8697" max="8697" width="5.625" style="54" customWidth="1"/>
    <col min="8698" max="8699" width="9.375" style="54" customWidth="1"/>
    <col min="8700" max="8700" width="13.125" style="54" customWidth="1"/>
    <col min="8701" max="8917" width="8.875" style="54"/>
    <col min="8918" max="8918" width="5" style="54" customWidth="1"/>
    <col min="8919" max="8919" width="15" style="54" customWidth="1"/>
    <col min="8920" max="8921" width="14.625" style="54" customWidth="1"/>
    <col min="8922" max="8922" width="6.25" style="54" customWidth="1"/>
    <col min="8923" max="8925" width="10.125" style="54" customWidth="1"/>
    <col min="8926" max="8926" width="10.5" style="54" customWidth="1"/>
    <col min="8927" max="8948" width="8.875" style="54"/>
    <col min="8949" max="8949" width="6.5" style="54" customWidth="1"/>
    <col min="8950" max="8950" width="12.25" style="54" customWidth="1"/>
    <col min="8951" max="8951" width="28.25" style="54" customWidth="1"/>
    <col min="8952" max="8952" width="13.75" style="54" customWidth="1"/>
    <col min="8953" max="8953" width="5.625" style="54" customWidth="1"/>
    <col min="8954" max="8955" width="9.375" style="54" customWidth="1"/>
    <col min="8956" max="8956" width="13.125" style="54" customWidth="1"/>
    <col min="8957" max="9173" width="8.875" style="54"/>
    <col min="9174" max="9174" width="5" style="54" customWidth="1"/>
    <col min="9175" max="9175" width="15" style="54" customWidth="1"/>
    <col min="9176" max="9177" width="14.625" style="54" customWidth="1"/>
    <col min="9178" max="9178" width="6.25" style="54" customWidth="1"/>
    <col min="9179" max="9181" width="10.125" style="54" customWidth="1"/>
    <col min="9182" max="9182" width="10.5" style="54" customWidth="1"/>
    <col min="9183" max="9204" width="8.875" style="54"/>
    <col min="9205" max="9205" width="6.5" style="54" customWidth="1"/>
    <col min="9206" max="9206" width="12.25" style="54" customWidth="1"/>
    <col min="9207" max="9207" width="28.25" style="54" customWidth="1"/>
    <col min="9208" max="9208" width="13.75" style="54" customWidth="1"/>
    <col min="9209" max="9209" width="5.625" style="54" customWidth="1"/>
    <col min="9210" max="9211" width="9.375" style="54" customWidth="1"/>
    <col min="9212" max="9212" width="13.125" style="54" customWidth="1"/>
    <col min="9213" max="9429" width="8.875" style="54"/>
    <col min="9430" max="9430" width="5" style="54" customWidth="1"/>
    <col min="9431" max="9431" width="15" style="54" customWidth="1"/>
    <col min="9432" max="9433" width="14.625" style="54" customWidth="1"/>
    <col min="9434" max="9434" width="6.25" style="54" customWidth="1"/>
    <col min="9435" max="9437" width="10.125" style="54" customWidth="1"/>
    <col min="9438" max="9438" width="10.5" style="54" customWidth="1"/>
    <col min="9439" max="9460" width="8.875" style="54"/>
    <col min="9461" max="9461" width="6.5" style="54" customWidth="1"/>
    <col min="9462" max="9462" width="12.25" style="54" customWidth="1"/>
    <col min="9463" max="9463" width="28.25" style="54" customWidth="1"/>
    <col min="9464" max="9464" width="13.75" style="54" customWidth="1"/>
    <col min="9465" max="9465" width="5.625" style="54" customWidth="1"/>
    <col min="9466" max="9467" width="9.375" style="54" customWidth="1"/>
    <col min="9468" max="9468" width="13.125" style="54" customWidth="1"/>
    <col min="9469" max="9685" width="8.875" style="54"/>
    <col min="9686" max="9686" width="5" style="54" customWidth="1"/>
    <col min="9687" max="9687" width="15" style="54" customWidth="1"/>
    <col min="9688" max="9689" width="14.625" style="54" customWidth="1"/>
    <col min="9690" max="9690" width="6.25" style="54" customWidth="1"/>
    <col min="9691" max="9693" width="10.125" style="54" customWidth="1"/>
    <col min="9694" max="9694" width="10.5" style="54" customWidth="1"/>
    <col min="9695" max="9716" width="8.875" style="54"/>
    <col min="9717" max="9717" width="6.5" style="54" customWidth="1"/>
    <col min="9718" max="9718" width="12.25" style="54" customWidth="1"/>
    <col min="9719" max="9719" width="28.25" style="54" customWidth="1"/>
    <col min="9720" max="9720" width="13.75" style="54" customWidth="1"/>
    <col min="9721" max="9721" width="5.625" style="54" customWidth="1"/>
    <col min="9722" max="9723" width="9.375" style="54" customWidth="1"/>
    <col min="9724" max="9724" width="13.125" style="54" customWidth="1"/>
    <col min="9725" max="9941" width="8.875" style="54"/>
    <col min="9942" max="9942" width="5" style="54" customWidth="1"/>
    <col min="9943" max="9943" width="15" style="54" customWidth="1"/>
    <col min="9944" max="9945" width="14.625" style="54" customWidth="1"/>
    <col min="9946" max="9946" width="6.25" style="54" customWidth="1"/>
    <col min="9947" max="9949" width="10.125" style="54" customWidth="1"/>
    <col min="9950" max="9950" width="10.5" style="54" customWidth="1"/>
    <col min="9951" max="9972" width="8.875" style="54"/>
    <col min="9973" max="9973" width="6.5" style="54" customWidth="1"/>
    <col min="9974" max="9974" width="12.25" style="54" customWidth="1"/>
    <col min="9975" max="9975" width="28.25" style="54" customWidth="1"/>
    <col min="9976" max="9976" width="13.75" style="54" customWidth="1"/>
    <col min="9977" max="9977" width="5.625" style="54" customWidth="1"/>
    <col min="9978" max="9979" width="9.375" style="54" customWidth="1"/>
    <col min="9980" max="9980" width="13.125" style="54" customWidth="1"/>
    <col min="9981" max="10197" width="8.875" style="54"/>
    <col min="10198" max="10198" width="5" style="54" customWidth="1"/>
    <col min="10199" max="10199" width="15" style="54" customWidth="1"/>
    <col min="10200" max="10201" width="14.625" style="54" customWidth="1"/>
    <col min="10202" max="10202" width="6.25" style="54" customWidth="1"/>
    <col min="10203" max="10205" width="10.125" style="54" customWidth="1"/>
    <col min="10206" max="10206" width="10.5" style="54" customWidth="1"/>
    <col min="10207" max="10228" width="8.875" style="54"/>
    <col min="10229" max="10229" width="6.5" style="54" customWidth="1"/>
    <col min="10230" max="10230" width="12.25" style="54" customWidth="1"/>
    <col min="10231" max="10231" width="28.25" style="54" customWidth="1"/>
    <col min="10232" max="10232" width="13.75" style="54" customWidth="1"/>
    <col min="10233" max="10233" width="5.625" style="54" customWidth="1"/>
    <col min="10234" max="10235" width="9.375" style="54" customWidth="1"/>
    <col min="10236" max="10236" width="13.125" style="54" customWidth="1"/>
    <col min="10237" max="10453" width="8.875" style="54"/>
    <col min="10454" max="10454" width="5" style="54" customWidth="1"/>
    <col min="10455" max="10455" width="15" style="54" customWidth="1"/>
    <col min="10456" max="10457" width="14.625" style="54" customWidth="1"/>
    <col min="10458" max="10458" width="6.25" style="54" customWidth="1"/>
    <col min="10459" max="10461" width="10.125" style="54" customWidth="1"/>
    <col min="10462" max="10462" width="10.5" style="54" customWidth="1"/>
    <col min="10463" max="10484" width="8.875" style="54"/>
    <col min="10485" max="10485" width="6.5" style="54" customWidth="1"/>
    <col min="10486" max="10486" width="12.25" style="54" customWidth="1"/>
    <col min="10487" max="10487" width="28.25" style="54" customWidth="1"/>
    <col min="10488" max="10488" width="13.75" style="54" customWidth="1"/>
    <col min="10489" max="10489" width="5.625" style="54" customWidth="1"/>
    <col min="10490" max="10491" width="9.375" style="54" customWidth="1"/>
    <col min="10492" max="10492" width="13.125" style="54" customWidth="1"/>
    <col min="10493" max="10709" width="8.875" style="54"/>
    <col min="10710" max="10710" width="5" style="54" customWidth="1"/>
    <col min="10711" max="10711" width="15" style="54" customWidth="1"/>
    <col min="10712" max="10713" width="14.625" style="54" customWidth="1"/>
    <col min="10714" max="10714" width="6.25" style="54" customWidth="1"/>
    <col min="10715" max="10717" width="10.125" style="54" customWidth="1"/>
    <col min="10718" max="10718" width="10.5" style="54" customWidth="1"/>
    <col min="10719" max="10740" width="8.875" style="54"/>
    <col min="10741" max="10741" width="6.5" style="54" customWidth="1"/>
    <col min="10742" max="10742" width="12.25" style="54" customWidth="1"/>
    <col min="10743" max="10743" width="28.25" style="54" customWidth="1"/>
    <col min="10744" max="10744" width="13.75" style="54" customWidth="1"/>
    <col min="10745" max="10745" width="5.625" style="54" customWidth="1"/>
    <col min="10746" max="10747" width="9.375" style="54" customWidth="1"/>
    <col min="10748" max="10748" width="13.125" style="54" customWidth="1"/>
    <col min="10749" max="10965" width="8.875" style="54"/>
    <col min="10966" max="10966" width="5" style="54" customWidth="1"/>
    <col min="10967" max="10967" width="15" style="54" customWidth="1"/>
    <col min="10968" max="10969" width="14.625" style="54" customWidth="1"/>
    <col min="10970" max="10970" width="6.25" style="54" customWidth="1"/>
    <col min="10971" max="10973" width="10.125" style="54" customWidth="1"/>
    <col min="10974" max="10974" width="10.5" style="54" customWidth="1"/>
    <col min="10975" max="10996" width="8.875" style="54"/>
    <col min="10997" max="10997" width="6.5" style="54" customWidth="1"/>
    <col min="10998" max="10998" width="12.25" style="54" customWidth="1"/>
    <col min="10999" max="10999" width="28.25" style="54" customWidth="1"/>
    <col min="11000" max="11000" width="13.75" style="54" customWidth="1"/>
    <col min="11001" max="11001" width="5.625" style="54" customWidth="1"/>
    <col min="11002" max="11003" width="9.375" style="54" customWidth="1"/>
    <col min="11004" max="11004" width="13.125" style="54" customWidth="1"/>
    <col min="11005" max="11221" width="8.875" style="54"/>
    <col min="11222" max="11222" width="5" style="54" customWidth="1"/>
    <col min="11223" max="11223" width="15" style="54" customWidth="1"/>
    <col min="11224" max="11225" width="14.625" style="54" customWidth="1"/>
    <col min="11226" max="11226" width="6.25" style="54" customWidth="1"/>
    <col min="11227" max="11229" width="10.125" style="54" customWidth="1"/>
    <col min="11230" max="11230" width="10.5" style="54" customWidth="1"/>
    <col min="11231" max="11252" width="8.875" style="54"/>
    <col min="11253" max="11253" width="6.5" style="54" customWidth="1"/>
    <col min="11254" max="11254" width="12.25" style="54" customWidth="1"/>
    <col min="11255" max="11255" width="28.25" style="54" customWidth="1"/>
    <col min="11256" max="11256" width="13.75" style="54" customWidth="1"/>
    <col min="11257" max="11257" width="5.625" style="54" customWidth="1"/>
    <col min="11258" max="11259" width="9.375" style="54" customWidth="1"/>
    <col min="11260" max="11260" width="13.125" style="54" customWidth="1"/>
    <col min="11261" max="11477" width="8.875" style="54"/>
    <col min="11478" max="11478" width="5" style="54" customWidth="1"/>
    <col min="11479" max="11479" width="15" style="54" customWidth="1"/>
    <col min="11480" max="11481" width="14.625" style="54" customWidth="1"/>
    <col min="11482" max="11482" width="6.25" style="54" customWidth="1"/>
    <col min="11483" max="11485" width="10.125" style="54" customWidth="1"/>
    <col min="11486" max="11486" width="10.5" style="54" customWidth="1"/>
    <col min="11487" max="11508" width="8.875" style="54"/>
    <col min="11509" max="11509" width="6.5" style="54" customWidth="1"/>
    <col min="11510" max="11510" width="12.25" style="54" customWidth="1"/>
    <col min="11511" max="11511" width="28.25" style="54" customWidth="1"/>
    <col min="11512" max="11512" width="13.75" style="54" customWidth="1"/>
    <col min="11513" max="11513" width="5.625" style="54" customWidth="1"/>
    <col min="11514" max="11515" width="9.375" style="54" customWidth="1"/>
    <col min="11516" max="11516" width="13.125" style="54" customWidth="1"/>
    <col min="11517" max="11733" width="8.875" style="54"/>
    <col min="11734" max="11734" width="5" style="54" customWidth="1"/>
    <col min="11735" max="11735" width="15" style="54" customWidth="1"/>
    <col min="11736" max="11737" width="14.625" style="54" customWidth="1"/>
    <col min="11738" max="11738" width="6.25" style="54" customWidth="1"/>
    <col min="11739" max="11741" width="10.125" style="54" customWidth="1"/>
    <col min="11742" max="11742" width="10.5" style="54" customWidth="1"/>
    <col min="11743" max="11764" width="8.875" style="54"/>
    <col min="11765" max="11765" width="6.5" style="54" customWidth="1"/>
    <col min="11766" max="11766" width="12.25" style="54" customWidth="1"/>
    <col min="11767" max="11767" width="28.25" style="54" customWidth="1"/>
    <col min="11768" max="11768" width="13.75" style="54" customWidth="1"/>
    <col min="11769" max="11769" width="5.625" style="54" customWidth="1"/>
    <col min="11770" max="11771" width="9.375" style="54" customWidth="1"/>
    <col min="11772" max="11772" width="13.125" style="54" customWidth="1"/>
    <col min="11773" max="11989" width="8.875" style="54"/>
    <col min="11990" max="11990" width="5" style="54" customWidth="1"/>
    <col min="11991" max="11991" width="15" style="54" customWidth="1"/>
    <col min="11992" max="11993" width="14.625" style="54" customWidth="1"/>
    <col min="11994" max="11994" width="6.25" style="54" customWidth="1"/>
    <col min="11995" max="11997" width="10.125" style="54" customWidth="1"/>
    <col min="11998" max="11998" width="10.5" style="54" customWidth="1"/>
    <col min="11999" max="12020" width="8.875" style="54"/>
    <col min="12021" max="12021" width="6.5" style="54" customWidth="1"/>
    <col min="12022" max="12022" width="12.25" style="54" customWidth="1"/>
    <col min="12023" max="12023" width="28.25" style="54" customWidth="1"/>
    <col min="12024" max="12024" width="13.75" style="54" customWidth="1"/>
    <col min="12025" max="12025" width="5.625" style="54" customWidth="1"/>
    <col min="12026" max="12027" width="9.375" style="54" customWidth="1"/>
    <col min="12028" max="12028" width="13.125" style="54" customWidth="1"/>
    <col min="12029" max="12245" width="8.875" style="54"/>
    <col min="12246" max="12246" width="5" style="54" customWidth="1"/>
    <col min="12247" max="12247" width="15" style="54" customWidth="1"/>
    <col min="12248" max="12249" width="14.625" style="54" customWidth="1"/>
    <col min="12250" max="12250" width="6.25" style="54" customWidth="1"/>
    <col min="12251" max="12253" width="10.125" style="54" customWidth="1"/>
    <col min="12254" max="12254" width="10.5" style="54" customWidth="1"/>
    <col min="12255" max="12276" width="8.875" style="54"/>
    <col min="12277" max="12277" width="6.5" style="54" customWidth="1"/>
    <col min="12278" max="12278" width="12.25" style="54" customWidth="1"/>
    <col min="12279" max="12279" width="28.25" style="54" customWidth="1"/>
    <col min="12280" max="12280" width="13.75" style="54" customWidth="1"/>
    <col min="12281" max="12281" width="5.625" style="54" customWidth="1"/>
    <col min="12282" max="12283" width="9.375" style="54" customWidth="1"/>
    <col min="12284" max="12284" width="13.125" style="54" customWidth="1"/>
    <col min="12285" max="12501" width="8.875" style="54"/>
    <col min="12502" max="12502" width="5" style="54" customWidth="1"/>
    <col min="12503" max="12503" width="15" style="54" customWidth="1"/>
    <col min="12504" max="12505" width="14.625" style="54" customWidth="1"/>
    <col min="12506" max="12506" width="6.25" style="54" customWidth="1"/>
    <col min="12507" max="12509" width="10.125" style="54" customWidth="1"/>
    <col min="12510" max="12510" width="10.5" style="54" customWidth="1"/>
    <col min="12511" max="12532" width="8.875" style="54"/>
    <col min="12533" max="12533" width="6.5" style="54" customWidth="1"/>
    <col min="12534" max="12534" width="12.25" style="54" customWidth="1"/>
    <col min="12535" max="12535" width="28.25" style="54" customWidth="1"/>
    <col min="12536" max="12536" width="13.75" style="54" customWidth="1"/>
    <col min="12537" max="12537" width="5.625" style="54" customWidth="1"/>
    <col min="12538" max="12539" width="9.375" style="54" customWidth="1"/>
    <col min="12540" max="12540" width="13.125" style="54" customWidth="1"/>
    <col min="12541" max="12757" width="8.875" style="54"/>
    <col min="12758" max="12758" width="5" style="54" customWidth="1"/>
    <col min="12759" max="12759" width="15" style="54" customWidth="1"/>
    <col min="12760" max="12761" width="14.625" style="54" customWidth="1"/>
    <col min="12762" max="12762" width="6.25" style="54" customWidth="1"/>
    <col min="12763" max="12765" width="10.125" style="54" customWidth="1"/>
    <col min="12766" max="12766" width="10.5" style="54" customWidth="1"/>
    <col min="12767" max="12788" width="8.875" style="54"/>
    <col min="12789" max="12789" width="6.5" style="54" customWidth="1"/>
    <col min="12790" max="12790" width="12.25" style="54" customWidth="1"/>
    <col min="12791" max="12791" width="28.25" style="54" customWidth="1"/>
    <col min="12792" max="12792" width="13.75" style="54" customWidth="1"/>
    <col min="12793" max="12793" width="5.625" style="54" customWidth="1"/>
    <col min="12794" max="12795" width="9.375" style="54" customWidth="1"/>
    <col min="12796" max="12796" width="13.125" style="54" customWidth="1"/>
    <col min="12797" max="13013" width="8.875" style="54"/>
    <col min="13014" max="13014" width="5" style="54" customWidth="1"/>
    <col min="13015" max="13015" width="15" style="54" customWidth="1"/>
    <col min="13016" max="13017" width="14.625" style="54" customWidth="1"/>
    <col min="13018" max="13018" width="6.25" style="54" customWidth="1"/>
    <col min="13019" max="13021" width="10.125" style="54" customWidth="1"/>
    <col min="13022" max="13022" width="10.5" style="54" customWidth="1"/>
    <col min="13023" max="13044" width="8.875" style="54"/>
    <col min="13045" max="13045" width="6.5" style="54" customWidth="1"/>
    <col min="13046" max="13046" width="12.25" style="54" customWidth="1"/>
    <col min="13047" max="13047" width="28.25" style="54" customWidth="1"/>
    <col min="13048" max="13048" width="13.75" style="54" customWidth="1"/>
    <col min="13049" max="13049" width="5.625" style="54" customWidth="1"/>
    <col min="13050" max="13051" width="9.375" style="54" customWidth="1"/>
    <col min="13052" max="13052" width="13.125" style="54" customWidth="1"/>
    <col min="13053" max="13269" width="8.875" style="54"/>
    <col min="13270" max="13270" width="5" style="54" customWidth="1"/>
    <col min="13271" max="13271" width="15" style="54" customWidth="1"/>
    <col min="13272" max="13273" width="14.625" style="54" customWidth="1"/>
    <col min="13274" max="13274" width="6.25" style="54" customWidth="1"/>
    <col min="13275" max="13277" width="10.125" style="54" customWidth="1"/>
    <col min="13278" max="13278" width="10.5" style="54" customWidth="1"/>
    <col min="13279" max="13300" width="8.875" style="54"/>
    <col min="13301" max="13301" width="6.5" style="54" customWidth="1"/>
    <col min="13302" max="13302" width="12.25" style="54" customWidth="1"/>
    <col min="13303" max="13303" width="28.25" style="54" customWidth="1"/>
    <col min="13304" max="13304" width="13.75" style="54" customWidth="1"/>
    <col min="13305" max="13305" width="5.625" style="54" customWidth="1"/>
    <col min="13306" max="13307" width="9.375" style="54" customWidth="1"/>
    <col min="13308" max="13308" width="13.125" style="54" customWidth="1"/>
    <col min="13309" max="13525" width="8.875" style="54"/>
    <col min="13526" max="13526" width="5" style="54" customWidth="1"/>
    <col min="13527" max="13527" width="15" style="54" customWidth="1"/>
    <col min="13528" max="13529" width="14.625" style="54" customWidth="1"/>
    <col min="13530" max="13530" width="6.25" style="54" customWidth="1"/>
    <col min="13531" max="13533" width="10.125" style="54" customWidth="1"/>
    <col min="13534" max="13534" width="10.5" style="54" customWidth="1"/>
    <col min="13535" max="13556" width="8.875" style="54"/>
    <col min="13557" max="13557" width="6.5" style="54" customWidth="1"/>
    <col min="13558" max="13558" width="12.25" style="54" customWidth="1"/>
    <col min="13559" max="13559" width="28.25" style="54" customWidth="1"/>
    <col min="13560" max="13560" width="13.75" style="54" customWidth="1"/>
    <col min="13561" max="13561" width="5.625" style="54" customWidth="1"/>
    <col min="13562" max="13563" width="9.375" style="54" customWidth="1"/>
    <col min="13564" max="13564" width="13.125" style="54" customWidth="1"/>
    <col min="13565" max="13781" width="8.875" style="54"/>
    <col min="13782" max="13782" width="5" style="54" customWidth="1"/>
    <col min="13783" max="13783" width="15" style="54" customWidth="1"/>
    <col min="13784" max="13785" width="14.625" style="54" customWidth="1"/>
    <col min="13786" max="13786" width="6.25" style="54" customWidth="1"/>
    <col min="13787" max="13789" width="10.125" style="54" customWidth="1"/>
    <col min="13790" max="13790" width="10.5" style="54" customWidth="1"/>
    <col min="13791" max="13812" width="8.875" style="54"/>
    <col min="13813" max="13813" width="6.5" style="54" customWidth="1"/>
    <col min="13814" max="13814" width="12.25" style="54" customWidth="1"/>
    <col min="13815" max="13815" width="28.25" style="54" customWidth="1"/>
    <col min="13816" max="13816" width="13.75" style="54" customWidth="1"/>
    <col min="13817" max="13817" width="5.625" style="54" customWidth="1"/>
    <col min="13818" max="13819" width="9.375" style="54" customWidth="1"/>
    <col min="13820" max="13820" width="13.125" style="54" customWidth="1"/>
    <col min="13821" max="14037" width="8.875" style="54"/>
    <col min="14038" max="14038" width="5" style="54" customWidth="1"/>
    <col min="14039" max="14039" width="15" style="54" customWidth="1"/>
    <col min="14040" max="14041" width="14.625" style="54" customWidth="1"/>
    <col min="14042" max="14042" width="6.25" style="54" customWidth="1"/>
    <col min="14043" max="14045" width="10.125" style="54" customWidth="1"/>
    <col min="14046" max="14046" width="10.5" style="54" customWidth="1"/>
    <col min="14047" max="14068" width="8.875" style="54"/>
    <col min="14069" max="14069" width="6.5" style="54" customWidth="1"/>
    <col min="14070" max="14070" width="12.25" style="54" customWidth="1"/>
    <col min="14071" max="14071" width="28.25" style="54" customWidth="1"/>
    <col min="14072" max="14072" width="13.75" style="54" customWidth="1"/>
    <col min="14073" max="14073" width="5.625" style="54" customWidth="1"/>
    <col min="14074" max="14075" width="9.375" style="54" customWidth="1"/>
    <col min="14076" max="14076" width="13.125" style="54" customWidth="1"/>
    <col min="14077" max="14293" width="8.875" style="54"/>
    <col min="14294" max="14294" width="5" style="54" customWidth="1"/>
    <col min="14295" max="14295" width="15" style="54" customWidth="1"/>
    <col min="14296" max="14297" width="14.625" style="54" customWidth="1"/>
    <col min="14298" max="14298" width="6.25" style="54" customWidth="1"/>
    <col min="14299" max="14301" width="10.125" style="54" customWidth="1"/>
    <col min="14302" max="14302" width="10.5" style="54" customWidth="1"/>
    <col min="14303" max="14324" width="8.875" style="54"/>
    <col min="14325" max="14325" width="6.5" style="54" customWidth="1"/>
    <col min="14326" max="14326" width="12.25" style="54" customWidth="1"/>
    <col min="14327" max="14327" width="28.25" style="54" customWidth="1"/>
    <col min="14328" max="14328" width="13.75" style="54" customWidth="1"/>
    <col min="14329" max="14329" width="5.625" style="54" customWidth="1"/>
    <col min="14330" max="14331" width="9.375" style="54" customWidth="1"/>
    <col min="14332" max="14332" width="13.125" style="54" customWidth="1"/>
    <col min="14333" max="14549" width="8.875" style="54"/>
    <col min="14550" max="14550" width="5" style="54" customWidth="1"/>
    <col min="14551" max="14551" width="15" style="54" customWidth="1"/>
    <col min="14552" max="14553" width="14.625" style="54" customWidth="1"/>
    <col min="14554" max="14554" width="6.25" style="54" customWidth="1"/>
    <col min="14555" max="14557" width="10.125" style="54" customWidth="1"/>
    <col min="14558" max="14558" width="10.5" style="54" customWidth="1"/>
    <col min="14559" max="14580" width="8.875" style="54"/>
    <col min="14581" max="14581" width="6.5" style="54" customWidth="1"/>
    <col min="14582" max="14582" width="12.25" style="54" customWidth="1"/>
    <col min="14583" max="14583" width="28.25" style="54" customWidth="1"/>
    <col min="14584" max="14584" width="13.75" style="54" customWidth="1"/>
    <col min="14585" max="14585" width="5.625" style="54" customWidth="1"/>
    <col min="14586" max="14587" width="9.375" style="54" customWidth="1"/>
    <col min="14588" max="14588" width="13.125" style="54" customWidth="1"/>
    <col min="14589" max="14805" width="8.875" style="54"/>
    <col min="14806" max="14806" width="5" style="54" customWidth="1"/>
    <col min="14807" max="14807" width="15" style="54" customWidth="1"/>
    <col min="14808" max="14809" width="14.625" style="54" customWidth="1"/>
    <col min="14810" max="14810" width="6.25" style="54" customWidth="1"/>
    <col min="14811" max="14813" width="10.125" style="54" customWidth="1"/>
    <col min="14814" max="14814" width="10.5" style="54" customWidth="1"/>
    <col min="14815" max="14836" width="8.875" style="54"/>
    <col min="14837" max="14837" width="6.5" style="54" customWidth="1"/>
    <col min="14838" max="14838" width="12.25" style="54" customWidth="1"/>
    <col min="14839" max="14839" width="28.25" style="54" customWidth="1"/>
    <col min="14840" max="14840" width="13.75" style="54" customWidth="1"/>
    <col min="14841" max="14841" width="5.625" style="54" customWidth="1"/>
    <col min="14842" max="14843" width="9.375" style="54" customWidth="1"/>
    <col min="14844" max="14844" width="13.125" style="54" customWidth="1"/>
    <col min="14845" max="15061" width="8.875" style="54"/>
    <col min="15062" max="15062" width="5" style="54" customWidth="1"/>
    <col min="15063" max="15063" width="15" style="54" customWidth="1"/>
    <col min="15064" max="15065" width="14.625" style="54" customWidth="1"/>
    <col min="15066" max="15066" width="6.25" style="54" customWidth="1"/>
    <col min="15067" max="15069" width="10.125" style="54" customWidth="1"/>
    <col min="15070" max="15070" width="10.5" style="54" customWidth="1"/>
    <col min="15071" max="15092" width="8.875" style="54"/>
    <col min="15093" max="15093" width="6.5" style="54" customWidth="1"/>
    <col min="15094" max="15094" width="12.25" style="54" customWidth="1"/>
    <col min="15095" max="15095" width="28.25" style="54" customWidth="1"/>
    <col min="15096" max="15096" width="13.75" style="54" customWidth="1"/>
    <col min="15097" max="15097" width="5.625" style="54" customWidth="1"/>
    <col min="15098" max="15099" width="9.375" style="54" customWidth="1"/>
    <col min="15100" max="15100" width="13.125" style="54" customWidth="1"/>
    <col min="15101" max="15317" width="8.875" style="54"/>
    <col min="15318" max="15318" width="5" style="54" customWidth="1"/>
    <col min="15319" max="15319" width="15" style="54" customWidth="1"/>
    <col min="15320" max="15321" width="14.625" style="54" customWidth="1"/>
    <col min="15322" max="15322" width="6.25" style="54" customWidth="1"/>
    <col min="15323" max="15325" width="10.125" style="54" customWidth="1"/>
    <col min="15326" max="15326" width="10.5" style="54" customWidth="1"/>
    <col min="15327" max="15348" width="8.875" style="54"/>
    <col min="15349" max="15349" width="6.5" style="54" customWidth="1"/>
    <col min="15350" max="15350" width="12.25" style="54" customWidth="1"/>
    <col min="15351" max="15351" width="28.25" style="54" customWidth="1"/>
    <col min="15352" max="15352" width="13.75" style="54" customWidth="1"/>
    <col min="15353" max="15353" width="5.625" style="54" customWidth="1"/>
    <col min="15354" max="15355" width="9.375" style="54" customWidth="1"/>
    <col min="15356" max="15356" width="13.125" style="54" customWidth="1"/>
    <col min="15357" max="15573" width="8.875" style="54"/>
    <col min="15574" max="15574" width="5" style="54" customWidth="1"/>
    <col min="15575" max="15575" width="15" style="54" customWidth="1"/>
    <col min="15576" max="15577" width="14.625" style="54" customWidth="1"/>
    <col min="15578" max="15578" width="6.25" style="54" customWidth="1"/>
    <col min="15579" max="15581" width="10.125" style="54" customWidth="1"/>
    <col min="15582" max="15582" width="10.5" style="54" customWidth="1"/>
    <col min="15583" max="15604" width="8.875" style="54"/>
    <col min="15605" max="15605" width="6.5" style="54" customWidth="1"/>
    <col min="15606" max="15606" width="12.25" style="54" customWidth="1"/>
    <col min="15607" max="15607" width="28.25" style="54" customWidth="1"/>
    <col min="15608" max="15608" width="13.75" style="54" customWidth="1"/>
    <col min="15609" max="15609" width="5.625" style="54" customWidth="1"/>
    <col min="15610" max="15611" width="9.375" style="54" customWidth="1"/>
    <col min="15612" max="15612" width="13.125" style="54" customWidth="1"/>
    <col min="15613" max="15829" width="8.875" style="54"/>
    <col min="15830" max="15830" width="5" style="54" customWidth="1"/>
    <col min="15831" max="15831" width="15" style="54" customWidth="1"/>
    <col min="15832" max="15833" width="14.625" style="54" customWidth="1"/>
    <col min="15834" max="15834" width="6.25" style="54" customWidth="1"/>
    <col min="15835" max="15837" width="10.125" style="54" customWidth="1"/>
    <col min="15838" max="15838" width="10.5" style="54" customWidth="1"/>
    <col min="15839" max="15860" width="8.875" style="54"/>
    <col min="15861" max="15861" width="6.5" style="54" customWidth="1"/>
    <col min="15862" max="15862" width="12.25" style="54" customWidth="1"/>
    <col min="15863" max="15863" width="28.25" style="54" customWidth="1"/>
    <col min="15864" max="15864" width="13.75" style="54" customWidth="1"/>
    <col min="15865" max="15865" width="5.625" style="54" customWidth="1"/>
    <col min="15866" max="15867" width="9.375" style="54" customWidth="1"/>
    <col min="15868" max="15868" width="13.125" style="54" customWidth="1"/>
    <col min="15869" max="16085" width="8.875" style="54"/>
    <col min="16086" max="16086" width="5" style="54" customWidth="1"/>
    <col min="16087" max="16087" width="15" style="54" customWidth="1"/>
    <col min="16088" max="16089" width="14.625" style="54" customWidth="1"/>
    <col min="16090" max="16090" width="6.25" style="54" customWidth="1"/>
    <col min="16091" max="16093" width="10.125" style="54" customWidth="1"/>
    <col min="16094" max="16094" width="10.5" style="54" customWidth="1"/>
    <col min="16095" max="16116" width="8.875" style="54"/>
    <col min="16117" max="16117" width="6.5" style="54" customWidth="1"/>
    <col min="16118" max="16118" width="12.25" style="54" customWidth="1"/>
    <col min="16119" max="16119" width="28.25" style="54" customWidth="1"/>
    <col min="16120" max="16120" width="13.75" style="54" customWidth="1"/>
    <col min="16121" max="16121" width="5.625" style="54" customWidth="1"/>
    <col min="16122" max="16123" width="9.375" style="54" customWidth="1"/>
    <col min="16124" max="16124" width="13.125" style="54" customWidth="1"/>
    <col min="16125" max="16341" width="8.875" style="54"/>
    <col min="16342" max="16342" width="5" style="54" customWidth="1"/>
    <col min="16343" max="16343" width="15" style="54" customWidth="1"/>
    <col min="16344" max="16345" width="14.625" style="54" customWidth="1"/>
    <col min="16346" max="16346" width="6.25" style="54" customWidth="1"/>
    <col min="16347" max="16349" width="10.125" style="54" customWidth="1"/>
    <col min="16350" max="16350" width="10.5" style="54" customWidth="1"/>
    <col min="16351" max="16384" width="8.875" style="54"/>
  </cols>
  <sheetData>
    <row r="1" spans="1:244" ht="23.25">
      <c r="A1" s="123" t="s">
        <v>256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27" t="s">
        <v>254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24" t="s">
        <v>240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24" t="s">
        <v>253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25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5" thickBot="1">
      <c r="A6" s="126" t="s">
        <v>2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32" t="s">
        <v>3</v>
      </c>
      <c r="B7" s="134" t="s">
        <v>4</v>
      </c>
      <c r="C7" s="136" t="s">
        <v>5</v>
      </c>
      <c r="D7" s="136" t="s">
        <v>6</v>
      </c>
      <c r="E7" s="138" t="s">
        <v>7</v>
      </c>
      <c r="F7" s="130" t="s">
        <v>241</v>
      </c>
      <c r="G7" s="130"/>
      <c r="H7" s="153" t="s">
        <v>242</v>
      </c>
      <c r="I7" s="153"/>
      <c r="J7" s="153"/>
      <c r="K7" s="55" t="s">
        <v>243</v>
      </c>
      <c r="L7" s="140" t="s">
        <v>244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49"/>
      <c r="B8" s="150"/>
      <c r="C8" s="151"/>
      <c r="D8" s="151"/>
      <c r="E8" s="152"/>
      <c r="F8" s="56" t="s">
        <v>245</v>
      </c>
      <c r="G8" s="56" t="s">
        <v>246</v>
      </c>
      <c r="H8" s="57" t="s">
        <v>247</v>
      </c>
      <c r="I8" s="57" t="s">
        <v>248</v>
      </c>
      <c r="J8" s="57" t="s">
        <v>249</v>
      </c>
      <c r="K8" s="58" t="s">
        <v>246</v>
      </c>
      <c r="L8" s="15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6" customFormat="1" ht="56.45" customHeight="1">
      <c r="A9" s="59">
        <v>1</v>
      </c>
      <c r="B9" s="45" t="s">
        <v>238</v>
      </c>
      <c r="C9" s="46" t="s">
        <v>239</v>
      </c>
      <c r="D9" s="13"/>
      <c r="E9" s="62" t="s">
        <v>236</v>
      </c>
      <c r="F9" s="63"/>
      <c r="G9" s="63">
        <v>0.75</v>
      </c>
      <c r="H9" s="64">
        <v>8000</v>
      </c>
      <c r="I9" s="64">
        <f>H9/100000</f>
        <v>0.08</v>
      </c>
      <c r="J9" s="64" t="s">
        <v>252</v>
      </c>
      <c r="K9" s="64">
        <f>G9+I9</f>
        <v>0.83</v>
      </c>
      <c r="L9" s="65" t="s">
        <v>250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6" customFormat="1" ht="48" customHeight="1">
      <c r="A10" s="59">
        <v>2</v>
      </c>
      <c r="B10" s="60"/>
      <c r="C10" s="61"/>
      <c r="D10" s="13"/>
      <c r="E10" s="62"/>
      <c r="F10" s="67"/>
      <c r="G10" s="67"/>
      <c r="H10" s="68"/>
      <c r="I10" s="68"/>
      <c r="J10" s="69"/>
      <c r="K10" s="64"/>
      <c r="L10" s="65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66" customFormat="1" ht="31.15" customHeight="1">
      <c r="A11" s="59">
        <v>3</v>
      </c>
      <c r="B11" s="60"/>
      <c r="C11" s="61"/>
      <c r="D11" s="70"/>
      <c r="E11" s="62"/>
      <c r="F11" s="71"/>
      <c r="G11" s="71"/>
      <c r="H11" s="67"/>
      <c r="I11" s="67"/>
      <c r="J11" s="69"/>
      <c r="K11" s="64"/>
      <c r="L11" s="7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66" customFormat="1" ht="31.15" customHeight="1">
      <c r="A12" s="59">
        <v>4</v>
      </c>
      <c r="B12" s="60"/>
      <c r="C12" s="73"/>
      <c r="D12" s="13"/>
      <c r="E12" s="62"/>
      <c r="F12" s="67"/>
      <c r="G12" s="67"/>
      <c r="H12" s="67"/>
      <c r="I12" s="67"/>
      <c r="J12" s="74"/>
      <c r="K12" s="67"/>
      <c r="L12" s="7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76" customFormat="1" ht="30.75" customHeight="1">
      <c r="A13" s="155" t="s">
        <v>203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</row>
    <row r="14" spans="1:244" s="76" customFormat="1" ht="34.5" customHeight="1">
      <c r="A14" s="156" t="s">
        <v>251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</row>
    <row r="15" spans="1:244" s="76" customFormat="1" ht="41.25" customHeight="1">
      <c r="A15" s="156" t="s">
        <v>205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</row>
    <row r="16" spans="1:244" s="76" customFormat="1" ht="17.25" customHeight="1">
      <c r="A16" s="148" t="s">
        <v>206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</row>
    <row r="17" spans="1:12" s="76" customFormat="1">
      <c r="A17" s="77"/>
      <c r="B17" s="78"/>
      <c r="C17" s="77"/>
      <c r="D17" s="77"/>
      <c r="E17" s="77"/>
      <c r="F17" s="79"/>
      <c r="G17" s="79"/>
      <c r="H17" s="79"/>
      <c r="I17" s="79"/>
      <c r="J17" s="79"/>
      <c r="K17" s="79"/>
      <c r="L17" s="80"/>
    </row>
    <row r="18" spans="1:12" s="76" customFormat="1" ht="16.5">
      <c r="A18" s="81" t="s">
        <v>207</v>
      </c>
      <c r="B18" s="82"/>
      <c r="C18" s="83"/>
      <c r="D18" s="84" t="s">
        <v>208</v>
      </c>
      <c r="E18" s="83"/>
      <c r="F18" s="85"/>
      <c r="G18" s="85"/>
      <c r="H18" s="85"/>
      <c r="I18" s="85"/>
      <c r="J18" s="85"/>
      <c r="K18" s="85"/>
      <c r="L18" s="86"/>
    </row>
    <row r="19" spans="1:12" s="76" customFormat="1" ht="16.5">
      <c r="A19" s="81"/>
      <c r="B19" s="82"/>
      <c r="C19" s="83"/>
      <c r="D19" s="84"/>
      <c r="E19" s="83"/>
      <c r="F19" s="85"/>
      <c r="G19" s="85"/>
      <c r="H19" s="85"/>
      <c r="I19" s="85"/>
      <c r="J19" s="85"/>
      <c r="K19" s="85"/>
      <c r="L19" s="86"/>
    </row>
    <row r="20" spans="1:12" s="76" customFormat="1" ht="16.5">
      <c r="A20" s="81" t="s">
        <v>209</v>
      </c>
      <c r="B20" s="81"/>
      <c r="C20" s="77"/>
      <c r="D20" s="81" t="s">
        <v>209</v>
      </c>
      <c r="E20" s="77"/>
      <c r="F20" s="85"/>
      <c r="G20" s="85"/>
      <c r="H20" s="85"/>
      <c r="I20" s="85"/>
      <c r="J20" s="85"/>
      <c r="K20" s="85"/>
      <c r="L20" s="86"/>
    </row>
    <row r="21" spans="1:12" s="76" customFormat="1" ht="13.5">
      <c r="B21" s="87"/>
      <c r="F21" s="85"/>
      <c r="G21" s="85"/>
      <c r="H21" s="85"/>
      <c r="I21" s="85"/>
      <c r="J21" s="85"/>
      <c r="K21" s="85"/>
      <c r="L21" s="86"/>
    </row>
    <row r="22" spans="1:12">
      <c r="B22" s="88"/>
    </row>
    <row r="23" spans="1:12">
      <c r="B23" s="88"/>
    </row>
    <row r="24" spans="1:12">
      <c r="B24" s="88"/>
    </row>
    <row r="25" spans="1:12">
      <c r="B25" s="88"/>
    </row>
    <row r="26" spans="1:12">
      <c r="B26" s="88"/>
    </row>
    <row r="27" spans="1:12">
      <c r="B27" s="88"/>
    </row>
    <row r="28" spans="1:12">
      <c r="B28" s="88"/>
    </row>
    <row r="29" spans="1:12">
      <c r="B29" s="88"/>
    </row>
    <row r="30" spans="1:12">
      <c r="B30" s="88"/>
    </row>
    <row r="31" spans="1:12">
      <c r="B31" s="88"/>
    </row>
    <row r="32" spans="1:12">
      <c r="B32" s="88"/>
    </row>
    <row r="33" spans="2:2">
      <c r="B33" s="88"/>
    </row>
    <row r="34" spans="2:2">
      <c r="B34" s="88"/>
    </row>
    <row r="35" spans="2:2">
      <c r="B35" s="88"/>
    </row>
    <row r="36" spans="2:2">
      <c r="B36" s="88"/>
    </row>
    <row r="37" spans="2:2">
      <c r="B37" s="88"/>
    </row>
    <row r="38" spans="2:2">
      <c r="B38" s="88"/>
    </row>
    <row r="39" spans="2:2">
      <c r="B39" s="88"/>
    </row>
    <row r="40" spans="2:2">
      <c r="B40" s="88"/>
    </row>
    <row r="41" spans="2:2">
      <c r="B41" s="88"/>
    </row>
    <row r="42" spans="2:2">
      <c r="B42" s="88"/>
    </row>
    <row r="43" spans="2:2">
      <c r="B43" s="88"/>
    </row>
  </sheetData>
  <mergeCells count="18">
    <mergeCell ref="A6:L6"/>
    <mergeCell ref="A1:L1"/>
    <mergeCell ref="A2:L2"/>
    <mergeCell ref="A3:L3"/>
    <mergeCell ref="A4:L4"/>
    <mergeCell ref="A5:L5"/>
    <mergeCell ref="A16:L16"/>
    <mergeCell ref="A7:A8"/>
    <mergeCell ref="B7:B8"/>
    <mergeCell ref="C7:C8"/>
    <mergeCell ref="D7:D8"/>
    <mergeCell ref="E7:E8"/>
    <mergeCell ref="F7:G7"/>
    <mergeCell ref="H7:J7"/>
    <mergeCell ref="L7:L8"/>
    <mergeCell ref="A13:L13"/>
    <mergeCell ref="A14:L14"/>
    <mergeCell ref="A15:L15"/>
  </mergeCells>
  <phoneticPr fontId="1" type="noConversion"/>
  <conditionalFormatting sqref="D13:D1048576 D1:D10">
    <cfRule type="duplicateValues" dxfId="12" priority="1"/>
  </conditionalFormatting>
  <conditionalFormatting sqref="D11:D12">
    <cfRule type="duplicateValues" dxfId="11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J43"/>
  <sheetViews>
    <sheetView view="pageBreakPreview" zoomScale="90" zoomScaleSheetLayoutView="90" workbookViewId="0">
      <selection activeCell="A2" sqref="A2:L2"/>
    </sheetView>
  </sheetViews>
  <sheetFormatPr defaultRowHeight="14.25"/>
  <cols>
    <col min="1" max="1" width="5.5" style="54" customWidth="1"/>
    <col min="2" max="2" width="13.875" style="93" customWidth="1"/>
    <col min="3" max="3" width="19.125" style="54" customWidth="1"/>
    <col min="4" max="4" width="15.375" style="89" customWidth="1"/>
    <col min="5" max="5" width="5.625" style="90" customWidth="1"/>
    <col min="6" max="6" width="8.75" style="91" customWidth="1"/>
    <col min="7" max="7" width="11.25" style="91" customWidth="1"/>
    <col min="8" max="9" width="12.5" style="91" customWidth="1"/>
    <col min="10" max="10" width="20.5" style="91" customWidth="1"/>
    <col min="11" max="11" width="14.5" style="91" customWidth="1"/>
    <col min="12" max="12" width="17.125" style="92" customWidth="1"/>
    <col min="13" max="213" width="8.875" style="54"/>
    <col min="214" max="214" width="5" style="54" customWidth="1"/>
    <col min="215" max="215" width="15" style="54" customWidth="1"/>
    <col min="216" max="217" width="14.625" style="54" customWidth="1"/>
    <col min="218" max="218" width="6.25" style="54" customWidth="1"/>
    <col min="219" max="221" width="10.125" style="54" customWidth="1"/>
    <col min="222" max="222" width="10.5" style="54" customWidth="1"/>
    <col min="223" max="244" width="8.875" style="54"/>
    <col min="245" max="245" width="6.5" style="54" customWidth="1"/>
    <col min="246" max="246" width="12.25" style="54" customWidth="1"/>
    <col min="247" max="247" width="28.25" style="54" customWidth="1"/>
    <col min="248" max="248" width="13.75" style="54" customWidth="1"/>
    <col min="249" max="249" width="5.625" style="54" customWidth="1"/>
    <col min="250" max="251" width="9.375" style="54" customWidth="1"/>
    <col min="252" max="252" width="13.125" style="54" customWidth="1"/>
    <col min="253" max="469" width="8.875" style="54"/>
    <col min="470" max="470" width="5" style="54" customWidth="1"/>
    <col min="471" max="471" width="15" style="54" customWidth="1"/>
    <col min="472" max="473" width="14.625" style="54" customWidth="1"/>
    <col min="474" max="474" width="6.25" style="54" customWidth="1"/>
    <col min="475" max="477" width="10.125" style="54" customWidth="1"/>
    <col min="478" max="478" width="10.5" style="54" customWidth="1"/>
    <col min="479" max="500" width="8.875" style="54"/>
    <col min="501" max="501" width="6.5" style="54" customWidth="1"/>
    <col min="502" max="502" width="12.25" style="54" customWidth="1"/>
    <col min="503" max="503" width="28.25" style="54" customWidth="1"/>
    <col min="504" max="504" width="13.75" style="54" customWidth="1"/>
    <col min="505" max="505" width="5.625" style="54" customWidth="1"/>
    <col min="506" max="507" width="9.375" style="54" customWidth="1"/>
    <col min="508" max="508" width="13.125" style="54" customWidth="1"/>
    <col min="509" max="725" width="8.875" style="54"/>
    <col min="726" max="726" width="5" style="54" customWidth="1"/>
    <col min="727" max="727" width="15" style="54" customWidth="1"/>
    <col min="728" max="729" width="14.625" style="54" customWidth="1"/>
    <col min="730" max="730" width="6.25" style="54" customWidth="1"/>
    <col min="731" max="733" width="10.125" style="54" customWidth="1"/>
    <col min="734" max="734" width="10.5" style="54" customWidth="1"/>
    <col min="735" max="756" width="8.875" style="54"/>
    <col min="757" max="757" width="6.5" style="54" customWidth="1"/>
    <col min="758" max="758" width="12.25" style="54" customWidth="1"/>
    <col min="759" max="759" width="28.25" style="54" customWidth="1"/>
    <col min="760" max="760" width="13.75" style="54" customWidth="1"/>
    <col min="761" max="761" width="5.625" style="54" customWidth="1"/>
    <col min="762" max="763" width="9.375" style="54" customWidth="1"/>
    <col min="764" max="764" width="13.125" style="54" customWidth="1"/>
    <col min="765" max="981" width="8.875" style="54"/>
    <col min="982" max="982" width="5" style="54" customWidth="1"/>
    <col min="983" max="983" width="15" style="54" customWidth="1"/>
    <col min="984" max="985" width="14.625" style="54" customWidth="1"/>
    <col min="986" max="986" width="6.25" style="54" customWidth="1"/>
    <col min="987" max="989" width="10.125" style="54" customWidth="1"/>
    <col min="990" max="990" width="10.5" style="54" customWidth="1"/>
    <col min="991" max="1012" width="8.875" style="54"/>
    <col min="1013" max="1013" width="6.5" style="54" customWidth="1"/>
    <col min="1014" max="1014" width="12.25" style="54" customWidth="1"/>
    <col min="1015" max="1015" width="28.25" style="54" customWidth="1"/>
    <col min="1016" max="1016" width="13.75" style="54" customWidth="1"/>
    <col min="1017" max="1017" width="5.625" style="54" customWidth="1"/>
    <col min="1018" max="1019" width="9.375" style="54" customWidth="1"/>
    <col min="1020" max="1020" width="13.125" style="54" customWidth="1"/>
    <col min="1021" max="1237" width="8.875" style="54"/>
    <col min="1238" max="1238" width="5" style="54" customWidth="1"/>
    <col min="1239" max="1239" width="15" style="54" customWidth="1"/>
    <col min="1240" max="1241" width="14.625" style="54" customWidth="1"/>
    <col min="1242" max="1242" width="6.25" style="54" customWidth="1"/>
    <col min="1243" max="1245" width="10.125" style="54" customWidth="1"/>
    <col min="1246" max="1246" width="10.5" style="54" customWidth="1"/>
    <col min="1247" max="1268" width="8.875" style="54"/>
    <col min="1269" max="1269" width="6.5" style="54" customWidth="1"/>
    <col min="1270" max="1270" width="12.25" style="54" customWidth="1"/>
    <col min="1271" max="1271" width="28.25" style="54" customWidth="1"/>
    <col min="1272" max="1272" width="13.75" style="54" customWidth="1"/>
    <col min="1273" max="1273" width="5.625" style="54" customWidth="1"/>
    <col min="1274" max="1275" width="9.375" style="54" customWidth="1"/>
    <col min="1276" max="1276" width="13.125" style="54" customWidth="1"/>
    <col min="1277" max="1493" width="8.875" style="54"/>
    <col min="1494" max="1494" width="5" style="54" customWidth="1"/>
    <col min="1495" max="1495" width="15" style="54" customWidth="1"/>
    <col min="1496" max="1497" width="14.625" style="54" customWidth="1"/>
    <col min="1498" max="1498" width="6.25" style="54" customWidth="1"/>
    <col min="1499" max="1501" width="10.125" style="54" customWidth="1"/>
    <col min="1502" max="1502" width="10.5" style="54" customWidth="1"/>
    <col min="1503" max="1524" width="8.875" style="54"/>
    <col min="1525" max="1525" width="6.5" style="54" customWidth="1"/>
    <col min="1526" max="1526" width="12.25" style="54" customWidth="1"/>
    <col min="1527" max="1527" width="28.25" style="54" customWidth="1"/>
    <col min="1528" max="1528" width="13.75" style="54" customWidth="1"/>
    <col min="1529" max="1529" width="5.625" style="54" customWidth="1"/>
    <col min="1530" max="1531" width="9.375" style="54" customWidth="1"/>
    <col min="1532" max="1532" width="13.125" style="54" customWidth="1"/>
    <col min="1533" max="1749" width="8.875" style="54"/>
    <col min="1750" max="1750" width="5" style="54" customWidth="1"/>
    <col min="1751" max="1751" width="15" style="54" customWidth="1"/>
    <col min="1752" max="1753" width="14.625" style="54" customWidth="1"/>
    <col min="1754" max="1754" width="6.25" style="54" customWidth="1"/>
    <col min="1755" max="1757" width="10.125" style="54" customWidth="1"/>
    <col min="1758" max="1758" width="10.5" style="54" customWidth="1"/>
    <col min="1759" max="1780" width="8.875" style="54"/>
    <col min="1781" max="1781" width="6.5" style="54" customWidth="1"/>
    <col min="1782" max="1782" width="12.25" style="54" customWidth="1"/>
    <col min="1783" max="1783" width="28.25" style="54" customWidth="1"/>
    <col min="1784" max="1784" width="13.75" style="54" customWidth="1"/>
    <col min="1785" max="1785" width="5.625" style="54" customWidth="1"/>
    <col min="1786" max="1787" width="9.375" style="54" customWidth="1"/>
    <col min="1788" max="1788" width="13.125" style="54" customWidth="1"/>
    <col min="1789" max="2005" width="8.875" style="54"/>
    <col min="2006" max="2006" width="5" style="54" customWidth="1"/>
    <col min="2007" max="2007" width="15" style="54" customWidth="1"/>
    <col min="2008" max="2009" width="14.625" style="54" customWidth="1"/>
    <col min="2010" max="2010" width="6.25" style="54" customWidth="1"/>
    <col min="2011" max="2013" width="10.125" style="54" customWidth="1"/>
    <col min="2014" max="2014" width="10.5" style="54" customWidth="1"/>
    <col min="2015" max="2036" width="8.875" style="54"/>
    <col min="2037" max="2037" width="6.5" style="54" customWidth="1"/>
    <col min="2038" max="2038" width="12.25" style="54" customWidth="1"/>
    <col min="2039" max="2039" width="28.25" style="54" customWidth="1"/>
    <col min="2040" max="2040" width="13.75" style="54" customWidth="1"/>
    <col min="2041" max="2041" width="5.625" style="54" customWidth="1"/>
    <col min="2042" max="2043" width="9.375" style="54" customWidth="1"/>
    <col min="2044" max="2044" width="13.125" style="54" customWidth="1"/>
    <col min="2045" max="2261" width="8.875" style="54"/>
    <col min="2262" max="2262" width="5" style="54" customWidth="1"/>
    <col min="2263" max="2263" width="15" style="54" customWidth="1"/>
    <col min="2264" max="2265" width="14.625" style="54" customWidth="1"/>
    <col min="2266" max="2266" width="6.25" style="54" customWidth="1"/>
    <col min="2267" max="2269" width="10.125" style="54" customWidth="1"/>
    <col min="2270" max="2270" width="10.5" style="54" customWidth="1"/>
    <col min="2271" max="2292" width="8.875" style="54"/>
    <col min="2293" max="2293" width="6.5" style="54" customWidth="1"/>
    <col min="2294" max="2294" width="12.25" style="54" customWidth="1"/>
    <col min="2295" max="2295" width="28.25" style="54" customWidth="1"/>
    <col min="2296" max="2296" width="13.75" style="54" customWidth="1"/>
    <col min="2297" max="2297" width="5.625" style="54" customWidth="1"/>
    <col min="2298" max="2299" width="9.375" style="54" customWidth="1"/>
    <col min="2300" max="2300" width="13.125" style="54" customWidth="1"/>
    <col min="2301" max="2517" width="8.875" style="54"/>
    <col min="2518" max="2518" width="5" style="54" customWidth="1"/>
    <col min="2519" max="2519" width="15" style="54" customWidth="1"/>
    <col min="2520" max="2521" width="14.625" style="54" customWidth="1"/>
    <col min="2522" max="2522" width="6.25" style="54" customWidth="1"/>
    <col min="2523" max="2525" width="10.125" style="54" customWidth="1"/>
    <col min="2526" max="2526" width="10.5" style="54" customWidth="1"/>
    <col min="2527" max="2548" width="8.875" style="54"/>
    <col min="2549" max="2549" width="6.5" style="54" customWidth="1"/>
    <col min="2550" max="2550" width="12.25" style="54" customWidth="1"/>
    <col min="2551" max="2551" width="28.25" style="54" customWidth="1"/>
    <col min="2552" max="2552" width="13.75" style="54" customWidth="1"/>
    <col min="2553" max="2553" width="5.625" style="54" customWidth="1"/>
    <col min="2554" max="2555" width="9.375" style="54" customWidth="1"/>
    <col min="2556" max="2556" width="13.125" style="54" customWidth="1"/>
    <col min="2557" max="2773" width="8.875" style="54"/>
    <col min="2774" max="2774" width="5" style="54" customWidth="1"/>
    <col min="2775" max="2775" width="15" style="54" customWidth="1"/>
    <col min="2776" max="2777" width="14.625" style="54" customWidth="1"/>
    <col min="2778" max="2778" width="6.25" style="54" customWidth="1"/>
    <col min="2779" max="2781" width="10.125" style="54" customWidth="1"/>
    <col min="2782" max="2782" width="10.5" style="54" customWidth="1"/>
    <col min="2783" max="2804" width="8.875" style="54"/>
    <col min="2805" max="2805" width="6.5" style="54" customWidth="1"/>
    <col min="2806" max="2806" width="12.25" style="54" customWidth="1"/>
    <col min="2807" max="2807" width="28.25" style="54" customWidth="1"/>
    <col min="2808" max="2808" width="13.75" style="54" customWidth="1"/>
    <col min="2809" max="2809" width="5.625" style="54" customWidth="1"/>
    <col min="2810" max="2811" width="9.375" style="54" customWidth="1"/>
    <col min="2812" max="2812" width="13.125" style="54" customWidth="1"/>
    <col min="2813" max="3029" width="8.875" style="54"/>
    <col min="3030" max="3030" width="5" style="54" customWidth="1"/>
    <col min="3031" max="3031" width="15" style="54" customWidth="1"/>
    <col min="3032" max="3033" width="14.625" style="54" customWidth="1"/>
    <col min="3034" max="3034" width="6.25" style="54" customWidth="1"/>
    <col min="3035" max="3037" width="10.125" style="54" customWidth="1"/>
    <col min="3038" max="3038" width="10.5" style="54" customWidth="1"/>
    <col min="3039" max="3060" width="8.875" style="54"/>
    <col min="3061" max="3061" width="6.5" style="54" customWidth="1"/>
    <col min="3062" max="3062" width="12.25" style="54" customWidth="1"/>
    <col min="3063" max="3063" width="28.25" style="54" customWidth="1"/>
    <col min="3064" max="3064" width="13.75" style="54" customWidth="1"/>
    <col min="3065" max="3065" width="5.625" style="54" customWidth="1"/>
    <col min="3066" max="3067" width="9.375" style="54" customWidth="1"/>
    <col min="3068" max="3068" width="13.125" style="54" customWidth="1"/>
    <col min="3069" max="3285" width="8.875" style="54"/>
    <col min="3286" max="3286" width="5" style="54" customWidth="1"/>
    <col min="3287" max="3287" width="15" style="54" customWidth="1"/>
    <col min="3288" max="3289" width="14.625" style="54" customWidth="1"/>
    <col min="3290" max="3290" width="6.25" style="54" customWidth="1"/>
    <col min="3291" max="3293" width="10.125" style="54" customWidth="1"/>
    <col min="3294" max="3294" width="10.5" style="54" customWidth="1"/>
    <col min="3295" max="3316" width="8.875" style="54"/>
    <col min="3317" max="3317" width="6.5" style="54" customWidth="1"/>
    <col min="3318" max="3318" width="12.25" style="54" customWidth="1"/>
    <col min="3319" max="3319" width="28.25" style="54" customWidth="1"/>
    <col min="3320" max="3320" width="13.75" style="54" customWidth="1"/>
    <col min="3321" max="3321" width="5.625" style="54" customWidth="1"/>
    <col min="3322" max="3323" width="9.375" style="54" customWidth="1"/>
    <col min="3324" max="3324" width="13.125" style="54" customWidth="1"/>
    <col min="3325" max="3541" width="8.875" style="54"/>
    <col min="3542" max="3542" width="5" style="54" customWidth="1"/>
    <col min="3543" max="3543" width="15" style="54" customWidth="1"/>
    <col min="3544" max="3545" width="14.625" style="54" customWidth="1"/>
    <col min="3546" max="3546" width="6.25" style="54" customWidth="1"/>
    <col min="3547" max="3549" width="10.125" style="54" customWidth="1"/>
    <col min="3550" max="3550" width="10.5" style="54" customWidth="1"/>
    <col min="3551" max="3572" width="8.875" style="54"/>
    <col min="3573" max="3573" width="6.5" style="54" customWidth="1"/>
    <col min="3574" max="3574" width="12.25" style="54" customWidth="1"/>
    <col min="3575" max="3575" width="28.25" style="54" customWidth="1"/>
    <col min="3576" max="3576" width="13.75" style="54" customWidth="1"/>
    <col min="3577" max="3577" width="5.625" style="54" customWidth="1"/>
    <col min="3578" max="3579" width="9.375" style="54" customWidth="1"/>
    <col min="3580" max="3580" width="13.125" style="54" customWidth="1"/>
    <col min="3581" max="3797" width="8.875" style="54"/>
    <col min="3798" max="3798" width="5" style="54" customWidth="1"/>
    <col min="3799" max="3799" width="15" style="54" customWidth="1"/>
    <col min="3800" max="3801" width="14.625" style="54" customWidth="1"/>
    <col min="3802" max="3802" width="6.25" style="54" customWidth="1"/>
    <col min="3803" max="3805" width="10.125" style="54" customWidth="1"/>
    <col min="3806" max="3806" width="10.5" style="54" customWidth="1"/>
    <col min="3807" max="3828" width="8.875" style="54"/>
    <col min="3829" max="3829" width="6.5" style="54" customWidth="1"/>
    <col min="3830" max="3830" width="12.25" style="54" customWidth="1"/>
    <col min="3831" max="3831" width="28.25" style="54" customWidth="1"/>
    <col min="3832" max="3832" width="13.75" style="54" customWidth="1"/>
    <col min="3833" max="3833" width="5.625" style="54" customWidth="1"/>
    <col min="3834" max="3835" width="9.375" style="54" customWidth="1"/>
    <col min="3836" max="3836" width="13.125" style="54" customWidth="1"/>
    <col min="3837" max="4053" width="8.875" style="54"/>
    <col min="4054" max="4054" width="5" style="54" customWidth="1"/>
    <col min="4055" max="4055" width="15" style="54" customWidth="1"/>
    <col min="4056" max="4057" width="14.625" style="54" customWidth="1"/>
    <col min="4058" max="4058" width="6.25" style="54" customWidth="1"/>
    <col min="4059" max="4061" width="10.125" style="54" customWidth="1"/>
    <col min="4062" max="4062" width="10.5" style="54" customWidth="1"/>
    <col min="4063" max="4084" width="8.875" style="54"/>
    <col min="4085" max="4085" width="6.5" style="54" customWidth="1"/>
    <col min="4086" max="4086" width="12.25" style="54" customWidth="1"/>
    <col min="4087" max="4087" width="28.25" style="54" customWidth="1"/>
    <col min="4088" max="4088" width="13.75" style="54" customWidth="1"/>
    <col min="4089" max="4089" width="5.625" style="54" customWidth="1"/>
    <col min="4090" max="4091" width="9.375" style="54" customWidth="1"/>
    <col min="4092" max="4092" width="13.125" style="54" customWidth="1"/>
    <col min="4093" max="4309" width="8.875" style="54"/>
    <col min="4310" max="4310" width="5" style="54" customWidth="1"/>
    <col min="4311" max="4311" width="15" style="54" customWidth="1"/>
    <col min="4312" max="4313" width="14.625" style="54" customWidth="1"/>
    <col min="4314" max="4314" width="6.25" style="54" customWidth="1"/>
    <col min="4315" max="4317" width="10.125" style="54" customWidth="1"/>
    <col min="4318" max="4318" width="10.5" style="54" customWidth="1"/>
    <col min="4319" max="4340" width="8.875" style="54"/>
    <col min="4341" max="4341" width="6.5" style="54" customWidth="1"/>
    <col min="4342" max="4342" width="12.25" style="54" customWidth="1"/>
    <col min="4343" max="4343" width="28.25" style="54" customWidth="1"/>
    <col min="4344" max="4344" width="13.75" style="54" customWidth="1"/>
    <col min="4345" max="4345" width="5.625" style="54" customWidth="1"/>
    <col min="4346" max="4347" width="9.375" style="54" customWidth="1"/>
    <col min="4348" max="4348" width="13.125" style="54" customWidth="1"/>
    <col min="4349" max="4565" width="8.875" style="54"/>
    <col min="4566" max="4566" width="5" style="54" customWidth="1"/>
    <col min="4567" max="4567" width="15" style="54" customWidth="1"/>
    <col min="4568" max="4569" width="14.625" style="54" customWidth="1"/>
    <col min="4570" max="4570" width="6.25" style="54" customWidth="1"/>
    <col min="4571" max="4573" width="10.125" style="54" customWidth="1"/>
    <col min="4574" max="4574" width="10.5" style="54" customWidth="1"/>
    <col min="4575" max="4596" width="8.875" style="54"/>
    <col min="4597" max="4597" width="6.5" style="54" customWidth="1"/>
    <col min="4598" max="4598" width="12.25" style="54" customWidth="1"/>
    <col min="4599" max="4599" width="28.25" style="54" customWidth="1"/>
    <col min="4600" max="4600" width="13.75" style="54" customWidth="1"/>
    <col min="4601" max="4601" width="5.625" style="54" customWidth="1"/>
    <col min="4602" max="4603" width="9.375" style="54" customWidth="1"/>
    <col min="4604" max="4604" width="13.125" style="54" customWidth="1"/>
    <col min="4605" max="4821" width="8.875" style="54"/>
    <col min="4822" max="4822" width="5" style="54" customWidth="1"/>
    <col min="4823" max="4823" width="15" style="54" customWidth="1"/>
    <col min="4824" max="4825" width="14.625" style="54" customWidth="1"/>
    <col min="4826" max="4826" width="6.25" style="54" customWidth="1"/>
    <col min="4827" max="4829" width="10.125" style="54" customWidth="1"/>
    <col min="4830" max="4830" width="10.5" style="54" customWidth="1"/>
    <col min="4831" max="4852" width="8.875" style="54"/>
    <col min="4853" max="4853" width="6.5" style="54" customWidth="1"/>
    <col min="4854" max="4854" width="12.25" style="54" customWidth="1"/>
    <col min="4855" max="4855" width="28.25" style="54" customWidth="1"/>
    <col min="4856" max="4856" width="13.75" style="54" customWidth="1"/>
    <col min="4857" max="4857" width="5.625" style="54" customWidth="1"/>
    <col min="4858" max="4859" width="9.375" style="54" customWidth="1"/>
    <col min="4860" max="4860" width="13.125" style="54" customWidth="1"/>
    <col min="4861" max="5077" width="8.875" style="54"/>
    <col min="5078" max="5078" width="5" style="54" customWidth="1"/>
    <col min="5079" max="5079" width="15" style="54" customWidth="1"/>
    <col min="5080" max="5081" width="14.625" style="54" customWidth="1"/>
    <col min="5082" max="5082" width="6.25" style="54" customWidth="1"/>
    <col min="5083" max="5085" width="10.125" style="54" customWidth="1"/>
    <col min="5086" max="5086" width="10.5" style="54" customWidth="1"/>
    <col min="5087" max="5108" width="8.875" style="54"/>
    <col min="5109" max="5109" width="6.5" style="54" customWidth="1"/>
    <col min="5110" max="5110" width="12.25" style="54" customWidth="1"/>
    <col min="5111" max="5111" width="28.25" style="54" customWidth="1"/>
    <col min="5112" max="5112" width="13.75" style="54" customWidth="1"/>
    <col min="5113" max="5113" width="5.625" style="54" customWidth="1"/>
    <col min="5114" max="5115" width="9.375" style="54" customWidth="1"/>
    <col min="5116" max="5116" width="13.125" style="54" customWidth="1"/>
    <col min="5117" max="5333" width="8.875" style="54"/>
    <col min="5334" max="5334" width="5" style="54" customWidth="1"/>
    <col min="5335" max="5335" width="15" style="54" customWidth="1"/>
    <col min="5336" max="5337" width="14.625" style="54" customWidth="1"/>
    <col min="5338" max="5338" width="6.25" style="54" customWidth="1"/>
    <col min="5339" max="5341" width="10.125" style="54" customWidth="1"/>
    <col min="5342" max="5342" width="10.5" style="54" customWidth="1"/>
    <col min="5343" max="5364" width="8.875" style="54"/>
    <col min="5365" max="5365" width="6.5" style="54" customWidth="1"/>
    <col min="5366" max="5366" width="12.25" style="54" customWidth="1"/>
    <col min="5367" max="5367" width="28.25" style="54" customWidth="1"/>
    <col min="5368" max="5368" width="13.75" style="54" customWidth="1"/>
    <col min="5369" max="5369" width="5.625" style="54" customWidth="1"/>
    <col min="5370" max="5371" width="9.375" style="54" customWidth="1"/>
    <col min="5372" max="5372" width="13.125" style="54" customWidth="1"/>
    <col min="5373" max="5589" width="8.875" style="54"/>
    <col min="5590" max="5590" width="5" style="54" customWidth="1"/>
    <col min="5591" max="5591" width="15" style="54" customWidth="1"/>
    <col min="5592" max="5593" width="14.625" style="54" customWidth="1"/>
    <col min="5594" max="5594" width="6.25" style="54" customWidth="1"/>
    <col min="5595" max="5597" width="10.125" style="54" customWidth="1"/>
    <col min="5598" max="5598" width="10.5" style="54" customWidth="1"/>
    <col min="5599" max="5620" width="8.875" style="54"/>
    <col min="5621" max="5621" width="6.5" style="54" customWidth="1"/>
    <col min="5622" max="5622" width="12.25" style="54" customWidth="1"/>
    <col min="5623" max="5623" width="28.25" style="54" customWidth="1"/>
    <col min="5624" max="5624" width="13.75" style="54" customWidth="1"/>
    <col min="5625" max="5625" width="5.625" style="54" customWidth="1"/>
    <col min="5626" max="5627" width="9.375" style="54" customWidth="1"/>
    <col min="5628" max="5628" width="13.125" style="54" customWidth="1"/>
    <col min="5629" max="5845" width="8.875" style="54"/>
    <col min="5846" max="5846" width="5" style="54" customWidth="1"/>
    <col min="5847" max="5847" width="15" style="54" customWidth="1"/>
    <col min="5848" max="5849" width="14.625" style="54" customWidth="1"/>
    <col min="5850" max="5850" width="6.25" style="54" customWidth="1"/>
    <col min="5851" max="5853" width="10.125" style="54" customWidth="1"/>
    <col min="5854" max="5854" width="10.5" style="54" customWidth="1"/>
    <col min="5855" max="5876" width="8.875" style="54"/>
    <col min="5877" max="5877" width="6.5" style="54" customWidth="1"/>
    <col min="5878" max="5878" width="12.25" style="54" customWidth="1"/>
    <col min="5879" max="5879" width="28.25" style="54" customWidth="1"/>
    <col min="5880" max="5880" width="13.75" style="54" customWidth="1"/>
    <col min="5881" max="5881" width="5.625" style="54" customWidth="1"/>
    <col min="5882" max="5883" width="9.375" style="54" customWidth="1"/>
    <col min="5884" max="5884" width="13.125" style="54" customWidth="1"/>
    <col min="5885" max="6101" width="8.875" style="54"/>
    <col min="6102" max="6102" width="5" style="54" customWidth="1"/>
    <col min="6103" max="6103" width="15" style="54" customWidth="1"/>
    <col min="6104" max="6105" width="14.625" style="54" customWidth="1"/>
    <col min="6106" max="6106" width="6.25" style="54" customWidth="1"/>
    <col min="6107" max="6109" width="10.125" style="54" customWidth="1"/>
    <col min="6110" max="6110" width="10.5" style="54" customWidth="1"/>
    <col min="6111" max="6132" width="8.875" style="54"/>
    <col min="6133" max="6133" width="6.5" style="54" customWidth="1"/>
    <col min="6134" max="6134" width="12.25" style="54" customWidth="1"/>
    <col min="6135" max="6135" width="28.25" style="54" customWidth="1"/>
    <col min="6136" max="6136" width="13.75" style="54" customWidth="1"/>
    <col min="6137" max="6137" width="5.625" style="54" customWidth="1"/>
    <col min="6138" max="6139" width="9.375" style="54" customWidth="1"/>
    <col min="6140" max="6140" width="13.125" style="54" customWidth="1"/>
    <col min="6141" max="6357" width="8.875" style="54"/>
    <col min="6358" max="6358" width="5" style="54" customWidth="1"/>
    <col min="6359" max="6359" width="15" style="54" customWidth="1"/>
    <col min="6360" max="6361" width="14.625" style="54" customWidth="1"/>
    <col min="6362" max="6362" width="6.25" style="54" customWidth="1"/>
    <col min="6363" max="6365" width="10.125" style="54" customWidth="1"/>
    <col min="6366" max="6366" width="10.5" style="54" customWidth="1"/>
    <col min="6367" max="6388" width="8.875" style="54"/>
    <col min="6389" max="6389" width="6.5" style="54" customWidth="1"/>
    <col min="6390" max="6390" width="12.25" style="54" customWidth="1"/>
    <col min="6391" max="6391" width="28.25" style="54" customWidth="1"/>
    <col min="6392" max="6392" width="13.75" style="54" customWidth="1"/>
    <col min="6393" max="6393" width="5.625" style="54" customWidth="1"/>
    <col min="6394" max="6395" width="9.375" style="54" customWidth="1"/>
    <col min="6396" max="6396" width="13.125" style="54" customWidth="1"/>
    <col min="6397" max="6613" width="8.875" style="54"/>
    <col min="6614" max="6614" width="5" style="54" customWidth="1"/>
    <col min="6615" max="6615" width="15" style="54" customWidth="1"/>
    <col min="6616" max="6617" width="14.625" style="54" customWidth="1"/>
    <col min="6618" max="6618" width="6.25" style="54" customWidth="1"/>
    <col min="6619" max="6621" width="10.125" style="54" customWidth="1"/>
    <col min="6622" max="6622" width="10.5" style="54" customWidth="1"/>
    <col min="6623" max="6644" width="8.875" style="54"/>
    <col min="6645" max="6645" width="6.5" style="54" customWidth="1"/>
    <col min="6646" max="6646" width="12.25" style="54" customWidth="1"/>
    <col min="6647" max="6647" width="28.25" style="54" customWidth="1"/>
    <col min="6648" max="6648" width="13.75" style="54" customWidth="1"/>
    <col min="6649" max="6649" width="5.625" style="54" customWidth="1"/>
    <col min="6650" max="6651" width="9.375" style="54" customWidth="1"/>
    <col min="6652" max="6652" width="13.125" style="54" customWidth="1"/>
    <col min="6653" max="6869" width="8.875" style="54"/>
    <col min="6870" max="6870" width="5" style="54" customWidth="1"/>
    <col min="6871" max="6871" width="15" style="54" customWidth="1"/>
    <col min="6872" max="6873" width="14.625" style="54" customWidth="1"/>
    <col min="6874" max="6874" width="6.25" style="54" customWidth="1"/>
    <col min="6875" max="6877" width="10.125" style="54" customWidth="1"/>
    <col min="6878" max="6878" width="10.5" style="54" customWidth="1"/>
    <col min="6879" max="6900" width="8.875" style="54"/>
    <col min="6901" max="6901" width="6.5" style="54" customWidth="1"/>
    <col min="6902" max="6902" width="12.25" style="54" customWidth="1"/>
    <col min="6903" max="6903" width="28.25" style="54" customWidth="1"/>
    <col min="6904" max="6904" width="13.75" style="54" customWidth="1"/>
    <col min="6905" max="6905" width="5.625" style="54" customWidth="1"/>
    <col min="6906" max="6907" width="9.375" style="54" customWidth="1"/>
    <col min="6908" max="6908" width="13.125" style="54" customWidth="1"/>
    <col min="6909" max="7125" width="8.875" style="54"/>
    <col min="7126" max="7126" width="5" style="54" customWidth="1"/>
    <col min="7127" max="7127" width="15" style="54" customWidth="1"/>
    <col min="7128" max="7129" width="14.625" style="54" customWidth="1"/>
    <col min="7130" max="7130" width="6.25" style="54" customWidth="1"/>
    <col min="7131" max="7133" width="10.125" style="54" customWidth="1"/>
    <col min="7134" max="7134" width="10.5" style="54" customWidth="1"/>
    <col min="7135" max="7156" width="8.875" style="54"/>
    <col min="7157" max="7157" width="6.5" style="54" customWidth="1"/>
    <col min="7158" max="7158" width="12.25" style="54" customWidth="1"/>
    <col min="7159" max="7159" width="28.25" style="54" customWidth="1"/>
    <col min="7160" max="7160" width="13.75" style="54" customWidth="1"/>
    <col min="7161" max="7161" width="5.625" style="54" customWidth="1"/>
    <col min="7162" max="7163" width="9.375" style="54" customWidth="1"/>
    <col min="7164" max="7164" width="13.125" style="54" customWidth="1"/>
    <col min="7165" max="7381" width="8.875" style="54"/>
    <col min="7382" max="7382" width="5" style="54" customWidth="1"/>
    <col min="7383" max="7383" width="15" style="54" customWidth="1"/>
    <col min="7384" max="7385" width="14.625" style="54" customWidth="1"/>
    <col min="7386" max="7386" width="6.25" style="54" customWidth="1"/>
    <col min="7387" max="7389" width="10.125" style="54" customWidth="1"/>
    <col min="7390" max="7390" width="10.5" style="54" customWidth="1"/>
    <col min="7391" max="7412" width="8.875" style="54"/>
    <col min="7413" max="7413" width="6.5" style="54" customWidth="1"/>
    <col min="7414" max="7414" width="12.25" style="54" customWidth="1"/>
    <col min="7415" max="7415" width="28.25" style="54" customWidth="1"/>
    <col min="7416" max="7416" width="13.75" style="54" customWidth="1"/>
    <col min="7417" max="7417" width="5.625" style="54" customWidth="1"/>
    <col min="7418" max="7419" width="9.375" style="54" customWidth="1"/>
    <col min="7420" max="7420" width="13.125" style="54" customWidth="1"/>
    <col min="7421" max="7637" width="8.875" style="54"/>
    <col min="7638" max="7638" width="5" style="54" customWidth="1"/>
    <col min="7639" max="7639" width="15" style="54" customWidth="1"/>
    <col min="7640" max="7641" width="14.625" style="54" customWidth="1"/>
    <col min="7642" max="7642" width="6.25" style="54" customWidth="1"/>
    <col min="7643" max="7645" width="10.125" style="54" customWidth="1"/>
    <col min="7646" max="7646" width="10.5" style="54" customWidth="1"/>
    <col min="7647" max="7668" width="8.875" style="54"/>
    <col min="7669" max="7669" width="6.5" style="54" customWidth="1"/>
    <col min="7670" max="7670" width="12.25" style="54" customWidth="1"/>
    <col min="7671" max="7671" width="28.25" style="54" customWidth="1"/>
    <col min="7672" max="7672" width="13.75" style="54" customWidth="1"/>
    <col min="7673" max="7673" width="5.625" style="54" customWidth="1"/>
    <col min="7674" max="7675" width="9.375" style="54" customWidth="1"/>
    <col min="7676" max="7676" width="13.125" style="54" customWidth="1"/>
    <col min="7677" max="7893" width="8.875" style="54"/>
    <col min="7894" max="7894" width="5" style="54" customWidth="1"/>
    <col min="7895" max="7895" width="15" style="54" customWidth="1"/>
    <col min="7896" max="7897" width="14.625" style="54" customWidth="1"/>
    <col min="7898" max="7898" width="6.25" style="54" customWidth="1"/>
    <col min="7899" max="7901" width="10.125" style="54" customWidth="1"/>
    <col min="7902" max="7902" width="10.5" style="54" customWidth="1"/>
    <col min="7903" max="7924" width="8.875" style="54"/>
    <col min="7925" max="7925" width="6.5" style="54" customWidth="1"/>
    <col min="7926" max="7926" width="12.25" style="54" customWidth="1"/>
    <col min="7927" max="7927" width="28.25" style="54" customWidth="1"/>
    <col min="7928" max="7928" width="13.75" style="54" customWidth="1"/>
    <col min="7929" max="7929" width="5.625" style="54" customWidth="1"/>
    <col min="7930" max="7931" width="9.375" style="54" customWidth="1"/>
    <col min="7932" max="7932" width="13.125" style="54" customWidth="1"/>
    <col min="7933" max="8149" width="8.875" style="54"/>
    <col min="8150" max="8150" width="5" style="54" customWidth="1"/>
    <col min="8151" max="8151" width="15" style="54" customWidth="1"/>
    <col min="8152" max="8153" width="14.625" style="54" customWidth="1"/>
    <col min="8154" max="8154" width="6.25" style="54" customWidth="1"/>
    <col min="8155" max="8157" width="10.125" style="54" customWidth="1"/>
    <col min="8158" max="8158" width="10.5" style="54" customWidth="1"/>
    <col min="8159" max="8180" width="8.875" style="54"/>
    <col min="8181" max="8181" width="6.5" style="54" customWidth="1"/>
    <col min="8182" max="8182" width="12.25" style="54" customWidth="1"/>
    <col min="8183" max="8183" width="28.25" style="54" customWidth="1"/>
    <col min="8184" max="8184" width="13.75" style="54" customWidth="1"/>
    <col min="8185" max="8185" width="5.625" style="54" customWidth="1"/>
    <col min="8186" max="8187" width="9.375" style="54" customWidth="1"/>
    <col min="8188" max="8188" width="13.125" style="54" customWidth="1"/>
    <col min="8189" max="8405" width="8.875" style="54"/>
    <col min="8406" max="8406" width="5" style="54" customWidth="1"/>
    <col min="8407" max="8407" width="15" style="54" customWidth="1"/>
    <col min="8408" max="8409" width="14.625" style="54" customWidth="1"/>
    <col min="8410" max="8410" width="6.25" style="54" customWidth="1"/>
    <col min="8411" max="8413" width="10.125" style="54" customWidth="1"/>
    <col min="8414" max="8414" width="10.5" style="54" customWidth="1"/>
    <col min="8415" max="8436" width="8.875" style="54"/>
    <col min="8437" max="8437" width="6.5" style="54" customWidth="1"/>
    <col min="8438" max="8438" width="12.25" style="54" customWidth="1"/>
    <col min="8439" max="8439" width="28.25" style="54" customWidth="1"/>
    <col min="8440" max="8440" width="13.75" style="54" customWidth="1"/>
    <col min="8441" max="8441" width="5.625" style="54" customWidth="1"/>
    <col min="8442" max="8443" width="9.375" style="54" customWidth="1"/>
    <col min="8444" max="8444" width="13.125" style="54" customWidth="1"/>
    <col min="8445" max="8661" width="8.875" style="54"/>
    <col min="8662" max="8662" width="5" style="54" customWidth="1"/>
    <col min="8663" max="8663" width="15" style="54" customWidth="1"/>
    <col min="8664" max="8665" width="14.625" style="54" customWidth="1"/>
    <col min="8666" max="8666" width="6.25" style="54" customWidth="1"/>
    <col min="8667" max="8669" width="10.125" style="54" customWidth="1"/>
    <col min="8670" max="8670" width="10.5" style="54" customWidth="1"/>
    <col min="8671" max="8692" width="8.875" style="54"/>
    <col min="8693" max="8693" width="6.5" style="54" customWidth="1"/>
    <col min="8694" max="8694" width="12.25" style="54" customWidth="1"/>
    <col min="8695" max="8695" width="28.25" style="54" customWidth="1"/>
    <col min="8696" max="8696" width="13.75" style="54" customWidth="1"/>
    <col min="8697" max="8697" width="5.625" style="54" customWidth="1"/>
    <col min="8698" max="8699" width="9.375" style="54" customWidth="1"/>
    <col min="8700" max="8700" width="13.125" style="54" customWidth="1"/>
    <col min="8701" max="8917" width="8.875" style="54"/>
    <col min="8918" max="8918" width="5" style="54" customWidth="1"/>
    <col min="8919" max="8919" width="15" style="54" customWidth="1"/>
    <col min="8920" max="8921" width="14.625" style="54" customWidth="1"/>
    <col min="8922" max="8922" width="6.25" style="54" customWidth="1"/>
    <col min="8923" max="8925" width="10.125" style="54" customWidth="1"/>
    <col min="8926" max="8926" width="10.5" style="54" customWidth="1"/>
    <col min="8927" max="8948" width="8.875" style="54"/>
    <col min="8949" max="8949" width="6.5" style="54" customWidth="1"/>
    <col min="8950" max="8950" width="12.25" style="54" customWidth="1"/>
    <col min="8951" max="8951" width="28.25" style="54" customWidth="1"/>
    <col min="8952" max="8952" width="13.75" style="54" customWidth="1"/>
    <col min="8953" max="8953" width="5.625" style="54" customWidth="1"/>
    <col min="8954" max="8955" width="9.375" style="54" customWidth="1"/>
    <col min="8956" max="8956" width="13.125" style="54" customWidth="1"/>
    <col min="8957" max="9173" width="8.875" style="54"/>
    <col min="9174" max="9174" width="5" style="54" customWidth="1"/>
    <col min="9175" max="9175" width="15" style="54" customWidth="1"/>
    <col min="9176" max="9177" width="14.625" style="54" customWidth="1"/>
    <col min="9178" max="9178" width="6.25" style="54" customWidth="1"/>
    <col min="9179" max="9181" width="10.125" style="54" customWidth="1"/>
    <col min="9182" max="9182" width="10.5" style="54" customWidth="1"/>
    <col min="9183" max="9204" width="8.875" style="54"/>
    <col min="9205" max="9205" width="6.5" style="54" customWidth="1"/>
    <col min="9206" max="9206" width="12.25" style="54" customWidth="1"/>
    <col min="9207" max="9207" width="28.25" style="54" customWidth="1"/>
    <col min="9208" max="9208" width="13.75" style="54" customWidth="1"/>
    <col min="9209" max="9209" width="5.625" style="54" customWidth="1"/>
    <col min="9210" max="9211" width="9.375" style="54" customWidth="1"/>
    <col min="9212" max="9212" width="13.125" style="54" customWidth="1"/>
    <col min="9213" max="9429" width="8.875" style="54"/>
    <col min="9430" max="9430" width="5" style="54" customWidth="1"/>
    <col min="9431" max="9431" width="15" style="54" customWidth="1"/>
    <col min="9432" max="9433" width="14.625" style="54" customWidth="1"/>
    <col min="9434" max="9434" width="6.25" style="54" customWidth="1"/>
    <col min="9435" max="9437" width="10.125" style="54" customWidth="1"/>
    <col min="9438" max="9438" width="10.5" style="54" customWidth="1"/>
    <col min="9439" max="9460" width="8.875" style="54"/>
    <col min="9461" max="9461" width="6.5" style="54" customWidth="1"/>
    <col min="9462" max="9462" width="12.25" style="54" customWidth="1"/>
    <col min="9463" max="9463" width="28.25" style="54" customWidth="1"/>
    <col min="9464" max="9464" width="13.75" style="54" customWidth="1"/>
    <col min="9465" max="9465" width="5.625" style="54" customWidth="1"/>
    <col min="9466" max="9467" width="9.375" style="54" customWidth="1"/>
    <col min="9468" max="9468" width="13.125" style="54" customWidth="1"/>
    <col min="9469" max="9685" width="8.875" style="54"/>
    <col min="9686" max="9686" width="5" style="54" customWidth="1"/>
    <col min="9687" max="9687" width="15" style="54" customWidth="1"/>
    <col min="9688" max="9689" width="14.625" style="54" customWidth="1"/>
    <col min="9690" max="9690" width="6.25" style="54" customWidth="1"/>
    <col min="9691" max="9693" width="10.125" style="54" customWidth="1"/>
    <col min="9694" max="9694" width="10.5" style="54" customWidth="1"/>
    <col min="9695" max="9716" width="8.875" style="54"/>
    <col min="9717" max="9717" width="6.5" style="54" customWidth="1"/>
    <col min="9718" max="9718" width="12.25" style="54" customWidth="1"/>
    <col min="9719" max="9719" width="28.25" style="54" customWidth="1"/>
    <col min="9720" max="9720" width="13.75" style="54" customWidth="1"/>
    <col min="9721" max="9721" width="5.625" style="54" customWidth="1"/>
    <col min="9722" max="9723" width="9.375" style="54" customWidth="1"/>
    <col min="9724" max="9724" width="13.125" style="54" customWidth="1"/>
    <col min="9725" max="9941" width="8.875" style="54"/>
    <col min="9942" max="9942" width="5" style="54" customWidth="1"/>
    <col min="9943" max="9943" width="15" style="54" customWidth="1"/>
    <col min="9944" max="9945" width="14.625" style="54" customWidth="1"/>
    <col min="9946" max="9946" width="6.25" style="54" customWidth="1"/>
    <col min="9947" max="9949" width="10.125" style="54" customWidth="1"/>
    <col min="9950" max="9950" width="10.5" style="54" customWidth="1"/>
    <col min="9951" max="9972" width="8.875" style="54"/>
    <col min="9973" max="9973" width="6.5" style="54" customWidth="1"/>
    <col min="9974" max="9974" width="12.25" style="54" customWidth="1"/>
    <col min="9975" max="9975" width="28.25" style="54" customWidth="1"/>
    <col min="9976" max="9976" width="13.75" style="54" customWidth="1"/>
    <col min="9977" max="9977" width="5.625" style="54" customWidth="1"/>
    <col min="9978" max="9979" width="9.375" style="54" customWidth="1"/>
    <col min="9980" max="9980" width="13.125" style="54" customWidth="1"/>
    <col min="9981" max="10197" width="8.875" style="54"/>
    <col min="10198" max="10198" width="5" style="54" customWidth="1"/>
    <col min="10199" max="10199" width="15" style="54" customWidth="1"/>
    <col min="10200" max="10201" width="14.625" style="54" customWidth="1"/>
    <col min="10202" max="10202" width="6.25" style="54" customWidth="1"/>
    <col min="10203" max="10205" width="10.125" style="54" customWidth="1"/>
    <col min="10206" max="10206" width="10.5" style="54" customWidth="1"/>
    <col min="10207" max="10228" width="8.875" style="54"/>
    <col min="10229" max="10229" width="6.5" style="54" customWidth="1"/>
    <col min="10230" max="10230" width="12.25" style="54" customWidth="1"/>
    <col min="10231" max="10231" width="28.25" style="54" customWidth="1"/>
    <col min="10232" max="10232" width="13.75" style="54" customWidth="1"/>
    <col min="10233" max="10233" width="5.625" style="54" customWidth="1"/>
    <col min="10234" max="10235" width="9.375" style="54" customWidth="1"/>
    <col min="10236" max="10236" width="13.125" style="54" customWidth="1"/>
    <col min="10237" max="10453" width="8.875" style="54"/>
    <col min="10454" max="10454" width="5" style="54" customWidth="1"/>
    <col min="10455" max="10455" width="15" style="54" customWidth="1"/>
    <col min="10456" max="10457" width="14.625" style="54" customWidth="1"/>
    <col min="10458" max="10458" width="6.25" style="54" customWidth="1"/>
    <col min="10459" max="10461" width="10.125" style="54" customWidth="1"/>
    <col min="10462" max="10462" width="10.5" style="54" customWidth="1"/>
    <col min="10463" max="10484" width="8.875" style="54"/>
    <col min="10485" max="10485" width="6.5" style="54" customWidth="1"/>
    <col min="10486" max="10486" width="12.25" style="54" customWidth="1"/>
    <col min="10487" max="10487" width="28.25" style="54" customWidth="1"/>
    <col min="10488" max="10488" width="13.75" style="54" customWidth="1"/>
    <col min="10489" max="10489" width="5.625" style="54" customWidth="1"/>
    <col min="10490" max="10491" width="9.375" style="54" customWidth="1"/>
    <col min="10492" max="10492" width="13.125" style="54" customWidth="1"/>
    <col min="10493" max="10709" width="8.875" style="54"/>
    <col min="10710" max="10710" width="5" style="54" customWidth="1"/>
    <col min="10711" max="10711" width="15" style="54" customWidth="1"/>
    <col min="10712" max="10713" width="14.625" style="54" customWidth="1"/>
    <col min="10714" max="10714" width="6.25" style="54" customWidth="1"/>
    <col min="10715" max="10717" width="10.125" style="54" customWidth="1"/>
    <col min="10718" max="10718" width="10.5" style="54" customWidth="1"/>
    <col min="10719" max="10740" width="8.875" style="54"/>
    <col min="10741" max="10741" width="6.5" style="54" customWidth="1"/>
    <col min="10742" max="10742" width="12.25" style="54" customWidth="1"/>
    <col min="10743" max="10743" width="28.25" style="54" customWidth="1"/>
    <col min="10744" max="10744" width="13.75" style="54" customWidth="1"/>
    <col min="10745" max="10745" width="5.625" style="54" customWidth="1"/>
    <col min="10746" max="10747" width="9.375" style="54" customWidth="1"/>
    <col min="10748" max="10748" width="13.125" style="54" customWidth="1"/>
    <col min="10749" max="10965" width="8.875" style="54"/>
    <col min="10966" max="10966" width="5" style="54" customWidth="1"/>
    <col min="10967" max="10967" width="15" style="54" customWidth="1"/>
    <col min="10968" max="10969" width="14.625" style="54" customWidth="1"/>
    <col min="10970" max="10970" width="6.25" style="54" customWidth="1"/>
    <col min="10971" max="10973" width="10.125" style="54" customWidth="1"/>
    <col min="10974" max="10974" width="10.5" style="54" customWidth="1"/>
    <col min="10975" max="10996" width="8.875" style="54"/>
    <col min="10997" max="10997" width="6.5" style="54" customWidth="1"/>
    <col min="10998" max="10998" width="12.25" style="54" customWidth="1"/>
    <col min="10999" max="10999" width="28.25" style="54" customWidth="1"/>
    <col min="11000" max="11000" width="13.75" style="54" customWidth="1"/>
    <col min="11001" max="11001" width="5.625" style="54" customWidth="1"/>
    <col min="11002" max="11003" width="9.375" style="54" customWidth="1"/>
    <col min="11004" max="11004" width="13.125" style="54" customWidth="1"/>
    <col min="11005" max="11221" width="8.875" style="54"/>
    <col min="11222" max="11222" width="5" style="54" customWidth="1"/>
    <col min="11223" max="11223" width="15" style="54" customWidth="1"/>
    <col min="11224" max="11225" width="14.625" style="54" customWidth="1"/>
    <col min="11226" max="11226" width="6.25" style="54" customWidth="1"/>
    <col min="11227" max="11229" width="10.125" style="54" customWidth="1"/>
    <col min="11230" max="11230" width="10.5" style="54" customWidth="1"/>
    <col min="11231" max="11252" width="8.875" style="54"/>
    <col min="11253" max="11253" width="6.5" style="54" customWidth="1"/>
    <col min="11254" max="11254" width="12.25" style="54" customWidth="1"/>
    <col min="11255" max="11255" width="28.25" style="54" customWidth="1"/>
    <col min="11256" max="11256" width="13.75" style="54" customWidth="1"/>
    <col min="11257" max="11257" width="5.625" style="54" customWidth="1"/>
    <col min="11258" max="11259" width="9.375" style="54" customWidth="1"/>
    <col min="11260" max="11260" width="13.125" style="54" customWidth="1"/>
    <col min="11261" max="11477" width="8.875" style="54"/>
    <col min="11478" max="11478" width="5" style="54" customWidth="1"/>
    <col min="11479" max="11479" width="15" style="54" customWidth="1"/>
    <col min="11480" max="11481" width="14.625" style="54" customWidth="1"/>
    <col min="11482" max="11482" width="6.25" style="54" customWidth="1"/>
    <col min="11483" max="11485" width="10.125" style="54" customWidth="1"/>
    <col min="11486" max="11486" width="10.5" style="54" customWidth="1"/>
    <col min="11487" max="11508" width="8.875" style="54"/>
    <col min="11509" max="11509" width="6.5" style="54" customWidth="1"/>
    <col min="11510" max="11510" width="12.25" style="54" customWidth="1"/>
    <col min="11511" max="11511" width="28.25" style="54" customWidth="1"/>
    <col min="11512" max="11512" width="13.75" style="54" customWidth="1"/>
    <col min="11513" max="11513" width="5.625" style="54" customWidth="1"/>
    <col min="11514" max="11515" width="9.375" style="54" customWidth="1"/>
    <col min="11516" max="11516" width="13.125" style="54" customWidth="1"/>
    <col min="11517" max="11733" width="8.875" style="54"/>
    <col min="11734" max="11734" width="5" style="54" customWidth="1"/>
    <col min="11735" max="11735" width="15" style="54" customWidth="1"/>
    <col min="11736" max="11737" width="14.625" style="54" customWidth="1"/>
    <col min="11738" max="11738" width="6.25" style="54" customWidth="1"/>
    <col min="11739" max="11741" width="10.125" style="54" customWidth="1"/>
    <col min="11742" max="11742" width="10.5" style="54" customWidth="1"/>
    <col min="11743" max="11764" width="8.875" style="54"/>
    <col min="11765" max="11765" width="6.5" style="54" customWidth="1"/>
    <col min="11766" max="11766" width="12.25" style="54" customWidth="1"/>
    <col min="11767" max="11767" width="28.25" style="54" customWidth="1"/>
    <col min="11768" max="11768" width="13.75" style="54" customWidth="1"/>
    <col min="11769" max="11769" width="5.625" style="54" customWidth="1"/>
    <col min="11770" max="11771" width="9.375" style="54" customWidth="1"/>
    <col min="11772" max="11772" width="13.125" style="54" customWidth="1"/>
    <col min="11773" max="11989" width="8.875" style="54"/>
    <col min="11990" max="11990" width="5" style="54" customWidth="1"/>
    <col min="11991" max="11991" width="15" style="54" customWidth="1"/>
    <col min="11992" max="11993" width="14.625" style="54" customWidth="1"/>
    <col min="11994" max="11994" width="6.25" style="54" customWidth="1"/>
    <col min="11995" max="11997" width="10.125" style="54" customWidth="1"/>
    <col min="11998" max="11998" width="10.5" style="54" customWidth="1"/>
    <col min="11999" max="12020" width="8.875" style="54"/>
    <col min="12021" max="12021" width="6.5" style="54" customWidth="1"/>
    <col min="12022" max="12022" width="12.25" style="54" customWidth="1"/>
    <col min="12023" max="12023" width="28.25" style="54" customWidth="1"/>
    <col min="12024" max="12024" width="13.75" style="54" customWidth="1"/>
    <col min="12025" max="12025" width="5.625" style="54" customWidth="1"/>
    <col min="12026" max="12027" width="9.375" style="54" customWidth="1"/>
    <col min="12028" max="12028" width="13.125" style="54" customWidth="1"/>
    <col min="12029" max="12245" width="8.875" style="54"/>
    <col min="12246" max="12246" width="5" style="54" customWidth="1"/>
    <col min="12247" max="12247" width="15" style="54" customWidth="1"/>
    <col min="12248" max="12249" width="14.625" style="54" customWidth="1"/>
    <col min="12250" max="12250" width="6.25" style="54" customWidth="1"/>
    <col min="12251" max="12253" width="10.125" style="54" customWidth="1"/>
    <col min="12254" max="12254" width="10.5" style="54" customWidth="1"/>
    <col min="12255" max="12276" width="8.875" style="54"/>
    <col min="12277" max="12277" width="6.5" style="54" customWidth="1"/>
    <col min="12278" max="12278" width="12.25" style="54" customWidth="1"/>
    <col min="12279" max="12279" width="28.25" style="54" customWidth="1"/>
    <col min="12280" max="12280" width="13.75" style="54" customWidth="1"/>
    <col min="12281" max="12281" width="5.625" style="54" customWidth="1"/>
    <col min="12282" max="12283" width="9.375" style="54" customWidth="1"/>
    <col min="12284" max="12284" width="13.125" style="54" customWidth="1"/>
    <col min="12285" max="12501" width="8.875" style="54"/>
    <col min="12502" max="12502" width="5" style="54" customWidth="1"/>
    <col min="12503" max="12503" width="15" style="54" customWidth="1"/>
    <col min="12504" max="12505" width="14.625" style="54" customWidth="1"/>
    <col min="12506" max="12506" width="6.25" style="54" customWidth="1"/>
    <col min="12507" max="12509" width="10.125" style="54" customWidth="1"/>
    <col min="12510" max="12510" width="10.5" style="54" customWidth="1"/>
    <col min="12511" max="12532" width="8.875" style="54"/>
    <col min="12533" max="12533" width="6.5" style="54" customWidth="1"/>
    <col min="12534" max="12534" width="12.25" style="54" customWidth="1"/>
    <col min="12535" max="12535" width="28.25" style="54" customWidth="1"/>
    <col min="12536" max="12536" width="13.75" style="54" customWidth="1"/>
    <col min="12537" max="12537" width="5.625" style="54" customWidth="1"/>
    <col min="12538" max="12539" width="9.375" style="54" customWidth="1"/>
    <col min="12540" max="12540" width="13.125" style="54" customWidth="1"/>
    <col min="12541" max="12757" width="8.875" style="54"/>
    <col min="12758" max="12758" width="5" style="54" customWidth="1"/>
    <col min="12759" max="12759" width="15" style="54" customWidth="1"/>
    <col min="12760" max="12761" width="14.625" style="54" customWidth="1"/>
    <col min="12762" max="12762" width="6.25" style="54" customWidth="1"/>
    <col min="12763" max="12765" width="10.125" style="54" customWidth="1"/>
    <col min="12766" max="12766" width="10.5" style="54" customWidth="1"/>
    <col min="12767" max="12788" width="8.875" style="54"/>
    <col min="12789" max="12789" width="6.5" style="54" customWidth="1"/>
    <col min="12790" max="12790" width="12.25" style="54" customWidth="1"/>
    <col min="12791" max="12791" width="28.25" style="54" customWidth="1"/>
    <col min="12792" max="12792" width="13.75" style="54" customWidth="1"/>
    <col min="12793" max="12793" width="5.625" style="54" customWidth="1"/>
    <col min="12794" max="12795" width="9.375" style="54" customWidth="1"/>
    <col min="12796" max="12796" width="13.125" style="54" customWidth="1"/>
    <col min="12797" max="13013" width="8.875" style="54"/>
    <col min="13014" max="13014" width="5" style="54" customWidth="1"/>
    <col min="13015" max="13015" width="15" style="54" customWidth="1"/>
    <col min="13016" max="13017" width="14.625" style="54" customWidth="1"/>
    <col min="13018" max="13018" width="6.25" style="54" customWidth="1"/>
    <col min="13019" max="13021" width="10.125" style="54" customWidth="1"/>
    <col min="13022" max="13022" width="10.5" style="54" customWidth="1"/>
    <col min="13023" max="13044" width="8.875" style="54"/>
    <col min="13045" max="13045" width="6.5" style="54" customWidth="1"/>
    <col min="13046" max="13046" width="12.25" style="54" customWidth="1"/>
    <col min="13047" max="13047" width="28.25" style="54" customWidth="1"/>
    <col min="13048" max="13048" width="13.75" style="54" customWidth="1"/>
    <col min="13049" max="13049" width="5.625" style="54" customWidth="1"/>
    <col min="13050" max="13051" width="9.375" style="54" customWidth="1"/>
    <col min="13052" max="13052" width="13.125" style="54" customWidth="1"/>
    <col min="13053" max="13269" width="8.875" style="54"/>
    <col min="13270" max="13270" width="5" style="54" customWidth="1"/>
    <col min="13271" max="13271" width="15" style="54" customWidth="1"/>
    <col min="13272" max="13273" width="14.625" style="54" customWidth="1"/>
    <col min="13274" max="13274" width="6.25" style="54" customWidth="1"/>
    <col min="13275" max="13277" width="10.125" style="54" customWidth="1"/>
    <col min="13278" max="13278" width="10.5" style="54" customWidth="1"/>
    <col min="13279" max="13300" width="8.875" style="54"/>
    <col min="13301" max="13301" width="6.5" style="54" customWidth="1"/>
    <col min="13302" max="13302" width="12.25" style="54" customWidth="1"/>
    <col min="13303" max="13303" width="28.25" style="54" customWidth="1"/>
    <col min="13304" max="13304" width="13.75" style="54" customWidth="1"/>
    <col min="13305" max="13305" width="5.625" style="54" customWidth="1"/>
    <col min="13306" max="13307" width="9.375" style="54" customWidth="1"/>
    <col min="13308" max="13308" width="13.125" style="54" customWidth="1"/>
    <col min="13309" max="13525" width="8.875" style="54"/>
    <col min="13526" max="13526" width="5" style="54" customWidth="1"/>
    <col min="13527" max="13527" width="15" style="54" customWidth="1"/>
    <col min="13528" max="13529" width="14.625" style="54" customWidth="1"/>
    <col min="13530" max="13530" width="6.25" style="54" customWidth="1"/>
    <col min="13531" max="13533" width="10.125" style="54" customWidth="1"/>
    <col min="13534" max="13534" width="10.5" style="54" customWidth="1"/>
    <col min="13535" max="13556" width="8.875" style="54"/>
    <col min="13557" max="13557" width="6.5" style="54" customWidth="1"/>
    <col min="13558" max="13558" width="12.25" style="54" customWidth="1"/>
    <col min="13559" max="13559" width="28.25" style="54" customWidth="1"/>
    <col min="13560" max="13560" width="13.75" style="54" customWidth="1"/>
    <col min="13561" max="13561" width="5.625" style="54" customWidth="1"/>
    <col min="13562" max="13563" width="9.375" style="54" customWidth="1"/>
    <col min="13564" max="13564" width="13.125" style="54" customWidth="1"/>
    <col min="13565" max="13781" width="8.875" style="54"/>
    <col min="13782" max="13782" width="5" style="54" customWidth="1"/>
    <col min="13783" max="13783" width="15" style="54" customWidth="1"/>
    <col min="13784" max="13785" width="14.625" style="54" customWidth="1"/>
    <col min="13786" max="13786" width="6.25" style="54" customWidth="1"/>
    <col min="13787" max="13789" width="10.125" style="54" customWidth="1"/>
    <col min="13790" max="13790" width="10.5" style="54" customWidth="1"/>
    <col min="13791" max="13812" width="8.875" style="54"/>
    <col min="13813" max="13813" width="6.5" style="54" customWidth="1"/>
    <col min="13814" max="13814" width="12.25" style="54" customWidth="1"/>
    <col min="13815" max="13815" width="28.25" style="54" customWidth="1"/>
    <col min="13816" max="13816" width="13.75" style="54" customWidth="1"/>
    <col min="13817" max="13817" width="5.625" style="54" customWidth="1"/>
    <col min="13818" max="13819" width="9.375" style="54" customWidth="1"/>
    <col min="13820" max="13820" width="13.125" style="54" customWidth="1"/>
    <col min="13821" max="14037" width="8.875" style="54"/>
    <col min="14038" max="14038" width="5" style="54" customWidth="1"/>
    <col min="14039" max="14039" width="15" style="54" customWidth="1"/>
    <col min="14040" max="14041" width="14.625" style="54" customWidth="1"/>
    <col min="14042" max="14042" width="6.25" style="54" customWidth="1"/>
    <col min="14043" max="14045" width="10.125" style="54" customWidth="1"/>
    <col min="14046" max="14046" width="10.5" style="54" customWidth="1"/>
    <col min="14047" max="14068" width="8.875" style="54"/>
    <col min="14069" max="14069" width="6.5" style="54" customWidth="1"/>
    <col min="14070" max="14070" width="12.25" style="54" customWidth="1"/>
    <col min="14071" max="14071" width="28.25" style="54" customWidth="1"/>
    <col min="14072" max="14072" width="13.75" style="54" customWidth="1"/>
    <col min="14073" max="14073" width="5.625" style="54" customWidth="1"/>
    <col min="14074" max="14075" width="9.375" style="54" customWidth="1"/>
    <col min="14076" max="14076" width="13.125" style="54" customWidth="1"/>
    <col min="14077" max="14293" width="8.875" style="54"/>
    <col min="14294" max="14294" width="5" style="54" customWidth="1"/>
    <col min="14295" max="14295" width="15" style="54" customWidth="1"/>
    <col min="14296" max="14297" width="14.625" style="54" customWidth="1"/>
    <col min="14298" max="14298" width="6.25" style="54" customWidth="1"/>
    <col min="14299" max="14301" width="10.125" style="54" customWidth="1"/>
    <col min="14302" max="14302" width="10.5" style="54" customWidth="1"/>
    <col min="14303" max="14324" width="8.875" style="54"/>
    <col min="14325" max="14325" width="6.5" style="54" customWidth="1"/>
    <col min="14326" max="14326" width="12.25" style="54" customWidth="1"/>
    <col min="14327" max="14327" width="28.25" style="54" customWidth="1"/>
    <col min="14328" max="14328" width="13.75" style="54" customWidth="1"/>
    <col min="14329" max="14329" width="5.625" style="54" customWidth="1"/>
    <col min="14330" max="14331" width="9.375" style="54" customWidth="1"/>
    <col min="14332" max="14332" width="13.125" style="54" customWidth="1"/>
    <col min="14333" max="14549" width="8.875" style="54"/>
    <col min="14550" max="14550" width="5" style="54" customWidth="1"/>
    <col min="14551" max="14551" width="15" style="54" customWidth="1"/>
    <col min="14552" max="14553" width="14.625" style="54" customWidth="1"/>
    <col min="14554" max="14554" width="6.25" style="54" customWidth="1"/>
    <col min="14555" max="14557" width="10.125" style="54" customWidth="1"/>
    <col min="14558" max="14558" width="10.5" style="54" customWidth="1"/>
    <col min="14559" max="14580" width="8.875" style="54"/>
    <col min="14581" max="14581" width="6.5" style="54" customWidth="1"/>
    <col min="14582" max="14582" width="12.25" style="54" customWidth="1"/>
    <col min="14583" max="14583" width="28.25" style="54" customWidth="1"/>
    <col min="14584" max="14584" width="13.75" style="54" customWidth="1"/>
    <col min="14585" max="14585" width="5.625" style="54" customWidth="1"/>
    <col min="14586" max="14587" width="9.375" style="54" customWidth="1"/>
    <col min="14588" max="14588" width="13.125" style="54" customWidth="1"/>
    <col min="14589" max="14805" width="8.875" style="54"/>
    <col min="14806" max="14806" width="5" style="54" customWidth="1"/>
    <col min="14807" max="14807" width="15" style="54" customWidth="1"/>
    <col min="14808" max="14809" width="14.625" style="54" customWidth="1"/>
    <col min="14810" max="14810" width="6.25" style="54" customWidth="1"/>
    <col min="14811" max="14813" width="10.125" style="54" customWidth="1"/>
    <col min="14814" max="14814" width="10.5" style="54" customWidth="1"/>
    <col min="14815" max="14836" width="8.875" style="54"/>
    <col min="14837" max="14837" width="6.5" style="54" customWidth="1"/>
    <col min="14838" max="14838" width="12.25" style="54" customWidth="1"/>
    <col min="14839" max="14839" width="28.25" style="54" customWidth="1"/>
    <col min="14840" max="14840" width="13.75" style="54" customWidth="1"/>
    <col min="14841" max="14841" width="5.625" style="54" customWidth="1"/>
    <col min="14842" max="14843" width="9.375" style="54" customWidth="1"/>
    <col min="14844" max="14844" width="13.125" style="54" customWidth="1"/>
    <col min="14845" max="15061" width="8.875" style="54"/>
    <col min="15062" max="15062" width="5" style="54" customWidth="1"/>
    <col min="15063" max="15063" width="15" style="54" customWidth="1"/>
    <col min="15064" max="15065" width="14.625" style="54" customWidth="1"/>
    <col min="15066" max="15066" width="6.25" style="54" customWidth="1"/>
    <col min="15067" max="15069" width="10.125" style="54" customWidth="1"/>
    <col min="15070" max="15070" width="10.5" style="54" customWidth="1"/>
    <col min="15071" max="15092" width="8.875" style="54"/>
    <col min="15093" max="15093" width="6.5" style="54" customWidth="1"/>
    <col min="15094" max="15094" width="12.25" style="54" customWidth="1"/>
    <col min="15095" max="15095" width="28.25" style="54" customWidth="1"/>
    <col min="15096" max="15096" width="13.75" style="54" customWidth="1"/>
    <col min="15097" max="15097" width="5.625" style="54" customWidth="1"/>
    <col min="15098" max="15099" width="9.375" style="54" customWidth="1"/>
    <col min="15100" max="15100" width="13.125" style="54" customWidth="1"/>
    <col min="15101" max="15317" width="8.875" style="54"/>
    <col min="15318" max="15318" width="5" style="54" customWidth="1"/>
    <col min="15319" max="15319" width="15" style="54" customWidth="1"/>
    <col min="15320" max="15321" width="14.625" style="54" customWidth="1"/>
    <col min="15322" max="15322" width="6.25" style="54" customWidth="1"/>
    <col min="15323" max="15325" width="10.125" style="54" customWidth="1"/>
    <col min="15326" max="15326" width="10.5" style="54" customWidth="1"/>
    <col min="15327" max="15348" width="8.875" style="54"/>
    <col min="15349" max="15349" width="6.5" style="54" customWidth="1"/>
    <col min="15350" max="15350" width="12.25" style="54" customWidth="1"/>
    <col min="15351" max="15351" width="28.25" style="54" customWidth="1"/>
    <col min="15352" max="15352" width="13.75" style="54" customWidth="1"/>
    <col min="15353" max="15353" width="5.625" style="54" customWidth="1"/>
    <col min="15354" max="15355" width="9.375" style="54" customWidth="1"/>
    <col min="15356" max="15356" width="13.125" style="54" customWidth="1"/>
    <col min="15357" max="15573" width="8.875" style="54"/>
    <col min="15574" max="15574" width="5" style="54" customWidth="1"/>
    <col min="15575" max="15575" width="15" style="54" customWidth="1"/>
    <col min="15576" max="15577" width="14.625" style="54" customWidth="1"/>
    <col min="15578" max="15578" width="6.25" style="54" customWidth="1"/>
    <col min="15579" max="15581" width="10.125" style="54" customWidth="1"/>
    <col min="15582" max="15582" width="10.5" style="54" customWidth="1"/>
    <col min="15583" max="15604" width="8.875" style="54"/>
    <col min="15605" max="15605" width="6.5" style="54" customWidth="1"/>
    <col min="15606" max="15606" width="12.25" style="54" customWidth="1"/>
    <col min="15607" max="15607" width="28.25" style="54" customWidth="1"/>
    <col min="15608" max="15608" width="13.75" style="54" customWidth="1"/>
    <col min="15609" max="15609" width="5.625" style="54" customWidth="1"/>
    <col min="15610" max="15611" width="9.375" style="54" customWidth="1"/>
    <col min="15612" max="15612" width="13.125" style="54" customWidth="1"/>
    <col min="15613" max="15829" width="8.875" style="54"/>
    <col min="15830" max="15830" width="5" style="54" customWidth="1"/>
    <col min="15831" max="15831" width="15" style="54" customWidth="1"/>
    <col min="15832" max="15833" width="14.625" style="54" customWidth="1"/>
    <col min="15834" max="15834" width="6.25" style="54" customWidth="1"/>
    <col min="15835" max="15837" width="10.125" style="54" customWidth="1"/>
    <col min="15838" max="15838" width="10.5" style="54" customWidth="1"/>
    <col min="15839" max="15860" width="8.875" style="54"/>
    <col min="15861" max="15861" width="6.5" style="54" customWidth="1"/>
    <col min="15862" max="15862" width="12.25" style="54" customWidth="1"/>
    <col min="15863" max="15863" width="28.25" style="54" customWidth="1"/>
    <col min="15864" max="15864" width="13.75" style="54" customWidth="1"/>
    <col min="15865" max="15865" width="5.625" style="54" customWidth="1"/>
    <col min="15866" max="15867" width="9.375" style="54" customWidth="1"/>
    <col min="15868" max="15868" width="13.125" style="54" customWidth="1"/>
    <col min="15869" max="16085" width="8.875" style="54"/>
    <col min="16086" max="16086" width="5" style="54" customWidth="1"/>
    <col min="16087" max="16087" width="15" style="54" customWidth="1"/>
    <col min="16088" max="16089" width="14.625" style="54" customWidth="1"/>
    <col min="16090" max="16090" width="6.25" style="54" customWidth="1"/>
    <col min="16091" max="16093" width="10.125" style="54" customWidth="1"/>
    <col min="16094" max="16094" width="10.5" style="54" customWidth="1"/>
    <col min="16095" max="16116" width="8.875" style="54"/>
    <col min="16117" max="16117" width="6.5" style="54" customWidth="1"/>
    <col min="16118" max="16118" width="12.25" style="54" customWidth="1"/>
    <col min="16119" max="16119" width="28.25" style="54" customWidth="1"/>
    <col min="16120" max="16120" width="13.75" style="54" customWidth="1"/>
    <col min="16121" max="16121" width="5.625" style="54" customWidth="1"/>
    <col min="16122" max="16123" width="9.375" style="54" customWidth="1"/>
    <col min="16124" max="16124" width="13.125" style="54" customWidth="1"/>
    <col min="16125" max="16341" width="8.875" style="54"/>
    <col min="16342" max="16342" width="5" style="54" customWidth="1"/>
    <col min="16343" max="16343" width="15" style="54" customWidth="1"/>
    <col min="16344" max="16345" width="14.625" style="54" customWidth="1"/>
    <col min="16346" max="16346" width="6.25" style="54" customWidth="1"/>
    <col min="16347" max="16349" width="10.125" style="54" customWidth="1"/>
    <col min="16350" max="16350" width="10.5" style="54" customWidth="1"/>
    <col min="16351" max="16384" width="8.875" style="54"/>
  </cols>
  <sheetData>
    <row r="1" spans="1:244" ht="22.5">
      <c r="A1" s="123" t="s">
        <v>270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27" t="s">
        <v>258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24" t="s">
        <v>240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24" t="s">
        <v>253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25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5" thickBot="1">
      <c r="A6" s="126" t="s">
        <v>2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32" t="s">
        <v>3</v>
      </c>
      <c r="B7" s="134" t="s">
        <v>4</v>
      </c>
      <c r="C7" s="136" t="s">
        <v>5</v>
      </c>
      <c r="D7" s="136" t="s">
        <v>6</v>
      </c>
      <c r="E7" s="138" t="s">
        <v>7</v>
      </c>
      <c r="F7" s="130" t="s">
        <v>241</v>
      </c>
      <c r="G7" s="130"/>
      <c r="H7" s="153" t="s">
        <v>242</v>
      </c>
      <c r="I7" s="153"/>
      <c r="J7" s="153"/>
      <c r="K7" s="55" t="s">
        <v>243</v>
      </c>
      <c r="L7" s="140" t="s">
        <v>244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49"/>
      <c r="B8" s="150"/>
      <c r="C8" s="151"/>
      <c r="D8" s="151"/>
      <c r="E8" s="152"/>
      <c r="F8" s="56" t="s">
        <v>245</v>
      </c>
      <c r="G8" s="56" t="s">
        <v>246</v>
      </c>
      <c r="H8" s="57" t="s">
        <v>247</v>
      </c>
      <c r="I8" s="57" t="s">
        <v>248</v>
      </c>
      <c r="J8" s="57" t="s">
        <v>249</v>
      </c>
      <c r="K8" s="58" t="s">
        <v>246</v>
      </c>
      <c r="L8" s="15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6" customFormat="1" ht="27" customHeight="1">
      <c r="A9" s="59">
        <v>1</v>
      </c>
      <c r="B9" s="45" t="s">
        <v>259</v>
      </c>
      <c r="C9" s="46" t="s">
        <v>260</v>
      </c>
      <c r="D9" s="13"/>
      <c r="E9" s="62" t="s">
        <v>236</v>
      </c>
      <c r="F9" s="63" t="s">
        <v>268</v>
      </c>
      <c r="G9" s="63">
        <v>1.1000000000000001</v>
      </c>
      <c r="H9" s="64" t="s">
        <v>268</v>
      </c>
      <c r="I9" s="64" t="s">
        <v>268</v>
      </c>
      <c r="J9" s="64" t="s">
        <v>268</v>
      </c>
      <c r="K9" s="64">
        <v>1.1000000000000001</v>
      </c>
      <c r="L9" s="65" t="s">
        <v>269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6" customFormat="1" ht="27" customHeight="1">
      <c r="A10" s="59">
        <v>2</v>
      </c>
      <c r="B10" s="102" t="s">
        <v>261</v>
      </c>
      <c r="C10" s="103" t="s">
        <v>262</v>
      </c>
      <c r="D10" s="13"/>
      <c r="E10" s="62" t="s">
        <v>236</v>
      </c>
      <c r="F10" s="67" t="s">
        <v>268</v>
      </c>
      <c r="G10" s="67">
        <v>10</v>
      </c>
      <c r="H10" s="68" t="s">
        <v>267</v>
      </c>
      <c r="I10" s="68" t="s">
        <v>267</v>
      </c>
      <c r="J10" s="64" t="s">
        <v>267</v>
      </c>
      <c r="K10" s="64">
        <v>10</v>
      </c>
      <c r="L10" s="65" t="s">
        <v>269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66" customFormat="1" ht="27" customHeight="1">
      <c r="A11" s="59">
        <v>3</v>
      </c>
      <c r="B11" s="102" t="s">
        <v>263</v>
      </c>
      <c r="C11" s="103" t="s">
        <v>264</v>
      </c>
      <c r="D11" s="70"/>
      <c r="E11" s="62" t="s">
        <v>236</v>
      </c>
      <c r="F11" s="71" t="s">
        <v>268</v>
      </c>
      <c r="G11" s="71">
        <v>3.1</v>
      </c>
      <c r="H11" s="68" t="s">
        <v>267</v>
      </c>
      <c r="I11" s="68" t="s">
        <v>267</v>
      </c>
      <c r="J11" s="64" t="s">
        <v>267</v>
      </c>
      <c r="K11" s="64">
        <v>3.1</v>
      </c>
      <c r="L11" s="65" t="s">
        <v>269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66" customFormat="1" ht="27" customHeight="1">
      <c r="A12" s="59">
        <v>4</v>
      </c>
      <c r="B12" s="102" t="s">
        <v>265</v>
      </c>
      <c r="C12" s="104" t="s">
        <v>266</v>
      </c>
      <c r="D12" s="13"/>
      <c r="E12" s="62" t="s">
        <v>236</v>
      </c>
      <c r="F12" s="67" t="s">
        <v>268</v>
      </c>
      <c r="G12" s="67">
        <v>3.2</v>
      </c>
      <c r="H12" s="68" t="s">
        <v>267</v>
      </c>
      <c r="I12" s="68" t="s">
        <v>267</v>
      </c>
      <c r="J12" s="64" t="s">
        <v>267</v>
      </c>
      <c r="K12" s="67">
        <v>3.2</v>
      </c>
      <c r="L12" s="65" t="s">
        <v>269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76" customFormat="1" ht="30.75" customHeight="1">
      <c r="A13" s="155" t="s">
        <v>203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</row>
    <row r="14" spans="1:244" s="76" customFormat="1" ht="34.5" customHeight="1">
      <c r="A14" s="156" t="s">
        <v>251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</row>
    <row r="15" spans="1:244" s="76" customFormat="1" ht="41.25" customHeight="1">
      <c r="A15" s="156" t="s">
        <v>205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</row>
    <row r="16" spans="1:244" s="76" customFormat="1" ht="17.25" customHeight="1">
      <c r="A16" s="148" t="s">
        <v>206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</row>
    <row r="17" spans="1:12" s="76" customFormat="1">
      <c r="A17" s="96"/>
      <c r="B17" s="78"/>
      <c r="C17" s="96"/>
      <c r="D17" s="96"/>
      <c r="E17" s="96"/>
      <c r="F17" s="79"/>
      <c r="G17" s="79"/>
      <c r="H17" s="79"/>
      <c r="I17" s="79"/>
      <c r="J17" s="79"/>
      <c r="K17" s="79"/>
      <c r="L17" s="80"/>
    </row>
    <row r="18" spans="1:12" s="76" customFormat="1" ht="16.5">
      <c r="A18" s="81" t="s">
        <v>207</v>
      </c>
      <c r="B18" s="82"/>
      <c r="C18" s="83"/>
      <c r="D18" s="84" t="s">
        <v>208</v>
      </c>
      <c r="E18" s="83"/>
      <c r="F18" s="85"/>
      <c r="G18" s="85"/>
      <c r="H18" s="85"/>
      <c r="I18" s="85"/>
      <c r="J18" s="85"/>
      <c r="K18" s="85"/>
      <c r="L18" s="86"/>
    </row>
    <row r="19" spans="1:12" s="76" customFormat="1" ht="16.5">
      <c r="A19" s="81"/>
      <c r="B19" s="82"/>
      <c r="C19" s="83"/>
      <c r="D19" s="84"/>
      <c r="E19" s="83"/>
      <c r="F19" s="85"/>
      <c r="G19" s="85"/>
      <c r="H19" s="85"/>
      <c r="I19" s="85"/>
      <c r="J19" s="85"/>
      <c r="K19" s="85"/>
      <c r="L19" s="86"/>
    </row>
    <row r="20" spans="1:12" s="76" customFormat="1" ht="16.5">
      <c r="A20" s="81" t="s">
        <v>209</v>
      </c>
      <c r="B20" s="81"/>
      <c r="C20" s="96"/>
      <c r="D20" s="81" t="s">
        <v>209</v>
      </c>
      <c r="E20" s="96"/>
      <c r="F20" s="85"/>
      <c r="G20" s="85"/>
      <c r="H20" s="85"/>
      <c r="I20" s="85"/>
      <c r="J20" s="85"/>
      <c r="K20" s="85"/>
      <c r="L20" s="86"/>
    </row>
    <row r="21" spans="1:12" s="76" customFormat="1" ht="13.5">
      <c r="B21" s="87"/>
      <c r="F21" s="85"/>
      <c r="G21" s="85"/>
      <c r="H21" s="85"/>
      <c r="I21" s="85"/>
      <c r="J21" s="85"/>
      <c r="K21" s="85"/>
      <c r="L21" s="86"/>
    </row>
    <row r="22" spans="1:12">
      <c r="B22" s="88"/>
    </row>
    <row r="23" spans="1:12">
      <c r="B23" s="88"/>
    </row>
    <row r="24" spans="1:12">
      <c r="B24" s="88"/>
    </row>
    <row r="25" spans="1:12">
      <c r="B25" s="88"/>
    </row>
    <row r="26" spans="1:12">
      <c r="B26" s="88"/>
    </row>
    <row r="27" spans="1:12">
      <c r="B27" s="88"/>
    </row>
    <row r="28" spans="1:12">
      <c r="B28" s="88"/>
    </row>
    <row r="29" spans="1:12">
      <c r="B29" s="88"/>
    </row>
    <row r="30" spans="1:12">
      <c r="B30" s="88"/>
    </row>
    <row r="31" spans="1:12">
      <c r="B31" s="88"/>
    </row>
    <row r="32" spans="1:12">
      <c r="B32" s="88"/>
    </row>
    <row r="33" spans="2:2">
      <c r="B33" s="88"/>
    </row>
    <row r="34" spans="2:2">
      <c r="B34" s="88"/>
    </row>
    <row r="35" spans="2:2">
      <c r="B35" s="88"/>
    </row>
    <row r="36" spans="2:2">
      <c r="B36" s="88"/>
    </row>
    <row r="37" spans="2:2">
      <c r="B37" s="88"/>
    </row>
    <row r="38" spans="2:2">
      <c r="B38" s="88"/>
    </row>
    <row r="39" spans="2:2">
      <c r="B39" s="88"/>
    </row>
    <row r="40" spans="2:2">
      <c r="B40" s="88"/>
    </row>
    <row r="41" spans="2:2">
      <c r="B41" s="88"/>
    </row>
    <row r="42" spans="2:2">
      <c r="B42" s="88"/>
    </row>
    <row r="43" spans="2:2">
      <c r="B43" s="88"/>
    </row>
  </sheetData>
  <mergeCells count="18">
    <mergeCell ref="A16:L16"/>
    <mergeCell ref="A7:A8"/>
    <mergeCell ref="B7:B8"/>
    <mergeCell ref="C7:C8"/>
    <mergeCell ref="D7:D8"/>
    <mergeCell ref="E7:E8"/>
    <mergeCell ref="F7:G7"/>
    <mergeCell ref="H7:J7"/>
    <mergeCell ref="L7:L8"/>
    <mergeCell ref="A13:L13"/>
    <mergeCell ref="A14:L14"/>
    <mergeCell ref="A15:L15"/>
    <mergeCell ref="A6:L6"/>
    <mergeCell ref="A1:L1"/>
    <mergeCell ref="A2:L2"/>
    <mergeCell ref="A3:L3"/>
    <mergeCell ref="A4:L4"/>
    <mergeCell ref="A5:L5"/>
  </mergeCells>
  <phoneticPr fontId="1" type="noConversion"/>
  <conditionalFormatting sqref="D13:D1048576 D1:D10">
    <cfRule type="duplicateValues" dxfId="10" priority="1"/>
  </conditionalFormatting>
  <conditionalFormatting sqref="D11:D12">
    <cfRule type="duplicateValues" dxfId="9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1"/>
  <sheetViews>
    <sheetView view="pageBreakPreview" zoomScale="90" zoomScaleSheetLayoutView="90" workbookViewId="0">
      <selection activeCell="A10" sqref="A10:L10"/>
    </sheetView>
  </sheetViews>
  <sheetFormatPr defaultRowHeight="14.25"/>
  <cols>
    <col min="1" max="1" width="5.5" style="54" customWidth="1"/>
    <col min="2" max="2" width="13.875" style="93" customWidth="1"/>
    <col min="3" max="3" width="19.125" style="54" customWidth="1"/>
    <col min="4" max="4" width="15.375" style="89" customWidth="1"/>
    <col min="5" max="5" width="5.625" style="90" customWidth="1"/>
    <col min="6" max="6" width="8.75" style="91" customWidth="1"/>
    <col min="7" max="7" width="11.25" style="91" customWidth="1"/>
    <col min="8" max="9" width="12.5" style="91" customWidth="1"/>
    <col min="10" max="10" width="20.5" style="91" customWidth="1"/>
    <col min="11" max="11" width="14.5" style="91" customWidth="1"/>
    <col min="12" max="12" width="17.125" style="92" customWidth="1"/>
    <col min="13" max="213" width="8.875" style="54"/>
    <col min="214" max="214" width="5" style="54" customWidth="1"/>
    <col min="215" max="215" width="15" style="54" customWidth="1"/>
    <col min="216" max="217" width="14.625" style="54" customWidth="1"/>
    <col min="218" max="218" width="6.25" style="54" customWidth="1"/>
    <col min="219" max="221" width="10.125" style="54" customWidth="1"/>
    <col min="222" max="222" width="10.5" style="54" customWidth="1"/>
    <col min="223" max="244" width="8.875" style="54"/>
    <col min="245" max="245" width="6.5" style="54" customWidth="1"/>
    <col min="246" max="246" width="12.25" style="54" customWidth="1"/>
    <col min="247" max="247" width="28.25" style="54" customWidth="1"/>
    <col min="248" max="248" width="13.75" style="54" customWidth="1"/>
    <col min="249" max="249" width="5.625" style="54" customWidth="1"/>
    <col min="250" max="251" width="9.375" style="54" customWidth="1"/>
    <col min="252" max="252" width="13.125" style="54" customWidth="1"/>
    <col min="253" max="469" width="8.875" style="54"/>
    <col min="470" max="470" width="5" style="54" customWidth="1"/>
    <col min="471" max="471" width="15" style="54" customWidth="1"/>
    <col min="472" max="473" width="14.625" style="54" customWidth="1"/>
    <col min="474" max="474" width="6.25" style="54" customWidth="1"/>
    <col min="475" max="477" width="10.125" style="54" customWidth="1"/>
    <col min="478" max="478" width="10.5" style="54" customWidth="1"/>
    <col min="479" max="500" width="8.875" style="54"/>
    <col min="501" max="501" width="6.5" style="54" customWidth="1"/>
    <col min="502" max="502" width="12.25" style="54" customWidth="1"/>
    <col min="503" max="503" width="28.25" style="54" customWidth="1"/>
    <col min="504" max="504" width="13.75" style="54" customWidth="1"/>
    <col min="505" max="505" width="5.625" style="54" customWidth="1"/>
    <col min="506" max="507" width="9.375" style="54" customWidth="1"/>
    <col min="508" max="508" width="13.125" style="54" customWidth="1"/>
    <col min="509" max="725" width="8.875" style="54"/>
    <col min="726" max="726" width="5" style="54" customWidth="1"/>
    <col min="727" max="727" width="15" style="54" customWidth="1"/>
    <col min="728" max="729" width="14.625" style="54" customWidth="1"/>
    <col min="730" max="730" width="6.25" style="54" customWidth="1"/>
    <col min="731" max="733" width="10.125" style="54" customWidth="1"/>
    <col min="734" max="734" width="10.5" style="54" customWidth="1"/>
    <col min="735" max="756" width="8.875" style="54"/>
    <col min="757" max="757" width="6.5" style="54" customWidth="1"/>
    <col min="758" max="758" width="12.25" style="54" customWidth="1"/>
    <col min="759" max="759" width="28.25" style="54" customWidth="1"/>
    <col min="760" max="760" width="13.75" style="54" customWidth="1"/>
    <col min="761" max="761" width="5.625" style="54" customWidth="1"/>
    <col min="762" max="763" width="9.375" style="54" customWidth="1"/>
    <col min="764" max="764" width="13.125" style="54" customWidth="1"/>
    <col min="765" max="981" width="8.875" style="54"/>
    <col min="982" max="982" width="5" style="54" customWidth="1"/>
    <col min="983" max="983" width="15" style="54" customWidth="1"/>
    <col min="984" max="985" width="14.625" style="54" customWidth="1"/>
    <col min="986" max="986" width="6.25" style="54" customWidth="1"/>
    <col min="987" max="989" width="10.125" style="54" customWidth="1"/>
    <col min="990" max="990" width="10.5" style="54" customWidth="1"/>
    <col min="991" max="1012" width="8.875" style="54"/>
    <col min="1013" max="1013" width="6.5" style="54" customWidth="1"/>
    <col min="1014" max="1014" width="12.25" style="54" customWidth="1"/>
    <col min="1015" max="1015" width="28.25" style="54" customWidth="1"/>
    <col min="1016" max="1016" width="13.75" style="54" customWidth="1"/>
    <col min="1017" max="1017" width="5.625" style="54" customWidth="1"/>
    <col min="1018" max="1019" width="9.375" style="54" customWidth="1"/>
    <col min="1020" max="1020" width="13.125" style="54" customWidth="1"/>
    <col min="1021" max="1237" width="8.875" style="54"/>
    <col min="1238" max="1238" width="5" style="54" customWidth="1"/>
    <col min="1239" max="1239" width="15" style="54" customWidth="1"/>
    <col min="1240" max="1241" width="14.625" style="54" customWidth="1"/>
    <col min="1242" max="1242" width="6.25" style="54" customWidth="1"/>
    <col min="1243" max="1245" width="10.125" style="54" customWidth="1"/>
    <col min="1246" max="1246" width="10.5" style="54" customWidth="1"/>
    <col min="1247" max="1268" width="8.875" style="54"/>
    <col min="1269" max="1269" width="6.5" style="54" customWidth="1"/>
    <col min="1270" max="1270" width="12.25" style="54" customWidth="1"/>
    <col min="1271" max="1271" width="28.25" style="54" customWidth="1"/>
    <col min="1272" max="1272" width="13.75" style="54" customWidth="1"/>
    <col min="1273" max="1273" width="5.625" style="54" customWidth="1"/>
    <col min="1274" max="1275" width="9.375" style="54" customWidth="1"/>
    <col min="1276" max="1276" width="13.125" style="54" customWidth="1"/>
    <col min="1277" max="1493" width="8.875" style="54"/>
    <col min="1494" max="1494" width="5" style="54" customWidth="1"/>
    <col min="1495" max="1495" width="15" style="54" customWidth="1"/>
    <col min="1496" max="1497" width="14.625" style="54" customWidth="1"/>
    <col min="1498" max="1498" width="6.25" style="54" customWidth="1"/>
    <col min="1499" max="1501" width="10.125" style="54" customWidth="1"/>
    <col min="1502" max="1502" width="10.5" style="54" customWidth="1"/>
    <col min="1503" max="1524" width="8.875" style="54"/>
    <col min="1525" max="1525" width="6.5" style="54" customWidth="1"/>
    <col min="1526" max="1526" width="12.25" style="54" customWidth="1"/>
    <col min="1527" max="1527" width="28.25" style="54" customWidth="1"/>
    <col min="1528" max="1528" width="13.75" style="54" customWidth="1"/>
    <col min="1529" max="1529" width="5.625" style="54" customWidth="1"/>
    <col min="1530" max="1531" width="9.375" style="54" customWidth="1"/>
    <col min="1532" max="1532" width="13.125" style="54" customWidth="1"/>
    <col min="1533" max="1749" width="8.875" style="54"/>
    <col min="1750" max="1750" width="5" style="54" customWidth="1"/>
    <col min="1751" max="1751" width="15" style="54" customWidth="1"/>
    <col min="1752" max="1753" width="14.625" style="54" customWidth="1"/>
    <col min="1754" max="1754" width="6.25" style="54" customWidth="1"/>
    <col min="1755" max="1757" width="10.125" style="54" customWidth="1"/>
    <col min="1758" max="1758" width="10.5" style="54" customWidth="1"/>
    <col min="1759" max="1780" width="8.875" style="54"/>
    <col min="1781" max="1781" width="6.5" style="54" customWidth="1"/>
    <col min="1782" max="1782" width="12.25" style="54" customWidth="1"/>
    <col min="1783" max="1783" width="28.25" style="54" customWidth="1"/>
    <col min="1784" max="1784" width="13.75" style="54" customWidth="1"/>
    <col min="1785" max="1785" width="5.625" style="54" customWidth="1"/>
    <col min="1786" max="1787" width="9.375" style="54" customWidth="1"/>
    <col min="1788" max="1788" width="13.125" style="54" customWidth="1"/>
    <col min="1789" max="2005" width="8.875" style="54"/>
    <col min="2006" max="2006" width="5" style="54" customWidth="1"/>
    <col min="2007" max="2007" width="15" style="54" customWidth="1"/>
    <col min="2008" max="2009" width="14.625" style="54" customWidth="1"/>
    <col min="2010" max="2010" width="6.25" style="54" customWidth="1"/>
    <col min="2011" max="2013" width="10.125" style="54" customWidth="1"/>
    <col min="2014" max="2014" width="10.5" style="54" customWidth="1"/>
    <col min="2015" max="2036" width="8.875" style="54"/>
    <col min="2037" max="2037" width="6.5" style="54" customWidth="1"/>
    <col min="2038" max="2038" width="12.25" style="54" customWidth="1"/>
    <col min="2039" max="2039" width="28.25" style="54" customWidth="1"/>
    <col min="2040" max="2040" width="13.75" style="54" customWidth="1"/>
    <col min="2041" max="2041" width="5.625" style="54" customWidth="1"/>
    <col min="2042" max="2043" width="9.375" style="54" customWidth="1"/>
    <col min="2044" max="2044" width="13.125" style="54" customWidth="1"/>
    <col min="2045" max="2261" width="8.875" style="54"/>
    <col min="2262" max="2262" width="5" style="54" customWidth="1"/>
    <col min="2263" max="2263" width="15" style="54" customWidth="1"/>
    <col min="2264" max="2265" width="14.625" style="54" customWidth="1"/>
    <col min="2266" max="2266" width="6.25" style="54" customWidth="1"/>
    <col min="2267" max="2269" width="10.125" style="54" customWidth="1"/>
    <col min="2270" max="2270" width="10.5" style="54" customWidth="1"/>
    <col min="2271" max="2292" width="8.875" style="54"/>
    <col min="2293" max="2293" width="6.5" style="54" customWidth="1"/>
    <col min="2294" max="2294" width="12.25" style="54" customWidth="1"/>
    <col min="2295" max="2295" width="28.25" style="54" customWidth="1"/>
    <col min="2296" max="2296" width="13.75" style="54" customWidth="1"/>
    <col min="2297" max="2297" width="5.625" style="54" customWidth="1"/>
    <col min="2298" max="2299" width="9.375" style="54" customWidth="1"/>
    <col min="2300" max="2300" width="13.125" style="54" customWidth="1"/>
    <col min="2301" max="2517" width="8.875" style="54"/>
    <col min="2518" max="2518" width="5" style="54" customWidth="1"/>
    <col min="2519" max="2519" width="15" style="54" customWidth="1"/>
    <col min="2520" max="2521" width="14.625" style="54" customWidth="1"/>
    <col min="2522" max="2522" width="6.25" style="54" customWidth="1"/>
    <col min="2523" max="2525" width="10.125" style="54" customWidth="1"/>
    <col min="2526" max="2526" width="10.5" style="54" customWidth="1"/>
    <col min="2527" max="2548" width="8.875" style="54"/>
    <col min="2549" max="2549" width="6.5" style="54" customWidth="1"/>
    <col min="2550" max="2550" width="12.25" style="54" customWidth="1"/>
    <col min="2551" max="2551" width="28.25" style="54" customWidth="1"/>
    <col min="2552" max="2552" width="13.75" style="54" customWidth="1"/>
    <col min="2553" max="2553" width="5.625" style="54" customWidth="1"/>
    <col min="2554" max="2555" width="9.375" style="54" customWidth="1"/>
    <col min="2556" max="2556" width="13.125" style="54" customWidth="1"/>
    <col min="2557" max="2773" width="8.875" style="54"/>
    <col min="2774" max="2774" width="5" style="54" customWidth="1"/>
    <col min="2775" max="2775" width="15" style="54" customWidth="1"/>
    <col min="2776" max="2777" width="14.625" style="54" customWidth="1"/>
    <col min="2778" max="2778" width="6.25" style="54" customWidth="1"/>
    <col min="2779" max="2781" width="10.125" style="54" customWidth="1"/>
    <col min="2782" max="2782" width="10.5" style="54" customWidth="1"/>
    <col min="2783" max="2804" width="8.875" style="54"/>
    <col min="2805" max="2805" width="6.5" style="54" customWidth="1"/>
    <col min="2806" max="2806" width="12.25" style="54" customWidth="1"/>
    <col min="2807" max="2807" width="28.25" style="54" customWidth="1"/>
    <col min="2808" max="2808" width="13.75" style="54" customWidth="1"/>
    <col min="2809" max="2809" width="5.625" style="54" customWidth="1"/>
    <col min="2810" max="2811" width="9.375" style="54" customWidth="1"/>
    <col min="2812" max="2812" width="13.125" style="54" customWidth="1"/>
    <col min="2813" max="3029" width="8.875" style="54"/>
    <col min="3030" max="3030" width="5" style="54" customWidth="1"/>
    <col min="3031" max="3031" width="15" style="54" customWidth="1"/>
    <col min="3032" max="3033" width="14.625" style="54" customWidth="1"/>
    <col min="3034" max="3034" width="6.25" style="54" customWidth="1"/>
    <col min="3035" max="3037" width="10.125" style="54" customWidth="1"/>
    <col min="3038" max="3038" width="10.5" style="54" customWidth="1"/>
    <col min="3039" max="3060" width="8.875" style="54"/>
    <col min="3061" max="3061" width="6.5" style="54" customWidth="1"/>
    <col min="3062" max="3062" width="12.25" style="54" customWidth="1"/>
    <col min="3063" max="3063" width="28.25" style="54" customWidth="1"/>
    <col min="3064" max="3064" width="13.75" style="54" customWidth="1"/>
    <col min="3065" max="3065" width="5.625" style="54" customWidth="1"/>
    <col min="3066" max="3067" width="9.375" style="54" customWidth="1"/>
    <col min="3068" max="3068" width="13.125" style="54" customWidth="1"/>
    <col min="3069" max="3285" width="8.875" style="54"/>
    <col min="3286" max="3286" width="5" style="54" customWidth="1"/>
    <col min="3287" max="3287" width="15" style="54" customWidth="1"/>
    <col min="3288" max="3289" width="14.625" style="54" customWidth="1"/>
    <col min="3290" max="3290" width="6.25" style="54" customWidth="1"/>
    <col min="3291" max="3293" width="10.125" style="54" customWidth="1"/>
    <col min="3294" max="3294" width="10.5" style="54" customWidth="1"/>
    <col min="3295" max="3316" width="8.875" style="54"/>
    <col min="3317" max="3317" width="6.5" style="54" customWidth="1"/>
    <col min="3318" max="3318" width="12.25" style="54" customWidth="1"/>
    <col min="3319" max="3319" width="28.25" style="54" customWidth="1"/>
    <col min="3320" max="3320" width="13.75" style="54" customWidth="1"/>
    <col min="3321" max="3321" width="5.625" style="54" customWidth="1"/>
    <col min="3322" max="3323" width="9.375" style="54" customWidth="1"/>
    <col min="3324" max="3324" width="13.125" style="54" customWidth="1"/>
    <col min="3325" max="3541" width="8.875" style="54"/>
    <col min="3542" max="3542" width="5" style="54" customWidth="1"/>
    <col min="3543" max="3543" width="15" style="54" customWidth="1"/>
    <col min="3544" max="3545" width="14.625" style="54" customWidth="1"/>
    <col min="3546" max="3546" width="6.25" style="54" customWidth="1"/>
    <col min="3547" max="3549" width="10.125" style="54" customWidth="1"/>
    <col min="3550" max="3550" width="10.5" style="54" customWidth="1"/>
    <col min="3551" max="3572" width="8.875" style="54"/>
    <col min="3573" max="3573" width="6.5" style="54" customWidth="1"/>
    <col min="3574" max="3574" width="12.25" style="54" customWidth="1"/>
    <col min="3575" max="3575" width="28.25" style="54" customWidth="1"/>
    <col min="3576" max="3576" width="13.75" style="54" customWidth="1"/>
    <col min="3577" max="3577" width="5.625" style="54" customWidth="1"/>
    <col min="3578" max="3579" width="9.375" style="54" customWidth="1"/>
    <col min="3580" max="3580" width="13.125" style="54" customWidth="1"/>
    <col min="3581" max="3797" width="8.875" style="54"/>
    <col min="3798" max="3798" width="5" style="54" customWidth="1"/>
    <col min="3799" max="3799" width="15" style="54" customWidth="1"/>
    <col min="3800" max="3801" width="14.625" style="54" customWidth="1"/>
    <col min="3802" max="3802" width="6.25" style="54" customWidth="1"/>
    <col min="3803" max="3805" width="10.125" style="54" customWidth="1"/>
    <col min="3806" max="3806" width="10.5" style="54" customWidth="1"/>
    <col min="3807" max="3828" width="8.875" style="54"/>
    <col min="3829" max="3829" width="6.5" style="54" customWidth="1"/>
    <col min="3830" max="3830" width="12.25" style="54" customWidth="1"/>
    <col min="3831" max="3831" width="28.25" style="54" customWidth="1"/>
    <col min="3832" max="3832" width="13.75" style="54" customWidth="1"/>
    <col min="3833" max="3833" width="5.625" style="54" customWidth="1"/>
    <col min="3834" max="3835" width="9.375" style="54" customWidth="1"/>
    <col min="3836" max="3836" width="13.125" style="54" customWidth="1"/>
    <col min="3837" max="4053" width="8.875" style="54"/>
    <col min="4054" max="4054" width="5" style="54" customWidth="1"/>
    <col min="4055" max="4055" width="15" style="54" customWidth="1"/>
    <col min="4056" max="4057" width="14.625" style="54" customWidth="1"/>
    <col min="4058" max="4058" width="6.25" style="54" customWidth="1"/>
    <col min="4059" max="4061" width="10.125" style="54" customWidth="1"/>
    <col min="4062" max="4062" width="10.5" style="54" customWidth="1"/>
    <col min="4063" max="4084" width="8.875" style="54"/>
    <col min="4085" max="4085" width="6.5" style="54" customWidth="1"/>
    <col min="4086" max="4086" width="12.25" style="54" customWidth="1"/>
    <col min="4087" max="4087" width="28.25" style="54" customWidth="1"/>
    <col min="4088" max="4088" width="13.75" style="54" customWidth="1"/>
    <col min="4089" max="4089" width="5.625" style="54" customWidth="1"/>
    <col min="4090" max="4091" width="9.375" style="54" customWidth="1"/>
    <col min="4092" max="4092" width="13.125" style="54" customWidth="1"/>
    <col min="4093" max="4309" width="8.875" style="54"/>
    <col min="4310" max="4310" width="5" style="54" customWidth="1"/>
    <col min="4311" max="4311" width="15" style="54" customWidth="1"/>
    <col min="4312" max="4313" width="14.625" style="54" customWidth="1"/>
    <col min="4314" max="4314" width="6.25" style="54" customWidth="1"/>
    <col min="4315" max="4317" width="10.125" style="54" customWidth="1"/>
    <col min="4318" max="4318" width="10.5" style="54" customWidth="1"/>
    <col min="4319" max="4340" width="8.875" style="54"/>
    <col min="4341" max="4341" width="6.5" style="54" customWidth="1"/>
    <col min="4342" max="4342" width="12.25" style="54" customWidth="1"/>
    <col min="4343" max="4343" width="28.25" style="54" customWidth="1"/>
    <col min="4344" max="4344" width="13.75" style="54" customWidth="1"/>
    <col min="4345" max="4345" width="5.625" style="54" customWidth="1"/>
    <col min="4346" max="4347" width="9.375" style="54" customWidth="1"/>
    <col min="4348" max="4348" width="13.125" style="54" customWidth="1"/>
    <col min="4349" max="4565" width="8.875" style="54"/>
    <col min="4566" max="4566" width="5" style="54" customWidth="1"/>
    <col min="4567" max="4567" width="15" style="54" customWidth="1"/>
    <col min="4568" max="4569" width="14.625" style="54" customWidth="1"/>
    <col min="4570" max="4570" width="6.25" style="54" customWidth="1"/>
    <col min="4571" max="4573" width="10.125" style="54" customWidth="1"/>
    <col min="4574" max="4574" width="10.5" style="54" customWidth="1"/>
    <col min="4575" max="4596" width="8.875" style="54"/>
    <col min="4597" max="4597" width="6.5" style="54" customWidth="1"/>
    <col min="4598" max="4598" width="12.25" style="54" customWidth="1"/>
    <col min="4599" max="4599" width="28.25" style="54" customWidth="1"/>
    <col min="4600" max="4600" width="13.75" style="54" customWidth="1"/>
    <col min="4601" max="4601" width="5.625" style="54" customWidth="1"/>
    <col min="4602" max="4603" width="9.375" style="54" customWidth="1"/>
    <col min="4604" max="4604" width="13.125" style="54" customWidth="1"/>
    <col min="4605" max="4821" width="8.875" style="54"/>
    <col min="4822" max="4822" width="5" style="54" customWidth="1"/>
    <col min="4823" max="4823" width="15" style="54" customWidth="1"/>
    <col min="4824" max="4825" width="14.625" style="54" customWidth="1"/>
    <col min="4826" max="4826" width="6.25" style="54" customWidth="1"/>
    <col min="4827" max="4829" width="10.125" style="54" customWidth="1"/>
    <col min="4830" max="4830" width="10.5" style="54" customWidth="1"/>
    <col min="4831" max="4852" width="8.875" style="54"/>
    <col min="4853" max="4853" width="6.5" style="54" customWidth="1"/>
    <col min="4854" max="4854" width="12.25" style="54" customWidth="1"/>
    <col min="4855" max="4855" width="28.25" style="54" customWidth="1"/>
    <col min="4856" max="4856" width="13.75" style="54" customWidth="1"/>
    <col min="4857" max="4857" width="5.625" style="54" customWidth="1"/>
    <col min="4858" max="4859" width="9.375" style="54" customWidth="1"/>
    <col min="4860" max="4860" width="13.125" style="54" customWidth="1"/>
    <col min="4861" max="5077" width="8.875" style="54"/>
    <col min="5078" max="5078" width="5" style="54" customWidth="1"/>
    <col min="5079" max="5079" width="15" style="54" customWidth="1"/>
    <col min="5080" max="5081" width="14.625" style="54" customWidth="1"/>
    <col min="5082" max="5082" width="6.25" style="54" customWidth="1"/>
    <col min="5083" max="5085" width="10.125" style="54" customWidth="1"/>
    <col min="5086" max="5086" width="10.5" style="54" customWidth="1"/>
    <col min="5087" max="5108" width="8.875" style="54"/>
    <col min="5109" max="5109" width="6.5" style="54" customWidth="1"/>
    <col min="5110" max="5110" width="12.25" style="54" customWidth="1"/>
    <col min="5111" max="5111" width="28.25" style="54" customWidth="1"/>
    <col min="5112" max="5112" width="13.75" style="54" customWidth="1"/>
    <col min="5113" max="5113" width="5.625" style="54" customWidth="1"/>
    <col min="5114" max="5115" width="9.375" style="54" customWidth="1"/>
    <col min="5116" max="5116" width="13.125" style="54" customWidth="1"/>
    <col min="5117" max="5333" width="8.875" style="54"/>
    <col min="5334" max="5334" width="5" style="54" customWidth="1"/>
    <col min="5335" max="5335" width="15" style="54" customWidth="1"/>
    <col min="5336" max="5337" width="14.625" style="54" customWidth="1"/>
    <col min="5338" max="5338" width="6.25" style="54" customWidth="1"/>
    <col min="5339" max="5341" width="10.125" style="54" customWidth="1"/>
    <col min="5342" max="5342" width="10.5" style="54" customWidth="1"/>
    <col min="5343" max="5364" width="8.875" style="54"/>
    <col min="5365" max="5365" width="6.5" style="54" customWidth="1"/>
    <col min="5366" max="5366" width="12.25" style="54" customWidth="1"/>
    <col min="5367" max="5367" width="28.25" style="54" customWidth="1"/>
    <col min="5368" max="5368" width="13.75" style="54" customWidth="1"/>
    <col min="5369" max="5369" width="5.625" style="54" customWidth="1"/>
    <col min="5370" max="5371" width="9.375" style="54" customWidth="1"/>
    <col min="5372" max="5372" width="13.125" style="54" customWidth="1"/>
    <col min="5373" max="5589" width="8.875" style="54"/>
    <col min="5590" max="5590" width="5" style="54" customWidth="1"/>
    <col min="5591" max="5591" width="15" style="54" customWidth="1"/>
    <col min="5592" max="5593" width="14.625" style="54" customWidth="1"/>
    <col min="5594" max="5594" width="6.25" style="54" customWidth="1"/>
    <col min="5595" max="5597" width="10.125" style="54" customWidth="1"/>
    <col min="5598" max="5598" width="10.5" style="54" customWidth="1"/>
    <col min="5599" max="5620" width="8.875" style="54"/>
    <col min="5621" max="5621" width="6.5" style="54" customWidth="1"/>
    <col min="5622" max="5622" width="12.25" style="54" customWidth="1"/>
    <col min="5623" max="5623" width="28.25" style="54" customWidth="1"/>
    <col min="5624" max="5624" width="13.75" style="54" customWidth="1"/>
    <col min="5625" max="5625" width="5.625" style="54" customWidth="1"/>
    <col min="5626" max="5627" width="9.375" style="54" customWidth="1"/>
    <col min="5628" max="5628" width="13.125" style="54" customWidth="1"/>
    <col min="5629" max="5845" width="8.875" style="54"/>
    <col min="5846" max="5846" width="5" style="54" customWidth="1"/>
    <col min="5847" max="5847" width="15" style="54" customWidth="1"/>
    <col min="5848" max="5849" width="14.625" style="54" customWidth="1"/>
    <col min="5850" max="5850" width="6.25" style="54" customWidth="1"/>
    <col min="5851" max="5853" width="10.125" style="54" customWidth="1"/>
    <col min="5854" max="5854" width="10.5" style="54" customWidth="1"/>
    <col min="5855" max="5876" width="8.875" style="54"/>
    <col min="5877" max="5877" width="6.5" style="54" customWidth="1"/>
    <col min="5878" max="5878" width="12.25" style="54" customWidth="1"/>
    <col min="5879" max="5879" width="28.25" style="54" customWidth="1"/>
    <col min="5880" max="5880" width="13.75" style="54" customWidth="1"/>
    <col min="5881" max="5881" width="5.625" style="54" customWidth="1"/>
    <col min="5882" max="5883" width="9.375" style="54" customWidth="1"/>
    <col min="5884" max="5884" width="13.125" style="54" customWidth="1"/>
    <col min="5885" max="6101" width="8.875" style="54"/>
    <col min="6102" max="6102" width="5" style="54" customWidth="1"/>
    <col min="6103" max="6103" width="15" style="54" customWidth="1"/>
    <col min="6104" max="6105" width="14.625" style="54" customWidth="1"/>
    <col min="6106" max="6106" width="6.25" style="54" customWidth="1"/>
    <col min="6107" max="6109" width="10.125" style="54" customWidth="1"/>
    <col min="6110" max="6110" width="10.5" style="54" customWidth="1"/>
    <col min="6111" max="6132" width="8.875" style="54"/>
    <col min="6133" max="6133" width="6.5" style="54" customWidth="1"/>
    <col min="6134" max="6134" width="12.25" style="54" customWidth="1"/>
    <col min="6135" max="6135" width="28.25" style="54" customWidth="1"/>
    <col min="6136" max="6136" width="13.75" style="54" customWidth="1"/>
    <col min="6137" max="6137" width="5.625" style="54" customWidth="1"/>
    <col min="6138" max="6139" width="9.375" style="54" customWidth="1"/>
    <col min="6140" max="6140" width="13.125" style="54" customWidth="1"/>
    <col min="6141" max="6357" width="8.875" style="54"/>
    <col min="6358" max="6358" width="5" style="54" customWidth="1"/>
    <col min="6359" max="6359" width="15" style="54" customWidth="1"/>
    <col min="6360" max="6361" width="14.625" style="54" customWidth="1"/>
    <col min="6362" max="6362" width="6.25" style="54" customWidth="1"/>
    <col min="6363" max="6365" width="10.125" style="54" customWidth="1"/>
    <col min="6366" max="6366" width="10.5" style="54" customWidth="1"/>
    <col min="6367" max="6388" width="8.875" style="54"/>
    <col min="6389" max="6389" width="6.5" style="54" customWidth="1"/>
    <col min="6390" max="6390" width="12.25" style="54" customWidth="1"/>
    <col min="6391" max="6391" width="28.25" style="54" customWidth="1"/>
    <col min="6392" max="6392" width="13.75" style="54" customWidth="1"/>
    <col min="6393" max="6393" width="5.625" style="54" customWidth="1"/>
    <col min="6394" max="6395" width="9.375" style="54" customWidth="1"/>
    <col min="6396" max="6396" width="13.125" style="54" customWidth="1"/>
    <col min="6397" max="6613" width="8.875" style="54"/>
    <col min="6614" max="6614" width="5" style="54" customWidth="1"/>
    <col min="6615" max="6615" width="15" style="54" customWidth="1"/>
    <col min="6616" max="6617" width="14.625" style="54" customWidth="1"/>
    <col min="6618" max="6618" width="6.25" style="54" customWidth="1"/>
    <col min="6619" max="6621" width="10.125" style="54" customWidth="1"/>
    <col min="6622" max="6622" width="10.5" style="54" customWidth="1"/>
    <col min="6623" max="6644" width="8.875" style="54"/>
    <col min="6645" max="6645" width="6.5" style="54" customWidth="1"/>
    <col min="6646" max="6646" width="12.25" style="54" customWidth="1"/>
    <col min="6647" max="6647" width="28.25" style="54" customWidth="1"/>
    <col min="6648" max="6648" width="13.75" style="54" customWidth="1"/>
    <col min="6649" max="6649" width="5.625" style="54" customWidth="1"/>
    <col min="6650" max="6651" width="9.375" style="54" customWidth="1"/>
    <col min="6652" max="6652" width="13.125" style="54" customWidth="1"/>
    <col min="6653" max="6869" width="8.875" style="54"/>
    <col min="6870" max="6870" width="5" style="54" customWidth="1"/>
    <col min="6871" max="6871" width="15" style="54" customWidth="1"/>
    <col min="6872" max="6873" width="14.625" style="54" customWidth="1"/>
    <col min="6874" max="6874" width="6.25" style="54" customWidth="1"/>
    <col min="6875" max="6877" width="10.125" style="54" customWidth="1"/>
    <col min="6878" max="6878" width="10.5" style="54" customWidth="1"/>
    <col min="6879" max="6900" width="8.875" style="54"/>
    <col min="6901" max="6901" width="6.5" style="54" customWidth="1"/>
    <col min="6902" max="6902" width="12.25" style="54" customWidth="1"/>
    <col min="6903" max="6903" width="28.25" style="54" customWidth="1"/>
    <col min="6904" max="6904" width="13.75" style="54" customWidth="1"/>
    <col min="6905" max="6905" width="5.625" style="54" customWidth="1"/>
    <col min="6906" max="6907" width="9.375" style="54" customWidth="1"/>
    <col min="6908" max="6908" width="13.125" style="54" customWidth="1"/>
    <col min="6909" max="7125" width="8.875" style="54"/>
    <col min="7126" max="7126" width="5" style="54" customWidth="1"/>
    <col min="7127" max="7127" width="15" style="54" customWidth="1"/>
    <col min="7128" max="7129" width="14.625" style="54" customWidth="1"/>
    <col min="7130" max="7130" width="6.25" style="54" customWidth="1"/>
    <col min="7131" max="7133" width="10.125" style="54" customWidth="1"/>
    <col min="7134" max="7134" width="10.5" style="54" customWidth="1"/>
    <col min="7135" max="7156" width="8.875" style="54"/>
    <col min="7157" max="7157" width="6.5" style="54" customWidth="1"/>
    <col min="7158" max="7158" width="12.25" style="54" customWidth="1"/>
    <col min="7159" max="7159" width="28.25" style="54" customWidth="1"/>
    <col min="7160" max="7160" width="13.75" style="54" customWidth="1"/>
    <col min="7161" max="7161" width="5.625" style="54" customWidth="1"/>
    <col min="7162" max="7163" width="9.375" style="54" customWidth="1"/>
    <col min="7164" max="7164" width="13.125" style="54" customWidth="1"/>
    <col min="7165" max="7381" width="8.875" style="54"/>
    <col min="7382" max="7382" width="5" style="54" customWidth="1"/>
    <col min="7383" max="7383" width="15" style="54" customWidth="1"/>
    <col min="7384" max="7385" width="14.625" style="54" customWidth="1"/>
    <col min="7386" max="7386" width="6.25" style="54" customWidth="1"/>
    <col min="7387" max="7389" width="10.125" style="54" customWidth="1"/>
    <col min="7390" max="7390" width="10.5" style="54" customWidth="1"/>
    <col min="7391" max="7412" width="8.875" style="54"/>
    <col min="7413" max="7413" width="6.5" style="54" customWidth="1"/>
    <col min="7414" max="7414" width="12.25" style="54" customWidth="1"/>
    <col min="7415" max="7415" width="28.25" style="54" customWidth="1"/>
    <col min="7416" max="7416" width="13.75" style="54" customWidth="1"/>
    <col min="7417" max="7417" width="5.625" style="54" customWidth="1"/>
    <col min="7418" max="7419" width="9.375" style="54" customWidth="1"/>
    <col min="7420" max="7420" width="13.125" style="54" customWidth="1"/>
    <col min="7421" max="7637" width="8.875" style="54"/>
    <col min="7638" max="7638" width="5" style="54" customWidth="1"/>
    <col min="7639" max="7639" width="15" style="54" customWidth="1"/>
    <col min="7640" max="7641" width="14.625" style="54" customWidth="1"/>
    <col min="7642" max="7642" width="6.25" style="54" customWidth="1"/>
    <col min="7643" max="7645" width="10.125" style="54" customWidth="1"/>
    <col min="7646" max="7646" width="10.5" style="54" customWidth="1"/>
    <col min="7647" max="7668" width="8.875" style="54"/>
    <col min="7669" max="7669" width="6.5" style="54" customWidth="1"/>
    <col min="7670" max="7670" width="12.25" style="54" customWidth="1"/>
    <col min="7671" max="7671" width="28.25" style="54" customWidth="1"/>
    <col min="7672" max="7672" width="13.75" style="54" customWidth="1"/>
    <col min="7673" max="7673" width="5.625" style="54" customWidth="1"/>
    <col min="7674" max="7675" width="9.375" style="54" customWidth="1"/>
    <col min="7676" max="7676" width="13.125" style="54" customWidth="1"/>
    <col min="7677" max="7893" width="8.875" style="54"/>
    <col min="7894" max="7894" width="5" style="54" customWidth="1"/>
    <col min="7895" max="7895" width="15" style="54" customWidth="1"/>
    <col min="7896" max="7897" width="14.625" style="54" customWidth="1"/>
    <col min="7898" max="7898" width="6.25" style="54" customWidth="1"/>
    <col min="7899" max="7901" width="10.125" style="54" customWidth="1"/>
    <col min="7902" max="7902" width="10.5" style="54" customWidth="1"/>
    <col min="7903" max="7924" width="8.875" style="54"/>
    <col min="7925" max="7925" width="6.5" style="54" customWidth="1"/>
    <col min="7926" max="7926" width="12.25" style="54" customWidth="1"/>
    <col min="7927" max="7927" width="28.25" style="54" customWidth="1"/>
    <col min="7928" max="7928" width="13.75" style="54" customWidth="1"/>
    <col min="7929" max="7929" width="5.625" style="54" customWidth="1"/>
    <col min="7930" max="7931" width="9.375" style="54" customWidth="1"/>
    <col min="7932" max="7932" width="13.125" style="54" customWidth="1"/>
    <col min="7933" max="8149" width="8.875" style="54"/>
    <col min="8150" max="8150" width="5" style="54" customWidth="1"/>
    <col min="8151" max="8151" width="15" style="54" customWidth="1"/>
    <col min="8152" max="8153" width="14.625" style="54" customWidth="1"/>
    <col min="8154" max="8154" width="6.25" style="54" customWidth="1"/>
    <col min="8155" max="8157" width="10.125" style="54" customWidth="1"/>
    <col min="8158" max="8158" width="10.5" style="54" customWidth="1"/>
    <col min="8159" max="8180" width="8.875" style="54"/>
    <col min="8181" max="8181" width="6.5" style="54" customWidth="1"/>
    <col min="8182" max="8182" width="12.25" style="54" customWidth="1"/>
    <col min="8183" max="8183" width="28.25" style="54" customWidth="1"/>
    <col min="8184" max="8184" width="13.75" style="54" customWidth="1"/>
    <col min="8185" max="8185" width="5.625" style="54" customWidth="1"/>
    <col min="8186" max="8187" width="9.375" style="54" customWidth="1"/>
    <col min="8188" max="8188" width="13.125" style="54" customWidth="1"/>
    <col min="8189" max="8405" width="8.875" style="54"/>
    <col min="8406" max="8406" width="5" style="54" customWidth="1"/>
    <col min="8407" max="8407" width="15" style="54" customWidth="1"/>
    <col min="8408" max="8409" width="14.625" style="54" customWidth="1"/>
    <col min="8410" max="8410" width="6.25" style="54" customWidth="1"/>
    <col min="8411" max="8413" width="10.125" style="54" customWidth="1"/>
    <col min="8414" max="8414" width="10.5" style="54" customWidth="1"/>
    <col min="8415" max="8436" width="8.875" style="54"/>
    <col min="8437" max="8437" width="6.5" style="54" customWidth="1"/>
    <col min="8438" max="8438" width="12.25" style="54" customWidth="1"/>
    <col min="8439" max="8439" width="28.25" style="54" customWidth="1"/>
    <col min="8440" max="8440" width="13.75" style="54" customWidth="1"/>
    <col min="8441" max="8441" width="5.625" style="54" customWidth="1"/>
    <col min="8442" max="8443" width="9.375" style="54" customWidth="1"/>
    <col min="8444" max="8444" width="13.125" style="54" customWidth="1"/>
    <col min="8445" max="8661" width="8.875" style="54"/>
    <col min="8662" max="8662" width="5" style="54" customWidth="1"/>
    <col min="8663" max="8663" width="15" style="54" customWidth="1"/>
    <col min="8664" max="8665" width="14.625" style="54" customWidth="1"/>
    <col min="8666" max="8666" width="6.25" style="54" customWidth="1"/>
    <col min="8667" max="8669" width="10.125" style="54" customWidth="1"/>
    <col min="8670" max="8670" width="10.5" style="54" customWidth="1"/>
    <col min="8671" max="8692" width="8.875" style="54"/>
    <col min="8693" max="8693" width="6.5" style="54" customWidth="1"/>
    <col min="8694" max="8694" width="12.25" style="54" customWidth="1"/>
    <col min="8695" max="8695" width="28.25" style="54" customWidth="1"/>
    <col min="8696" max="8696" width="13.75" style="54" customWidth="1"/>
    <col min="8697" max="8697" width="5.625" style="54" customWidth="1"/>
    <col min="8698" max="8699" width="9.375" style="54" customWidth="1"/>
    <col min="8700" max="8700" width="13.125" style="54" customWidth="1"/>
    <col min="8701" max="8917" width="8.875" style="54"/>
    <col min="8918" max="8918" width="5" style="54" customWidth="1"/>
    <col min="8919" max="8919" width="15" style="54" customWidth="1"/>
    <col min="8920" max="8921" width="14.625" style="54" customWidth="1"/>
    <col min="8922" max="8922" width="6.25" style="54" customWidth="1"/>
    <col min="8923" max="8925" width="10.125" style="54" customWidth="1"/>
    <col min="8926" max="8926" width="10.5" style="54" customWidth="1"/>
    <col min="8927" max="8948" width="8.875" style="54"/>
    <col min="8949" max="8949" width="6.5" style="54" customWidth="1"/>
    <col min="8950" max="8950" width="12.25" style="54" customWidth="1"/>
    <col min="8951" max="8951" width="28.25" style="54" customWidth="1"/>
    <col min="8952" max="8952" width="13.75" style="54" customWidth="1"/>
    <col min="8953" max="8953" width="5.625" style="54" customWidth="1"/>
    <col min="8954" max="8955" width="9.375" style="54" customWidth="1"/>
    <col min="8956" max="8956" width="13.125" style="54" customWidth="1"/>
    <col min="8957" max="9173" width="8.875" style="54"/>
    <col min="9174" max="9174" width="5" style="54" customWidth="1"/>
    <col min="9175" max="9175" width="15" style="54" customWidth="1"/>
    <col min="9176" max="9177" width="14.625" style="54" customWidth="1"/>
    <col min="9178" max="9178" width="6.25" style="54" customWidth="1"/>
    <col min="9179" max="9181" width="10.125" style="54" customWidth="1"/>
    <col min="9182" max="9182" width="10.5" style="54" customWidth="1"/>
    <col min="9183" max="9204" width="8.875" style="54"/>
    <col min="9205" max="9205" width="6.5" style="54" customWidth="1"/>
    <col min="9206" max="9206" width="12.25" style="54" customWidth="1"/>
    <col min="9207" max="9207" width="28.25" style="54" customWidth="1"/>
    <col min="9208" max="9208" width="13.75" style="54" customWidth="1"/>
    <col min="9209" max="9209" width="5.625" style="54" customWidth="1"/>
    <col min="9210" max="9211" width="9.375" style="54" customWidth="1"/>
    <col min="9212" max="9212" width="13.125" style="54" customWidth="1"/>
    <col min="9213" max="9429" width="8.875" style="54"/>
    <col min="9430" max="9430" width="5" style="54" customWidth="1"/>
    <col min="9431" max="9431" width="15" style="54" customWidth="1"/>
    <col min="9432" max="9433" width="14.625" style="54" customWidth="1"/>
    <col min="9434" max="9434" width="6.25" style="54" customWidth="1"/>
    <col min="9435" max="9437" width="10.125" style="54" customWidth="1"/>
    <col min="9438" max="9438" width="10.5" style="54" customWidth="1"/>
    <col min="9439" max="9460" width="8.875" style="54"/>
    <col min="9461" max="9461" width="6.5" style="54" customWidth="1"/>
    <col min="9462" max="9462" width="12.25" style="54" customWidth="1"/>
    <col min="9463" max="9463" width="28.25" style="54" customWidth="1"/>
    <col min="9464" max="9464" width="13.75" style="54" customWidth="1"/>
    <col min="9465" max="9465" width="5.625" style="54" customWidth="1"/>
    <col min="9466" max="9467" width="9.375" style="54" customWidth="1"/>
    <col min="9468" max="9468" width="13.125" style="54" customWidth="1"/>
    <col min="9469" max="9685" width="8.875" style="54"/>
    <col min="9686" max="9686" width="5" style="54" customWidth="1"/>
    <col min="9687" max="9687" width="15" style="54" customWidth="1"/>
    <col min="9688" max="9689" width="14.625" style="54" customWidth="1"/>
    <col min="9690" max="9690" width="6.25" style="54" customWidth="1"/>
    <col min="9691" max="9693" width="10.125" style="54" customWidth="1"/>
    <col min="9694" max="9694" width="10.5" style="54" customWidth="1"/>
    <col min="9695" max="9716" width="8.875" style="54"/>
    <col min="9717" max="9717" width="6.5" style="54" customWidth="1"/>
    <col min="9718" max="9718" width="12.25" style="54" customWidth="1"/>
    <col min="9719" max="9719" width="28.25" style="54" customWidth="1"/>
    <col min="9720" max="9720" width="13.75" style="54" customWidth="1"/>
    <col min="9721" max="9721" width="5.625" style="54" customWidth="1"/>
    <col min="9722" max="9723" width="9.375" style="54" customWidth="1"/>
    <col min="9724" max="9724" width="13.125" style="54" customWidth="1"/>
    <col min="9725" max="9941" width="8.875" style="54"/>
    <col min="9942" max="9942" width="5" style="54" customWidth="1"/>
    <col min="9943" max="9943" width="15" style="54" customWidth="1"/>
    <col min="9944" max="9945" width="14.625" style="54" customWidth="1"/>
    <col min="9946" max="9946" width="6.25" style="54" customWidth="1"/>
    <col min="9947" max="9949" width="10.125" style="54" customWidth="1"/>
    <col min="9950" max="9950" width="10.5" style="54" customWidth="1"/>
    <col min="9951" max="9972" width="8.875" style="54"/>
    <col min="9973" max="9973" width="6.5" style="54" customWidth="1"/>
    <col min="9974" max="9974" width="12.25" style="54" customWidth="1"/>
    <col min="9975" max="9975" width="28.25" style="54" customWidth="1"/>
    <col min="9976" max="9976" width="13.75" style="54" customWidth="1"/>
    <col min="9977" max="9977" width="5.625" style="54" customWidth="1"/>
    <col min="9978" max="9979" width="9.375" style="54" customWidth="1"/>
    <col min="9980" max="9980" width="13.125" style="54" customWidth="1"/>
    <col min="9981" max="10197" width="8.875" style="54"/>
    <col min="10198" max="10198" width="5" style="54" customWidth="1"/>
    <col min="10199" max="10199" width="15" style="54" customWidth="1"/>
    <col min="10200" max="10201" width="14.625" style="54" customWidth="1"/>
    <col min="10202" max="10202" width="6.25" style="54" customWidth="1"/>
    <col min="10203" max="10205" width="10.125" style="54" customWidth="1"/>
    <col min="10206" max="10206" width="10.5" style="54" customWidth="1"/>
    <col min="10207" max="10228" width="8.875" style="54"/>
    <col min="10229" max="10229" width="6.5" style="54" customWidth="1"/>
    <col min="10230" max="10230" width="12.25" style="54" customWidth="1"/>
    <col min="10231" max="10231" width="28.25" style="54" customWidth="1"/>
    <col min="10232" max="10232" width="13.75" style="54" customWidth="1"/>
    <col min="10233" max="10233" width="5.625" style="54" customWidth="1"/>
    <col min="10234" max="10235" width="9.375" style="54" customWidth="1"/>
    <col min="10236" max="10236" width="13.125" style="54" customWidth="1"/>
    <col min="10237" max="10453" width="8.875" style="54"/>
    <col min="10454" max="10454" width="5" style="54" customWidth="1"/>
    <col min="10455" max="10455" width="15" style="54" customWidth="1"/>
    <col min="10456" max="10457" width="14.625" style="54" customWidth="1"/>
    <col min="10458" max="10458" width="6.25" style="54" customWidth="1"/>
    <col min="10459" max="10461" width="10.125" style="54" customWidth="1"/>
    <col min="10462" max="10462" width="10.5" style="54" customWidth="1"/>
    <col min="10463" max="10484" width="8.875" style="54"/>
    <col min="10485" max="10485" width="6.5" style="54" customWidth="1"/>
    <col min="10486" max="10486" width="12.25" style="54" customWidth="1"/>
    <col min="10487" max="10487" width="28.25" style="54" customWidth="1"/>
    <col min="10488" max="10488" width="13.75" style="54" customWidth="1"/>
    <col min="10489" max="10489" width="5.625" style="54" customWidth="1"/>
    <col min="10490" max="10491" width="9.375" style="54" customWidth="1"/>
    <col min="10492" max="10492" width="13.125" style="54" customWidth="1"/>
    <col min="10493" max="10709" width="8.875" style="54"/>
    <col min="10710" max="10710" width="5" style="54" customWidth="1"/>
    <col min="10711" max="10711" width="15" style="54" customWidth="1"/>
    <col min="10712" max="10713" width="14.625" style="54" customWidth="1"/>
    <col min="10714" max="10714" width="6.25" style="54" customWidth="1"/>
    <col min="10715" max="10717" width="10.125" style="54" customWidth="1"/>
    <col min="10718" max="10718" width="10.5" style="54" customWidth="1"/>
    <col min="10719" max="10740" width="8.875" style="54"/>
    <col min="10741" max="10741" width="6.5" style="54" customWidth="1"/>
    <col min="10742" max="10742" width="12.25" style="54" customWidth="1"/>
    <col min="10743" max="10743" width="28.25" style="54" customWidth="1"/>
    <col min="10744" max="10744" width="13.75" style="54" customWidth="1"/>
    <col min="10745" max="10745" width="5.625" style="54" customWidth="1"/>
    <col min="10746" max="10747" width="9.375" style="54" customWidth="1"/>
    <col min="10748" max="10748" width="13.125" style="54" customWidth="1"/>
    <col min="10749" max="10965" width="8.875" style="54"/>
    <col min="10966" max="10966" width="5" style="54" customWidth="1"/>
    <col min="10967" max="10967" width="15" style="54" customWidth="1"/>
    <col min="10968" max="10969" width="14.625" style="54" customWidth="1"/>
    <col min="10970" max="10970" width="6.25" style="54" customWidth="1"/>
    <col min="10971" max="10973" width="10.125" style="54" customWidth="1"/>
    <col min="10974" max="10974" width="10.5" style="54" customWidth="1"/>
    <col min="10975" max="10996" width="8.875" style="54"/>
    <col min="10997" max="10997" width="6.5" style="54" customWidth="1"/>
    <col min="10998" max="10998" width="12.25" style="54" customWidth="1"/>
    <col min="10999" max="10999" width="28.25" style="54" customWidth="1"/>
    <col min="11000" max="11000" width="13.75" style="54" customWidth="1"/>
    <col min="11001" max="11001" width="5.625" style="54" customWidth="1"/>
    <col min="11002" max="11003" width="9.375" style="54" customWidth="1"/>
    <col min="11004" max="11004" width="13.125" style="54" customWidth="1"/>
    <col min="11005" max="11221" width="8.875" style="54"/>
    <col min="11222" max="11222" width="5" style="54" customWidth="1"/>
    <col min="11223" max="11223" width="15" style="54" customWidth="1"/>
    <col min="11224" max="11225" width="14.625" style="54" customWidth="1"/>
    <col min="11226" max="11226" width="6.25" style="54" customWidth="1"/>
    <col min="11227" max="11229" width="10.125" style="54" customWidth="1"/>
    <col min="11230" max="11230" width="10.5" style="54" customWidth="1"/>
    <col min="11231" max="11252" width="8.875" style="54"/>
    <col min="11253" max="11253" width="6.5" style="54" customWidth="1"/>
    <col min="11254" max="11254" width="12.25" style="54" customWidth="1"/>
    <col min="11255" max="11255" width="28.25" style="54" customWidth="1"/>
    <col min="11256" max="11256" width="13.75" style="54" customWidth="1"/>
    <col min="11257" max="11257" width="5.625" style="54" customWidth="1"/>
    <col min="11258" max="11259" width="9.375" style="54" customWidth="1"/>
    <col min="11260" max="11260" width="13.125" style="54" customWidth="1"/>
    <col min="11261" max="11477" width="8.875" style="54"/>
    <col min="11478" max="11478" width="5" style="54" customWidth="1"/>
    <col min="11479" max="11479" width="15" style="54" customWidth="1"/>
    <col min="11480" max="11481" width="14.625" style="54" customWidth="1"/>
    <col min="11482" max="11482" width="6.25" style="54" customWidth="1"/>
    <col min="11483" max="11485" width="10.125" style="54" customWidth="1"/>
    <col min="11486" max="11486" width="10.5" style="54" customWidth="1"/>
    <col min="11487" max="11508" width="8.875" style="54"/>
    <col min="11509" max="11509" width="6.5" style="54" customWidth="1"/>
    <col min="11510" max="11510" width="12.25" style="54" customWidth="1"/>
    <col min="11511" max="11511" width="28.25" style="54" customWidth="1"/>
    <col min="11512" max="11512" width="13.75" style="54" customWidth="1"/>
    <col min="11513" max="11513" width="5.625" style="54" customWidth="1"/>
    <col min="11514" max="11515" width="9.375" style="54" customWidth="1"/>
    <col min="11516" max="11516" width="13.125" style="54" customWidth="1"/>
    <col min="11517" max="11733" width="8.875" style="54"/>
    <col min="11734" max="11734" width="5" style="54" customWidth="1"/>
    <col min="11735" max="11735" width="15" style="54" customWidth="1"/>
    <col min="11736" max="11737" width="14.625" style="54" customWidth="1"/>
    <col min="11738" max="11738" width="6.25" style="54" customWidth="1"/>
    <col min="11739" max="11741" width="10.125" style="54" customWidth="1"/>
    <col min="11742" max="11742" width="10.5" style="54" customWidth="1"/>
    <col min="11743" max="11764" width="8.875" style="54"/>
    <col min="11765" max="11765" width="6.5" style="54" customWidth="1"/>
    <col min="11766" max="11766" width="12.25" style="54" customWidth="1"/>
    <col min="11767" max="11767" width="28.25" style="54" customWidth="1"/>
    <col min="11768" max="11768" width="13.75" style="54" customWidth="1"/>
    <col min="11769" max="11769" width="5.625" style="54" customWidth="1"/>
    <col min="11770" max="11771" width="9.375" style="54" customWidth="1"/>
    <col min="11772" max="11772" width="13.125" style="54" customWidth="1"/>
    <col min="11773" max="11989" width="8.875" style="54"/>
    <col min="11990" max="11990" width="5" style="54" customWidth="1"/>
    <col min="11991" max="11991" width="15" style="54" customWidth="1"/>
    <col min="11992" max="11993" width="14.625" style="54" customWidth="1"/>
    <col min="11994" max="11994" width="6.25" style="54" customWidth="1"/>
    <col min="11995" max="11997" width="10.125" style="54" customWidth="1"/>
    <col min="11998" max="11998" width="10.5" style="54" customWidth="1"/>
    <col min="11999" max="12020" width="8.875" style="54"/>
    <col min="12021" max="12021" width="6.5" style="54" customWidth="1"/>
    <col min="12022" max="12022" width="12.25" style="54" customWidth="1"/>
    <col min="12023" max="12023" width="28.25" style="54" customWidth="1"/>
    <col min="12024" max="12024" width="13.75" style="54" customWidth="1"/>
    <col min="12025" max="12025" width="5.625" style="54" customWidth="1"/>
    <col min="12026" max="12027" width="9.375" style="54" customWidth="1"/>
    <col min="12028" max="12028" width="13.125" style="54" customWidth="1"/>
    <col min="12029" max="12245" width="8.875" style="54"/>
    <col min="12246" max="12246" width="5" style="54" customWidth="1"/>
    <col min="12247" max="12247" width="15" style="54" customWidth="1"/>
    <col min="12248" max="12249" width="14.625" style="54" customWidth="1"/>
    <col min="12250" max="12250" width="6.25" style="54" customWidth="1"/>
    <col min="12251" max="12253" width="10.125" style="54" customWidth="1"/>
    <col min="12254" max="12254" width="10.5" style="54" customWidth="1"/>
    <col min="12255" max="12276" width="8.875" style="54"/>
    <col min="12277" max="12277" width="6.5" style="54" customWidth="1"/>
    <col min="12278" max="12278" width="12.25" style="54" customWidth="1"/>
    <col min="12279" max="12279" width="28.25" style="54" customWidth="1"/>
    <col min="12280" max="12280" width="13.75" style="54" customWidth="1"/>
    <col min="12281" max="12281" width="5.625" style="54" customWidth="1"/>
    <col min="12282" max="12283" width="9.375" style="54" customWidth="1"/>
    <col min="12284" max="12284" width="13.125" style="54" customWidth="1"/>
    <col min="12285" max="12501" width="8.875" style="54"/>
    <col min="12502" max="12502" width="5" style="54" customWidth="1"/>
    <col min="12503" max="12503" width="15" style="54" customWidth="1"/>
    <col min="12504" max="12505" width="14.625" style="54" customWidth="1"/>
    <col min="12506" max="12506" width="6.25" style="54" customWidth="1"/>
    <col min="12507" max="12509" width="10.125" style="54" customWidth="1"/>
    <col min="12510" max="12510" width="10.5" style="54" customWidth="1"/>
    <col min="12511" max="12532" width="8.875" style="54"/>
    <col min="12533" max="12533" width="6.5" style="54" customWidth="1"/>
    <col min="12534" max="12534" width="12.25" style="54" customWidth="1"/>
    <col min="12535" max="12535" width="28.25" style="54" customWidth="1"/>
    <col min="12536" max="12536" width="13.75" style="54" customWidth="1"/>
    <col min="12537" max="12537" width="5.625" style="54" customWidth="1"/>
    <col min="12538" max="12539" width="9.375" style="54" customWidth="1"/>
    <col min="12540" max="12540" width="13.125" style="54" customWidth="1"/>
    <col min="12541" max="12757" width="8.875" style="54"/>
    <col min="12758" max="12758" width="5" style="54" customWidth="1"/>
    <col min="12759" max="12759" width="15" style="54" customWidth="1"/>
    <col min="12760" max="12761" width="14.625" style="54" customWidth="1"/>
    <col min="12762" max="12762" width="6.25" style="54" customWidth="1"/>
    <col min="12763" max="12765" width="10.125" style="54" customWidth="1"/>
    <col min="12766" max="12766" width="10.5" style="54" customWidth="1"/>
    <col min="12767" max="12788" width="8.875" style="54"/>
    <col min="12789" max="12789" width="6.5" style="54" customWidth="1"/>
    <col min="12790" max="12790" width="12.25" style="54" customWidth="1"/>
    <col min="12791" max="12791" width="28.25" style="54" customWidth="1"/>
    <col min="12792" max="12792" width="13.75" style="54" customWidth="1"/>
    <col min="12793" max="12793" width="5.625" style="54" customWidth="1"/>
    <col min="12794" max="12795" width="9.375" style="54" customWidth="1"/>
    <col min="12796" max="12796" width="13.125" style="54" customWidth="1"/>
    <col min="12797" max="13013" width="8.875" style="54"/>
    <col min="13014" max="13014" width="5" style="54" customWidth="1"/>
    <col min="13015" max="13015" width="15" style="54" customWidth="1"/>
    <col min="13016" max="13017" width="14.625" style="54" customWidth="1"/>
    <col min="13018" max="13018" width="6.25" style="54" customWidth="1"/>
    <col min="13019" max="13021" width="10.125" style="54" customWidth="1"/>
    <col min="13022" max="13022" width="10.5" style="54" customWidth="1"/>
    <col min="13023" max="13044" width="8.875" style="54"/>
    <col min="13045" max="13045" width="6.5" style="54" customWidth="1"/>
    <col min="13046" max="13046" width="12.25" style="54" customWidth="1"/>
    <col min="13047" max="13047" width="28.25" style="54" customWidth="1"/>
    <col min="13048" max="13048" width="13.75" style="54" customWidth="1"/>
    <col min="13049" max="13049" width="5.625" style="54" customWidth="1"/>
    <col min="13050" max="13051" width="9.375" style="54" customWidth="1"/>
    <col min="13052" max="13052" width="13.125" style="54" customWidth="1"/>
    <col min="13053" max="13269" width="8.875" style="54"/>
    <col min="13270" max="13270" width="5" style="54" customWidth="1"/>
    <col min="13271" max="13271" width="15" style="54" customWidth="1"/>
    <col min="13272" max="13273" width="14.625" style="54" customWidth="1"/>
    <col min="13274" max="13274" width="6.25" style="54" customWidth="1"/>
    <col min="13275" max="13277" width="10.125" style="54" customWidth="1"/>
    <col min="13278" max="13278" width="10.5" style="54" customWidth="1"/>
    <col min="13279" max="13300" width="8.875" style="54"/>
    <col min="13301" max="13301" width="6.5" style="54" customWidth="1"/>
    <col min="13302" max="13302" width="12.25" style="54" customWidth="1"/>
    <col min="13303" max="13303" width="28.25" style="54" customWidth="1"/>
    <col min="13304" max="13304" width="13.75" style="54" customWidth="1"/>
    <col min="13305" max="13305" width="5.625" style="54" customWidth="1"/>
    <col min="13306" max="13307" width="9.375" style="54" customWidth="1"/>
    <col min="13308" max="13308" width="13.125" style="54" customWidth="1"/>
    <col min="13309" max="13525" width="8.875" style="54"/>
    <col min="13526" max="13526" width="5" style="54" customWidth="1"/>
    <col min="13527" max="13527" width="15" style="54" customWidth="1"/>
    <col min="13528" max="13529" width="14.625" style="54" customWidth="1"/>
    <col min="13530" max="13530" width="6.25" style="54" customWidth="1"/>
    <col min="13531" max="13533" width="10.125" style="54" customWidth="1"/>
    <col min="13534" max="13534" width="10.5" style="54" customWidth="1"/>
    <col min="13535" max="13556" width="8.875" style="54"/>
    <col min="13557" max="13557" width="6.5" style="54" customWidth="1"/>
    <col min="13558" max="13558" width="12.25" style="54" customWidth="1"/>
    <col min="13559" max="13559" width="28.25" style="54" customWidth="1"/>
    <col min="13560" max="13560" width="13.75" style="54" customWidth="1"/>
    <col min="13561" max="13561" width="5.625" style="54" customWidth="1"/>
    <col min="13562" max="13563" width="9.375" style="54" customWidth="1"/>
    <col min="13564" max="13564" width="13.125" style="54" customWidth="1"/>
    <col min="13565" max="13781" width="8.875" style="54"/>
    <col min="13782" max="13782" width="5" style="54" customWidth="1"/>
    <col min="13783" max="13783" width="15" style="54" customWidth="1"/>
    <col min="13784" max="13785" width="14.625" style="54" customWidth="1"/>
    <col min="13786" max="13786" width="6.25" style="54" customWidth="1"/>
    <col min="13787" max="13789" width="10.125" style="54" customWidth="1"/>
    <col min="13790" max="13790" width="10.5" style="54" customWidth="1"/>
    <col min="13791" max="13812" width="8.875" style="54"/>
    <col min="13813" max="13813" width="6.5" style="54" customWidth="1"/>
    <col min="13814" max="13814" width="12.25" style="54" customWidth="1"/>
    <col min="13815" max="13815" width="28.25" style="54" customWidth="1"/>
    <col min="13816" max="13816" width="13.75" style="54" customWidth="1"/>
    <col min="13817" max="13817" width="5.625" style="54" customWidth="1"/>
    <col min="13818" max="13819" width="9.375" style="54" customWidth="1"/>
    <col min="13820" max="13820" width="13.125" style="54" customWidth="1"/>
    <col min="13821" max="14037" width="8.875" style="54"/>
    <col min="14038" max="14038" width="5" style="54" customWidth="1"/>
    <col min="14039" max="14039" width="15" style="54" customWidth="1"/>
    <col min="14040" max="14041" width="14.625" style="54" customWidth="1"/>
    <col min="14042" max="14042" width="6.25" style="54" customWidth="1"/>
    <col min="14043" max="14045" width="10.125" style="54" customWidth="1"/>
    <col min="14046" max="14046" width="10.5" style="54" customWidth="1"/>
    <col min="14047" max="14068" width="8.875" style="54"/>
    <col min="14069" max="14069" width="6.5" style="54" customWidth="1"/>
    <col min="14070" max="14070" width="12.25" style="54" customWidth="1"/>
    <col min="14071" max="14071" width="28.25" style="54" customWidth="1"/>
    <col min="14072" max="14072" width="13.75" style="54" customWidth="1"/>
    <col min="14073" max="14073" width="5.625" style="54" customWidth="1"/>
    <col min="14074" max="14075" width="9.375" style="54" customWidth="1"/>
    <col min="14076" max="14076" width="13.125" style="54" customWidth="1"/>
    <col min="14077" max="14293" width="8.875" style="54"/>
    <col min="14294" max="14294" width="5" style="54" customWidth="1"/>
    <col min="14295" max="14295" width="15" style="54" customWidth="1"/>
    <col min="14296" max="14297" width="14.625" style="54" customWidth="1"/>
    <col min="14298" max="14298" width="6.25" style="54" customWidth="1"/>
    <col min="14299" max="14301" width="10.125" style="54" customWidth="1"/>
    <col min="14302" max="14302" width="10.5" style="54" customWidth="1"/>
    <col min="14303" max="14324" width="8.875" style="54"/>
    <col min="14325" max="14325" width="6.5" style="54" customWidth="1"/>
    <col min="14326" max="14326" width="12.25" style="54" customWidth="1"/>
    <col min="14327" max="14327" width="28.25" style="54" customWidth="1"/>
    <col min="14328" max="14328" width="13.75" style="54" customWidth="1"/>
    <col min="14329" max="14329" width="5.625" style="54" customWidth="1"/>
    <col min="14330" max="14331" width="9.375" style="54" customWidth="1"/>
    <col min="14332" max="14332" width="13.125" style="54" customWidth="1"/>
    <col min="14333" max="14549" width="8.875" style="54"/>
    <col min="14550" max="14550" width="5" style="54" customWidth="1"/>
    <col min="14551" max="14551" width="15" style="54" customWidth="1"/>
    <col min="14552" max="14553" width="14.625" style="54" customWidth="1"/>
    <col min="14554" max="14554" width="6.25" style="54" customWidth="1"/>
    <col min="14555" max="14557" width="10.125" style="54" customWidth="1"/>
    <col min="14558" max="14558" width="10.5" style="54" customWidth="1"/>
    <col min="14559" max="14580" width="8.875" style="54"/>
    <col min="14581" max="14581" width="6.5" style="54" customWidth="1"/>
    <col min="14582" max="14582" width="12.25" style="54" customWidth="1"/>
    <col min="14583" max="14583" width="28.25" style="54" customWidth="1"/>
    <col min="14584" max="14584" width="13.75" style="54" customWidth="1"/>
    <col min="14585" max="14585" width="5.625" style="54" customWidth="1"/>
    <col min="14586" max="14587" width="9.375" style="54" customWidth="1"/>
    <col min="14588" max="14588" width="13.125" style="54" customWidth="1"/>
    <col min="14589" max="14805" width="8.875" style="54"/>
    <col min="14806" max="14806" width="5" style="54" customWidth="1"/>
    <col min="14807" max="14807" width="15" style="54" customWidth="1"/>
    <col min="14808" max="14809" width="14.625" style="54" customWidth="1"/>
    <col min="14810" max="14810" width="6.25" style="54" customWidth="1"/>
    <col min="14811" max="14813" width="10.125" style="54" customWidth="1"/>
    <col min="14814" max="14814" width="10.5" style="54" customWidth="1"/>
    <col min="14815" max="14836" width="8.875" style="54"/>
    <col min="14837" max="14837" width="6.5" style="54" customWidth="1"/>
    <col min="14838" max="14838" width="12.25" style="54" customWidth="1"/>
    <col min="14839" max="14839" width="28.25" style="54" customWidth="1"/>
    <col min="14840" max="14840" width="13.75" style="54" customWidth="1"/>
    <col min="14841" max="14841" width="5.625" style="54" customWidth="1"/>
    <col min="14842" max="14843" width="9.375" style="54" customWidth="1"/>
    <col min="14844" max="14844" width="13.125" style="54" customWidth="1"/>
    <col min="14845" max="15061" width="8.875" style="54"/>
    <col min="15062" max="15062" width="5" style="54" customWidth="1"/>
    <col min="15063" max="15063" width="15" style="54" customWidth="1"/>
    <col min="15064" max="15065" width="14.625" style="54" customWidth="1"/>
    <col min="15066" max="15066" width="6.25" style="54" customWidth="1"/>
    <col min="15067" max="15069" width="10.125" style="54" customWidth="1"/>
    <col min="15070" max="15070" width="10.5" style="54" customWidth="1"/>
    <col min="15071" max="15092" width="8.875" style="54"/>
    <col min="15093" max="15093" width="6.5" style="54" customWidth="1"/>
    <col min="15094" max="15094" width="12.25" style="54" customWidth="1"/>
    <col min="15095" max="15095" width="28.25" style="54" customWidth="1"/>
    <col min="15096" max="15096" width="13.75" style="54" customWidth="1"/>
    <col min="15097" max="15097" width="5.625" style="54" customWidth="1"/>
    <col min="15098" max="15099" width="9.375" style="54" customWidth="1"/>
    <col min="15100" max="15100" width="13.125" style="54" customWidth="1"/>
    <col min="15101" max="15317" width="8.875" style="54"/>
    <col min="15318" max="15318" width="5" style="54" customWidth="1"/>
    <col min="15319" max="15319" width="15" style="54" customWidth="1"/>
    <col min="15320" max="15321" width="14.625" style="54" customWidth="1"/>
    <col min="15322" max="15322" width="6.25" style="54" customWidth="1"/>
    <col min="15323" max="15325" width="10.125" style="54" customWidth="1"/>
    <col min="15326" max="15326" width="10.5" style="54" customWidth="1"/>
    <col min="15327" max="15348" width="8.875" style="54"/>
    <col min="15349" max="15349" width="6.5" style="54" customWidth="1"/>
    <col min="15350" max="15350" width="12.25" style="54" customWidth="1"/>
    <col min="15351" max="15351" width="28.25" style="54" customWidth="1"/>
    <col min="15352" max="15352" width="13.75" style="54" customWidth="1"/>
    <col min="15353" max="15353" width="5.625" style="54" customWidth="1"/>
    <col min="15354" max="15355" width="9.375" style="54" customWidth="1"/>
    <col min="15356" max="15356" width="13.125" style="54" customWidth="1"/>
    <col min="15357" max="15573" width="8.875" style="54"/>
    <col min="15574" max="15574" width="5" style="54" customWidth="1"/>
    <col min="15575" max="15575" width="15" style="54" customWidth="1"/>
    <col min="15576" max="15577" width="14.625" style="54" customWidth="1"/>
    <col min="15578" max="15578" width="6.25" style="54" customWidth="1"/>
    <col min="15579" max="15581" width="10.125" style="54" customWidth="1"/>
    <col min="15582" max="15582" width="10.5" style="54" customWidth="1"/>
    <col min="15583" max="15604" width="8.875" style="54"/>
    <col min="15605" max="15605" width="6.5" style="54" customWidth="1"/>
    <col min="15606" max="15606" width="12.25" style="54" customWidth="1"/>
    <col min="15607" max="15607" width="28.25" style="54" customWidth="1"/>
    <col min="15608" max="15608" width="13.75" style="54" customWidth="1"/>
    <col min="15609" max="15609" width="5.625" style="54" customWidth="1"/>
    <col min="15610" max="15611" width="9.375" style="54" customWidth="1"/>
    <col min="15612" max="15612" width="13.125" style="54" customWidth="1"/>
    <col min="15613" max="15829" width="8.875" style="54"/>
    <col min="15830" max="15830" width="5" style="54" customWidth="1"/>
    <col min="15831" max="15831" width="15" style="54" customWidth="1"/>
    <col min="15832" max="15833" width="14.625" style="54" customWidth="1"/>
    <col min="15834" max="15834" width="6.25" style="54" customWidth="1"/>
    <col min="15835" max="15837" width="10.125" style="54" customWidth="1"/>
    <col min="15838" max="15838" width="10.5" style="54" customWidth="1"/>
    <col min="15839" max="15860" width="8.875" style="54"/>
    <col min="15861" max="15861" width="6.5" style="54" customWidth="1"/>
    <col min="15862" max="15862" width="12.25" style="54" customWidth="1"/>
    <col min="15863" max="15863" width="28.25" style="54" customWidth="1"/>
    <col min="15864" max="15864" width="13.75" style="54" customWidth="1"/>
    <col min="15865" max="15865" width="5.625" style="54" customWidth="1"/>
    <col min="15866" max="15867" width="9.375" style="54" customWidth="1"/>
    <col min="15868" max="15868" width="13.125" style="54" customWidth="1"/>
    <col min="15869" max="16085" width="8.875" style="54"/>
    <col min="16086" max="16086" width="5" style="54" customWidth="1"/>
    <col min="16087" max="16087" width="15" style="54" customWidth="1"/>
    <col min="16088" max="16089" width="14.625" style="54" customWidth="1"/>
    <col min="16090" max="16090" width="6.25" style="54" customWidth="1"/>
    <col min="16091" max="16093" width="10.125" style="54" customWidth="1"/>
    <col min="16094" max="16094" width="10.5" style="54" customWidth="1"/>
    <col min="16095" max="16116" width="8.875" style="54"/>
    <col min="16117" max="16117" width="6.5" style="54" customWidth="1"/>
    <col min="16118" max="16118" width="12.25" style="54" customWidth="1"/>
    <col min="16119" max="16119" width="28.25" style="54" customWidth="1"/>
    <col min="16120" max="16120" width="13.75" style="54" customWidth="1"/>
    <col min="16121" max="16121" width="5.625" style="54" customWidth="1"/>
    <col min="16122" max="16123" width="9.375" style="54" customWidth="1"/>
    <col min="16124" max="16124" width="13.125" style="54" customWidth="1"/>
    <col min="16125" max="16341" width="8.875" style="54"/>
    <col min="16342" max="16342" width="5" style="54" customWidth="1"/>
    <col min="16343" max="16343" width="15" style="54" customWidth="1"/>
    <col min="16344" max="16345" width="14.625" style="54" customWidth="1"/>
    <col min="16346" max="16346" width="6.25" style="54" customWidth="1"/>
    <col min="16347" max="16349" width="10.125" style="54" customWidth="1"/>
    <col min="16350" max="16350" width="10.5" style="54" customWidth="1"/>
    <col min="16351" max="16384" width="8.875" style="54"/>
  </cols>
  <sheetData>
    <row r="1" spans="1:244" ht="22.5">
      <c r="A1" s="123" t="s">
        <v>270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27" t="s">
        <v>271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24" t="s">
        <v>240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24" t="s">
        <v>253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25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5" thickBot="1">
      <c r="A6" s="126" t="s">
        <v>2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32" t="s">
        <v>3</v>
      </c>
      <c r="B7" s="134" t="s">
        <v>4</v>
      </c>
      <c r="C7" s="136" t="s">
        <v>5</v>
      </c>
      <c r="D7" s="136" t="s">
        <v>6</v>
      </c>
      <c r="E7" s="138" t="s">
        <v>7</v>
      </c>
      <c r="F7" s="130" t="s">
        <v>241</v>
      </c>
      <c r="G7" s="130"/>
      <c r="H7" s="153" t="s">
        <v>242</v>
      </c>
      <c r="I7" s="153"/>
      <c r="J7" s="153"/>
      <c r="K7" s="55" t="s">
        <v>243</v>
      </c>
      <c r="L7" s="140" t="s">
        <v>244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49"/>
      <c r="B8" s="150"/>
      <c r="C8" s="151"/>
      <c r="D8" s="151"/>
      <c r="E8" s="152"/>
      <c r="F8" s="56" t="s">
        <v>245</v>
      </c>
      <c r="G8" s="56" t="s">
        <v>246</v>
      </c>
      <c r="H8" s="57" t="s">
        <v>247</v>
      </c>
      <c r="I8" s="57" t="s">
        <v>248</v>
      </c>
      <c r="J8" s="57" t="s">
        <v>249</v>
      </c>
      <c r="K8" s="58" t="s">
        <v>246</v>
      </c>
      <c r="L8" s="15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6" customFormat="1" ht="27" customHeight="1">
      <c r="A9" s="59">
        <v>1</v>
      </c>
      <c r="B9" s="45" t="s">
        <v>259</v>
      </c>
      <c r="C9" s="46" t="s">
        <v>272</v>
      </c>
      <c r="D9" s="13"/>
      <c r="E9" s="62" t="s">
        <v>236</v>
      </c>
      <c r="F9" s="63" t="s">
        <v>268</v>
      </c>
      <c r="G9" s="63">
        <v>2</v>
      </c>
      <c r="H9" s="64" t="s">
        <v>268</v>
      </c>
      <c r="I9" s="64" t="s">
        <v>268</v>
      </c>
      <c r="J9" s="64" t="s">
        <v>268</v>
      </c>
      <c r="K9" s="64">
        <v>2</v>
      </c>
      <c r="L9" s="65" t="s">
        <v>269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6" customFormat="1" ht="27" customHeight="1">
      <c r="A10" s="157" t="s">
        <v>273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76" customFormat="1" ht="30.75" customHeight="1">
      <c r="A11" s="155" t="s">
        <v>203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</row>
    <row r="12" spans="1:244" s="76" customFormat="1" ht="34.5" customHeight="1">
      <c r="A12" s="156" t="s">
        <v>274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</row>
    <row r="13" spans="1:244" s="76" customFormat="1" ht="41.25" customHeight="1">
      <c r="A13" s="156" t="s">
        <v>205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</row>
    <row r="14" spans="1:244" s="76" customFormat="1" ht="17.25" customHeight="1">
      <c r="A14" s="148" t="s">
        <v>206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</row>
    <row r="15" spans="1:244" s="76" customFormat="1">
      <c r="A15" s="105"/>
      <c r="B15" s="78"/>
      <c r="C15" s="105"/>
      <c r="D15" s="105"/>
      <c r="E15" s="105"/>
      <c r="F15" s="79"/>
      <c r="G15" s="79"/>
      <c r="H15" s="79"/>
      <c r="I15" s="79"/>
      <c r="J15" s="79"/>
      <c r="K15" s="79"/>
      <c r="L15" s="80"/>
    </row>
    <row r="16" spans="1:244" s="76" customFormat="1" ht="16.5">
      <c r="A16" s="81" t="s">
        <v>207</v>
      </c>
      <c r="B16" s="82"/>
      <c r="C16" s="83"/>
      <c r="D16" s="84" t="s">
        <v>208</v>
      </c>
      <c r="E16" s="83"/>
      <c r="F16" s="85"/>
      <c r="G16" s="85"/>
      <c r="H16" s="85"/>
      <c r="I16" s="85"/>
      <c r="J16" s="85"/>
      <c r="K16" s="85"/>
      <c r="L16" s="86"/>
    </row>
    <row r="17" spans="1:12" s="76" customFormat="1" ht="16.5">
      <c r="A17" s="81"/>
      <c r="B17" s="82"/>
      <c r="C17" s="83"/>
      <c r="D17" s="84"/>
      <c r="E17" s="83"/>
      <c r="F17" s="85"/>
      <c r="G17" s="85"/>
      <c r="H17" s="85"/>
      <c r="I17" s="85"/>
      <c r="J17" s="85"/>
      <c r="K17" s="85"/>
      <c r="L17" s="86"/>
    </row>
    <row r="18" spans="1:12" s="76" customFormat="1" ht="16.5">
      <c r="A18" s="81" t="s">
        <v>209</v>
      </c>
      <c r="B18" s="81"/>
      <c r="C18" s="105"/>
      <c r="D18" s="81" t="s">
        <v>209</v>
      </c>
      <c r="E18" s="105"/>
      <c r="F18" s="85"/>
      <c r="G18" s="85"/>
      <c r="H18" s="85"/>
      <c r="I18" s="85"/>
      <c r="J18" s="85"/>
      <c r="K18" s="85"/>
      <c r="L18" s="86"/>
    </row>
    <row r="19" spans="1:12" s="76" customFormat="1" ht="13.5">
      <c r="B19" s="87"/>
      <c r="F19" s="85"/>
      <c r="G19" s="85"/>
      <c r="H19" s="85"/>
      <c r="I19" s="85"/>
      <c r="J19" s="85"/>
      <c r="K19" s="85"/>
      <c r="L19" s="86"/>
    </row>
    <row r="20" spans="1:12">
      <c r="B20" s="88"/>
    </row>
    <row r="21" spans="1:12">
      <c r="B21" s="88"/>
    </row>
    <row r="22" spans="1:12">
      <c r="B22" s="88"/>
    </row>
    <row r="23" spans="1:12">
      <c r="B23" s="88"/>
    </row>
    <row r="24" spans="1:12">
      <c r="B24" s="88"/>
    </row>
    <row r="25" spans="1:12">
      <c r="B25" s="88"/>
    </row>
    <row r="26" spans="1:12">
      <c r="B26" s="88"/>
    </row>
    <row r="27" spans="1:12">
      <c r="B27" s="88"/>
    </row>
    <row r="28" spans="1:12">
      <c r="B28" s="88"/>
    </row>
    <row r="29" spans="1:12">
      <c r="B29" s="88"/>
    </row>
    <row r="30" spans="1:12">
      <c r="B30" s="88"/>
    </row>
    <row r="31" spans="1:12">
      <c r="B31" s="88"/>
    </row>
    <row r="32" spans="1:12">
      <c r="B32" s="88"/>
    </row>
    <row r="33" spans="2:2">
      <c r="B33" s="88"/>
    </row>
    <row r="34" spans="2:2">
      <c r="B34" s="88"/>
    </row>
    <row r="35" spans="2:2">
      <c r="B35" s="88"/>
    </row>
    <row r="36" spans="2:2">
      <c r="B36" s="88"/>
    </row>
    <row r="37" spans="2:2">
      <c r="B37" s="88"/>
    </row>
    <row r="38" spans="2:2">
      <c r="B38" s="88"/>
    </row>
    <row r="39" spans="2:2">
      <c r="B39" s="88"/>
    </row>
    <row r="40" spans="2:2">
      <c r="B40" s="88"/>
    </row>
    <row r="41" spans="2:2">
      <c r="B41" s="88"/>
    </row>
  </sheetData>
  <mergeCells count="19">
    <mergeCell ref="A14:L14"/>
    <mergeCell ref="A10:L10"/>
    <mergeCell ref="A7:A8"/>
    <mergeCell ref="B7:B8"/>
    <mergeCell ref="C7:C8"/>
    <mergeCell ref="D7:D8"/>
    <mergeCell ref="E7:E8"/>
    <mergeCell ref="F7:G7"/>
    <mergeCell ref="H7:J7"/>
    <mergeCell ref="L7:L8"/>
    <mergeCell ref="A11:L11"/>
    <mergeCell ref="A12:L12"/>
    <mergeCell ref="A13:L13"/>
    <mergeCell ref="A6:L6"/>
    <mergeCell ref="A1:L1"/>
    <mergeCell ref="A2:L2"/>
    <mergeCell ref="A3:L3"/>
    <mergeCell ref="A4:L4"/>
    <mergeCell ref="A5:L5"/>
  </mergeCells>
  <phoneticPr fontId="1" type="noConversion"/>
  <conditionalFormatting sqref="D11:D1048576 D1:D9">
    <cfRule type="duplicateValues" dxfId="8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88"/>
  <sheetViews>
    <sheetView tabSelected="1" view="pageBreakPreview" zoomScale="80" zoomScaleSheetLayoutView="80" workbookViewId="0">
      <pane xSplit="7" ySplit="8" topLeftCell="H54" activePane="bottomRight" state="frozen"/>
      <selection pane="topRight" activeCell="H1" sqref="H1"/>
      <selection pane="bottomLeft" activeCell="A9" sqref="A9"/>
      <selection pane="bottomRight" activeCell="M5" sqref="M5"/>
    </sheetView>
  </sheetViews>
  <sheetFormatPr defaultRowHeight="14.25"/>
  <cols>
    <col min="1" max="1" width="5.5" style="54" customWidth="1"/>
    <col min="2" max="2" width="13.875" style="93" customWidth="1"/>
    <col min="3" max="3" width="19.125" style="54" customWidth="1"/>
    <col min="4" max="4" width="15.375" style="89" customWidth="1"/>
    <col min="5" max="5" width="5.625" style="90" customWidth="1"/>
    <col min="6" max="6" width="8.75" style="91" customWidth="1"/>
    <col min="7" max="7" width="11.25" style="91" customWidth="1"/>
    <col min="8" max="9" width="12.5" style="91" customWidth="1"/>
    <col min="10" max="10" width="20.5" style="91" customWidth="1"/>
    <col min="11" max="11" width="14.5" style="91" customWidth="1"/>
    <col min="12" max="12" width="17.125" style="92" customWidth="1"/>
    <col min="13" max="13" width="12.875" style="165" customWidth="1"/>
    <col min="14" max="14" width="26.125" style="54" customWidth="1"/>
    <col min="15" max="213" width="8.875" style="54"/>
    <col min="214" max="214" width="5" style="54" customWidth="1"/>
    <col min="215" max="215" width="15" style="54" customWidth="1"/>
    <col min="216" max="217" width="14.625" style="54" customWidth="1"/>
    <col min="218" max="218" width="6.25" style="54" customWidth="1"/>
    <col min="219" max="221" width="10.125" style="54" customWidth="1"/>
    <col min="222" max="222" width="10.5" style="54" customWidth="1"/>
    <col min="223" max="244" width="8.875" style="54"/>
    <col min="245" max="245" width="6.5" style="54" customWidth="1"/>
    <col min="246" max="246" width="12.25" style="54" customWidth="1"/>
    <col min="247" max="247" width="28.25" style="54" customWidth="1"/>
    <col min="248" max="248" width="13.75" style="54" customWidth="1"/>
    <col min="249" max="249" width="5.625" style="54" customWidth="1"/>
    <col min="250" max="251" width="9.375" style="54" customWidth="1"/>
    <col min="252" max="252" width="13.125" style="54" customWidth="1"/>
    <col min="253" max="469" width="8.875" style="54"/>
    <col min="470" max="470" width="5" style="54" customWidth="1"/>
    <col min="471" max="471" width="15" style="54" customWidth="1"/>
    <col min="472" max="473" width="14.625" style="54" customWidth="1"/>
    <col min="474" max="474" width="6.25" style="54" customWidth="1"/>
    <col min="475" max="477" width="10.125" style="54" customWidth="1"/>
    <col min="478" max="478" width="10.5" style="54" customWidth="1"/>
    <col min="479" max="500" width="8.875" style="54"/>
    <col min="501" max="501" width="6.5" style="54" customWidth="1"/>
    <col min="502" max="502" width="12.25" style="54" customWidth="1"/>
    <col min="503" max="503" width="28.25" style="54" customWidth="1"/>
    <col min="504" max="504" width="13.75" style="54" customWidth="1"/>
    <col min="505" max="505" width="5.625" style="54" customWidth="1"/>
    <col min="506" max="507" width="9.375" style="54" customWidth="1"/>
    <col min="508" max="508" width="13.125" style="54" customWidth="1"/>
    <col min="509" max="725" width="8.875" style="54"/>
    <col min="726" max="726" width="5" style="54" customWidth="1"/>
    <col min="727" max="727" width="15" style="54" customWidth="1"/>
    <col min="728" max="729" width="14.625" style="54" customWidth="1"/>
    <col min="730" max="730" width="6.25" style="54" customWidth="1"/>
    <col min="731" max="733" width="10.125" style="54" customWidth="1"/>
    <col min="734" max="734" width="10.5" style="54" customWidth="1"/>
    <col min="735" max="756" width="8.875" style="54"/>
    <col min="757" max="757" width="6.5" style="54" customWidth="1"/>
    <col min="758" max="758" width="12.25" style="54" customWidth="1"/>
    <col min="759" max="759" width="28.25" style="54" customWidth="1"/>
    <col min="760" max="760" width="13.75" style="54" customWidth="1"/>
    <col min="761" max="761" width="5.625" style="54" customWidth="1"/>
    <col min="762" max="763" width="9.375" style="54" customWidth="1"/>
    <col min="764" max="764" width="13.125" style="54" customWidth="1"/>
    <col min="765" max="981" width="8.875" style="54"/>
    <col min="982" max="982" width="5" style="54" customWidth="1"/>
    <col min="983" max="983" width="15" style="54" customWidth="1"/>
    <col min="984" max="985" width="14.625" style="54" customWidth="1"/>
    <col min="986" max="986" width="6.25" style="54" customWidth="1"/>
    <col min="987" max="989" width="10.125" style="54" customWidth="1"/>
    <col min="990" max="990" width="10.5" style="54" customWidth="1"/>
    <col min="991" max="1012" width="8.875" style="54"/>
    <col min="1013" max="1013" width="6.5" style="54" customWidth="1"/>
    <col min="1014" max="1014" width="12.25" style="54" customWidth="1"/>
    <col min="1015" max="1015" width="28.25" style="54" customWidth="1"/>
    <col min="1016" max="1016" width="13.75" style="54" customWidth="1"/>
    <col min="1017" max="1017" width="5.625" style="54" customWidth="1"/>
    <col min="1018" max="1019" width="9.375" style="54" customWidth="1"/>
    <col min="1020" max="1020" width="13.125" style="54" customWidth="1"/>
    <col min="1021" max="1237" width="8.875" style="54"/>
    <col min="1238" max="1238" width="5" style="54" customWidth="1"/>
    <col min="1239" max="1239" width="15" style="54" customWidth="1"/>
    <col min="1240" max="1241" width="14.625" style="54" customWidth="1"/>
    <col min="1242" max="1242" width="6.25" style="54" customWidth="1"/>
    <col min="1243" max="1245" width="10.125" style="54" customWidth="1"/>
    <col min="1246" max="1246" width="10.5" style="54" customWidth="1"/>
    <col min="1247" max="1268" width="8.875" style="54"/>
    <col min="1269" max="1269" width="6.5" style="54" customWidth="1"/>
    <col min="1270" max="1270" width="12.25" style="54" customWidth="1"/>
    <col min="1271" max="1271" width="28.25" style="54" customWidth="1"/>
    <col min="1272" max="1272" width="13.75" style="54" customWidth="1"/>
    <col min="1273" max="1273" width="5.625" style="54" customWidth="1"/>
    <col min="1274" max="1275" width="9.375" style="54" customWidth="1"/>
    <col min="1276" max="1276" width="13.125" style="54" customWidth="1"/>
    <col min="1277" max="1493" width="8.875" style="54"/>
    <col min="1494" max="1494" width="5" style="54" customWidth="1"/>
    <col min="1495" max="1495" width="15" style="54" customWidth="1"/>
    <col min="1496" max="1497" width="14.625" style="54" customWidth="1"/>
    <col min="1498" max="1498" width="6.25" style="54" customWidth="1"/>
    <col min="1499" max="1501" width="10.125" style="54" customWidth="1"/>
    <col min="1502" max="1502" width="10.5" style="54" customWidth="1"/>
    <col min="1503" max="1524" width="8.875" style="54"/>
    <col min="1525" max="1525" width="6.5" style="54" customWidth="1"/>
    <col min="1526" max="1526" width="12.25" style="54" customWidth="1"/>
    <col min="1527" max="1527" width="28.25" style="54" customWidth="1"/>
    <col min="1528" max="1528" width="13.75" style="54" customWidth="1"/>
    <col min="1529" max="1529" width="5.625" style="54" customWidth="1"/>
    <col min="1530" max="1531" width="9.375" style="54" customWidth="1"/>
    <col min="1532" max="1532" width="13.125" style="54" customWidth="1"/>
    <col min="1533" max="1749" width="8.875" style="54"/>
    <col min="1750" max="1750" width="5" style="54" customWidth="1"/>
    <col min="1751" max="1751" width="15" style="54" customWidth="1"/>
    <col min="1752" max="1753" width="14.625" style="54" customWidth="1"/>
    <col min="1754" max="1754" width="6.25" style="54" customWidth="1"/>
    <col min="1755" max="1757" width="10.125" style="54" customWidth="1"/>
    <col min="1758" max="1758" width="10.5" style="54" customWidth="1"/>
    <col min="1759" max="1780" width="8.875" style="54"/>
    <col min="1781" max="1781" width="6.5" style="54" customWidth="1"/>
    <col min="1782" max="1782" width="12.25" style="54" customWidth="1"/>
    <col min="1783" max="1783" width="28.25" style="54" customWidth="1"/>
    <col min="1784" max="1784" width="13.75" style="54" customWidth="1"/>
    <col min="1785" max="1785" width="5.625" style="54" customWidth="1"/>
    <col min="1786" max="1787" width="9.375" style="54" customWidth="1"/>
    <col min="1788" max="1788" width="13.125" style="54" customWidth="1"/>
    <col min="1789" max="2005" width="8.875" style="54"/>
    <col min="2006" max="2006" width="5" style="54" customWidth="1"/>
    <col min="2007" max="2007" width="15" style="54" customWidth="1"/>
    <col min="2008" max="2009" width="14.625" style="54" customWidth="1"/>
    <col min="2010" max="2010" width="6.25" style="54" customWidth="1"/>
    <col min="2011" max="2013" width="10.125" style="54" customWidth="1"/>
    <col min="2014" max="2014" width="10.5" style="54" customWidth="1"/>
    <col min="2015" max="2036" width="8.875" style="54"/>
    <col min="2037" max="2037" width="6.5" style="54" customWidth="1"/>
    <col min="2038" max="2038" width="12.25" style="54" customWidth="1"/>
    <col min="2039" max="2039" width="28.25" style="54" customWidth="1"/>
    <col min="2040" max="2040" width="13.75" style="54" customWidth="1"/>
    <col min="2041" max="2041" width="5.625" style="54" customWidth="1"/>
    <col min="2042" max="2043" width="9.375" style="54" customWidth="1"/>
    <col min="2044" max="2044" width="13.125" style="54" customWidth="1"/>
    <col min="2045" max="2261" width="8.875" style="54"/>
    <col min="2262" max="2262" width="5" style="54" customWidth="1"/>
    <col min="2263" max="2263" width="15" style="54" customWidth="1"/>
    <col min="2264" max="2265" width="14.625" style="54" customWidth="1"/>
    <col min="2266" max="2266" width="6.25" style="54" customWidth="1"/>
    <col min="2267" max="2269" width="10.125" style="54" customWidth="1"/>
    <col min="2270" max="2270" width="10.5" style="54" customWidth="1"/>
    <col min="2271" max="2292" width="8.875" style="54"/>
    <col min="2293" max="2293" width="6.5" style="54" customWidth="1"/>
    <col min="2294" max="2294" width="12.25" style="54" customWidth="1"/>
    <col min="2295" max="2295" width="28.25" style="54" customWidth="1"/>
    <col min="2296" max="2296" width="13.75" style="54" customWidth="1"/>
    <col min="2297" max="2297" width="5.625" style="54" customWidth="1"/>
    <col min="2298" max="2299" width="9.375" style="54" customWidth="1"/>
    <col min="2300" max="2300" width="13.125" style="54" customWidth="1"/>
    <col min="2301" max="2517" width="8.875" style="54"/>
    <col min="2518" max="2518" width="5" style="54" customWidth="1"/>
    <col min="2519" max="2519" width="15" style="54" customWidth="1"/>
    <col min="2520" max="2521" width="14.625" style="54" customWidth="1"/>
    <col min="2522" max="2522" width="6.25" style="54" customWidth="1"/>
    <col min="2523" max="2525" width="10.125" style="54" customWidth="1"/>
    <col min="2526" max="2526" width="10.5" style="54" customWidth="1"/>
    <col min="2527" max="2548" width="8.875" style="54"/>
    <col min="2549" max="2549" width="6.5" style="54" customWidth="1"/>
    <col min="2550" max="2550" width="12.25" style="54" customWidth="1"/>
    <col min="2551" max="2551" width="28.25" style="54" customWidth="1"/>
    <col min="2552" max="2552" width="13.75" style="54" customWidth="1"/>
    <col min="2553" max="2553" width="5.625" style="54" customWidth="1"/>
    <col min="2554" max="2555" width="9.375" style="54" customWidth="1"/>
    <col min="2556" max="2556" width="13.125" style="54" customWidth="1"/>
    <col min="2557" max="2773" width="8.875" style="54"/>
    <col min="2774" max="2774" width="5" style="54" customWidth="1"/>
    <col min="2775" max="2775" width="15" style="54" customWidth="1"/>
    <col min="2776" max="2777" width="14.625" style="54" customWidth="1"/>
    <col min="2778" max="2778" width="6.25" style="54" customWidth="1"/>
    <col min="2779" max="2781" width="10.125" style="54" customWidth="1"/>
    <col min="2782" max="2782" width="10.5" style="54" customWidth="1"/>
    <col min="2783" max="2804" width="8.875" style="54"/>
    <col min="2805" max="2805" width="6.5" style="54" customWidth="1"/>
    <col min="2806" max="2806" width="12.25" style="54" customWidth="1"/>
    <col min="2807" max="2807" width="28.25" style="54" customWidth="1"/>
    <col min="2808" max="2808" width="13.75" style="54" customWidth="1"/>
    <col min="2809" max="2809" width="5.625" style="54" customWidth="1"/>
    <col min="2810" max="2811" width="9.375" style="54" customWidth="1"/>
    <col min="2812" max="2812" width="13.125" style="54" customWidth="1"/>
    <col min="2813" max="3029" width="8.875" style="54"/>
    <col min="3030" max="3030" width="5" style="54" customWidth="1"/>
    <col min="3031" max="3031" width="15" style="54" customWidth="1"/>
    <col min="3032" max="3033" width="14.625" style="54" customWidth="1"/>
    <col min="3034" max="3034" width="6.25" style="54" customWidth="1"/>
    <col min="3035" max="3037" width="10.125" style="54" customWidth="1"/>
    <col min="3038" max="3038" width="10.5" style="54" customWidth="1"/>
    <col min="3039" max="3060" width="8.875" style="54"/>
    <col min="3061" max="3061" width="6.5" style="54" customWidth="1"/>
    <col min="3062" max="3062" width="12.25" style="54" customWidth="1"/>
    <col min="3063" max="3063" width="28.25" style="54" customWidth="1"/>
    <col min="3064" max="3064" width="13.75" style="54" customWidth="1"/>
    <col min="3065" max="3065" width="5.625" style="54" customWidth="1"/>
    <col min="3066" max="3067" width="9.375" style="54" customWidth="1"/>
    <col min="3068" max="3068" width="13.125" style="54" customWidth="1"/>
    <col min="3069" max="3285" width="8.875" style="54"/>
    <col min="3286" max="3286" width="5" style="54" customWidth="1"/>
    <col min="3287" max="3287" width="15" style="54" customWidth="1"/>
    <col min="3288" max="3289" width="14.625" style="54" customWidth="1"/>
    <col min="3290" max="3290" width="6.25" style="54" customWidth="1"/>
    <col min="3291" max="3293" width="10.125" style="54" customWidth="1"/>
    <col min="3294" max="3294" width="10.5" style="54" customWidth="1"/>
    <col min="3295" max="3316" width="8.875" style="54"/>
    <col min="3317" max="3317" width="6.5" style="54" customWidth="1"/>
    <col min="3318" max="3318" width="12.25" style="54" customWidth="1"/>
    <col min="3319" max="3319" width="28.25" style="54" customWidth="1"/>
    <col min="3320" max="3320" width="13.75" style="54" customWidth="1"/>
    <col min="3321" max="3321" width="5.625" style="54" customWidth="1"/>
    <col min="3322" max="3323" width="9.375" style="54" customWidth="1"/>
    <col min="3324" max="3324" width="13.125" style="54" customWidth="1"/>
    <col min="3325" max="3541" width="8.875" style="54"/>
    <col min="3542" max="3542" width="5" style="54" customWidth="1"/>
    <col min="3543" max="3543" width="15" style="54" customWidth="1"/>
    <col min="3544" max="3545" width="14.625" style="54" customWidth="1"/>
    <col min="3546" max="3546" width="6.25" style="54" customWidth="1"/>
    <col min="3547" max="3549" width="10.125" style="54" customWidth="1"/>
    <col min="3550" max="3550" width="10.5" style="54" customWidth="1"/>
    <col min="3551" max="3572" width="8.875" style="54"/>
    <col min="3573" max="3573" width="6.5" style="54" customWidth="1"/>
    <col min="3574" max="3574" width="12.25" style="54" customWidth="1"/>
    <col min="3575" max="3575" width="28.25" style="54" customWidth="1"/>
    <col min="3576" max="3576" width="13.75" style="54" customWidth="1"/>
    <col min="3577" max="3577" width="5.625" style="54" customWidth="1"/>
    <col min="3578" max="3579" width="9.375" style="54" customWidth="1"/>
    <col min="3580" max="3580" width="13.125" style="54" customWidth="1"/>
    <col min="3581" max="3797" width="8.875" style="54"/>
    <col min="3798" max="3798" width="5" style="54" customWidth="1"/>
    <col min="3799" max="3799" width="15" style="54" customWidth="1"/>
    <col min="3800" max="3801" width="14.625" style="54" customWidth="1"/>
    <col min="3802" max="3802" width="6.25" style="54" customWidth="1"/>
    <col min="3803" max="3805" width="10.125" style="54" customWidth="1"/>
    <col min="3806" max="3806" width="10.5" style="54" customWidth="1"/>
    <col min="3807" max="3828" width="8.875" style="54"/>
    <col min="3829" max="3829" width="6.5" style="54" customWidth="1"/>
    <col min="3830" max="3830" width="12.25" style="54" customWidth="1"/>
    <col min="3831" max="3831" width="28.25" style="54" customWidth="1"/>
    <col min="3832" max="3832" width="13.75" style="54" customWidth="1"/>
    <col min="3833" max="3833" width="5.625" style="54" customWidth="1"/>
    <col min="3834" max="3835" width="9.375" style="54" customWidth="1"/>
    <col min="3836" max="3836" width="13.125" style="54" customWidth="1"/>
    <col min="3837" max="4053" width="8.875" style="54"/>
    <col min="4054" max="4054" width="5" style="54" customWidth="1"/>
    <col min="4055" max="4055" width="15" style="54" customWidth="1"/>
    <col min="4056" max="4057" width="14.625" style="54" customWidth="1"/>
    <col min="4058" max="4058" width="6.25" style="54" customWidth="1"/>
    <col min="4059" max="4061" width="10.125" style="54" customWidth="1"/>
    <col min="4062" max="4062" width="10.5" style="54" customWidth="1"/>
    <col min="4063" max="4084" width="8.875" style="54"/>
    <col min="4085" max="4085" width="6.5" style="54" customWidth="1"/>
    <col min="4086" max="4086" width="12.25" style="54" customWidth="1"/>
    <col min="4087" max="4087" width="28.25" style="54" customWidth="1"/>
    <col min="4088" max="4088" width="13.75" style="54" customWidth="1"/>
    <col min="4089" max="4089" width="5.625" style="54" customWidth="1"/>
    <col min="4090" max="4091" width="9.375" style="54" customWidth="1"/>
    <col min="4092" max="4092" width="13.125" style="54" customWidth="1"/>
    <col min="4093" max="4309" width="8.875" style="54"/>
    <col min="4310" max="4310" width="5" style="54" customWidth="1"/>
    <col min="4311" max="4311" width="15" style="54" customWidth="1"/>
    <col min="4312" max="4313" width="14.625" style="54" customWidth="1"/>
    <col min="4314" max="4314" width="6.25" style="54" customWidth="1"/>
    <col min="4315" max="4317" width="10.125" style="54" customWidth="1"/>
    <col min="4318" max="4318" width="10.5" style="54" customWidth="1"/>
    <col min="4319" max="4340" width="8.875" style="54"/>
    <col min="4341" max="4341" width="6.5" style="54" customWidth="1"/>
    <col min="4342" max="4342" width="12.25" style="54" customWidth="1"/>
    <col min="4343" max="4343" width="28.25" style="54" customWidth="1"/>
    <col min="4344" max="4344" width="13.75" style="54" customWidth="1"/>
    <col min="4345" max="4345" width="5.625" style="54" customWidth="1"/>
    <col min="4346" max="4347" width="9.375" style="54" customWidth="1"/>
    <col min="4348" max="4348" width="13.125" style="54" customWidth="1"/>
    <col min="4349" max="4565" width="8.875" style="54"/>
    <col min="4566" max="4566" width="5" style="54" customWidth="1"/>
    <col min="4567" max="4567" width="15" style="54" customWidth="1"/>
    <col min="4568" max="4569" width="14.625" style="54" customWidth="1"/>
    <col min="4570" max="4570" width="6.25" style="54" customWidth="1"/>
    <col min="4571" max="4573" width="10.125" style="54" customWidth="1"/>
    <col min="4574" max="4574" width="10.5" style="54" customWidth="1"/>
    <col min="4575" max="4596" width="8.875" style="54"/>
    <col min="4597" max="4597" width="6.5" style="54" customWidth="1"/>
    <col min="4598" max="4598" width="12.25" style="54" customWidth="1"/>
    <col min="4599" max="4599" width="28.25" style="54" customWidth="1"/>
    <col min="4600" max="4600" width="13.75" style="54" customWidth="1"/>
    <col min="4601" max="4601" width="5.625" style="54" customWidth="1"/>
    <col min="4602" max="4603" width="9.375" style="54" customWidth="1"/>
    <col min="4604" max="4604" width="13.125" style="54" customWidth="1"/>
    <col min="4605" max="4821" width="8.875" style="54"/>
    <col min="4822" max="4822" width="5" style="54" customWidth="1"/>
    <col min="4823" max="4823" width="15" style="54" customWidth="1"/>
    <col min="4824" max="4825" width="14.625" style="54" customWidth="1"/>
    <col min="4826" max="4826" width="6.25" style="54" customWidth="1"/>
    <col min="4827" max="4829" width="10.125" style="54" customWidth="1"/>
    <col min="4830" max="4830" width="10.5" style="54" customWidth="1"/>
    <col min="4831" max="4852" width="8.875" style="54"/>
    <col min="4853" max="4853" width="6.5" style="54" customWidth="1"/>
    <col min="4854" max="4854" width="12.25" style="54" customWidth="1"/>
    <col min="4855" max="4855" width="28.25" style="54" customWidth="1"/>
    <col min="4856" max="4856" width="13.75" style="54" customWidth="1"/>
    <col min="4857" max="4857" width="5.625" style="54" customWidth="1"/>
    <col min="4858" max="4859" width="9.375" style="54" customWidth="1"/>
    <col min="4860" max="4860" width="13.125" style="54" customWidth="1"/>
    <col min="4861" max="5077" width="8.875" style="54"/>
    <col min="5078" max="5078" width="5" style="54" customWidth="1"/>
    <col min="5079" max="5079" width="15" style="54" customWidth="1"/>
    <col min="5080" max="5081" width="14.625" style="54" customWidth="1"/>
    <col min="5082" max="5082" width="6.25" style="54" customWidth="1"/>
    <col min="5083" max="5085" width="10.125" style="54" customWidth="1"/>
    <col min="5086" max="5086" width="10.5" style="54" customWidth="1"/>
    <col min="5087" max="5108" width="8.875" style="54"/>
    <col min="5109" max="5109" width="6.5" style="54" customWidth="1"/>
    <col min="5110" max="5110" width="12.25" style="54" customWidth="1"/>
    <col min="5111" max="5111" width="28.25" style="54" customWidth="1"/>
    <col min="5112" max="5112" width="13.75" style="54" customWidth="1"/>
    <col min="5113" max="5113" width="5.625" style="54" customWidth="1"/>
    <col min="5114" max="5115" width="9.375" style="54" customWidth="1"/>
    <col min="5116" max="5116" width="13.125" style="54" customWidth="1"/>
    <col min="5117" max="5333" width="8.875" style="54"/>
    <col min="5334" max="5334" width="5" style="54" customWidth="1"/>
    <col min="5335" max="5335" width="15" style="54" customWidth="1"/>
    <col min="5336" max="5337" width="14.625" style="54" customWidth="1"/>
    <col min="5338" max="5338" width="6.25" style="54" customWidth="1"/>
    <col min="5339" max="5341" width="10.125" style="54" customWidth="1"/>
    <col min="5342" max="5342" width="10.5" style="54" customWidth="1"/>
    <col min="5343" max="5364" width="8.875" style="54"/>
    <col min="5365" max="5365" width="6.5" style="54" customWidth="1"/>
    <col min="5366" max="5366" width="12.25" style="54" customWidth="1"/>
    <col min="5367" max="5367" width="28.25" style="54" customWidth="1"/>
    <col min="5368" max="5368" width="13.75" style="54" customWidth="1"/>
    <col min="5369" max="5369" width="5.625" style="54" customWidth="1"/>
    <col min="5370" max="5371" width="9.375" style="54" customWidth="1"/>
    <col min="5372" max="5372" width="13.125" style="54" customWidth="1"/>
    <col min="5373" max="5589" width="8.875" style="54"/>
    <col min="5590" max="5590" width="5" style="54" customWidth="1"/>
    <col min="5591" max="5591" width="15" style="54" customWidth="1"/>
    <col min="5592" max="5593" width="14.625" style="54" customWidth="1"/>
    <col min="5594" max="5594" width="6.25" style="54" customWidth="1"/>
    <col min="5595" max="5597" width="10.125" style="54" customWidth="1"/>
    <col min="5598" max="5598" width="10.5" style="54" customWidth="1"/>
    <col min="5599" max="5620" width="8.875" style="54"/>
    <col min="5621" max="5621" width="6.5" style="54" customWidth="1"/>
    <col min="5622" max="5622" width="12.25" style="54" customWidth="1"/>
    <col min="5623" max="5623" width="28.25" style="54" customWidth="1"/>
    <col min="5624" max="5624" width="13.75" style="54" customWidth="1"/>
    <col min="5625" max="5625" width="5.625" style="54" customWidth="1"/>
    <col min="5626" max="5627" width="9.375" style="54" customWidth="1"/>
    <col min="5628" max="5628" width="13.125" style="54" customWidth="1"/>
    <col min="5629" max="5845" width="8.875" style="54"/>
    <col min="5846" max="5846" width="5" style="54" customWidth="1"/>
    <col min="5847" max="5847" width="15" style="54" customWidth="1"/>
    <col min="5848" max="5849" width="14.625" style="54" customWidth="1"/>
    <col min="5850" max="5850" width="6.25" style="54" customWidth="1"/>
    <col min="5851" max="5853" width="10.125" style="54" customWidth="1"/>
    <col min="5854" max="5854" width="10.5" style="54" customWidth="1"/>
    <col min="5855" max="5876" width="8.875" style="54"/>
    <col min="5877" max="5877" width="6.5" style="54" customWidth="1"/>
    <col min="5878" max="5878" width="12.25" style="54" customWidth="1"/>
    <col min="5879" max="5879" width="28.25" style="54" customWidth="1"/>
    <col min="5880" max="5880" width="13.75" style="54" customWidth="1"/>
    <col min="5881" max="5881" width="5.625" style="54" customWidth="1"/>
    <col min="5882" max="5883" width="9.375" style="54" customWidth="1"/>
    <col min="5884" max="5884" width="13.125" style="54" customWidth="1"/>
    <col min="5885" max="6101" width="8.875" style="54"/>
    <col min="6102" max="6102" width="5" style="54" customWidth="1"/>
    <col min="6103" max="6103" width="15" style="54" customWidth="1"/>
    <col min="6104" max="6105" width="14.625" style="54" customWidth="1"/>
    <col min="6106" max="6106" width="6.25" style="54" customWidth="1"/>
    <col min="6107" max="6109" width="10.125" style="54" customWidth="1"/>
    <col min="6110" max="6110" width="10.5" style="54" customWidth="1"/>
    <col min="6111" max="6132" width="8.875" style="54"/>
    <col min="6133" max="6133" width="6.5" style="54" customWidth="1"/>
    <col min="6134" max="6134" width="12.25" style="54" customWidth="1"/>
    <col min="6135" max="6135" width="28.25" style="54" customWidth="1"/>
    <col min="6136" max="6136" width="13.75" style="54" customWidth="1"/>
    <col min="6137" max="6137" width="5.625" style="54" customWidth="1"/>
    <col min="6138" max="6139" width="9.375" style="54" customWidth="1"/>
    <col min="6140" max="6140" width="13.125" style="54" customWidth="1"/>
    <col min="6141" max="6357" width="8.875" style="54"/>
    <col min="6358" max="6358" width="5" style="54" customWidth="1"/>
    <col min="6359" max="6359" width="15" style="54" customWidth="1"/>
    <col min="6360" max="6361" width="14.625" style="54" customWidth="1"/>
    <col min="6362" max="6362" width="6.25" style="54" customWidth="1"/>
    <col min="6363" max="6365" width="10.125" style="54" customWidth="1"/>
    <col min="6366" max="6366" width="10.5" style="54" customWidth="1"/>
    <col min="6367" max="6388" width="8.875" style="54"/>
    <col min="6389" max="6389" width="6.5" style="54" customWidth="1"/>
    <col min="6390" max="6390" width="12.25" style="54" customWidth="1"/>
    <col min="6391" max="6391" width="28.25" style="54" customWidth="1"/>
    <col min="6392" max="6392" width="13.75" style="54" customWidth="1"/>
    <col min="6393" max="6393" width="5.625" style="54" customWidth="1"/>
    <col min="6394" max="6395" width="9.375" style="54" customWidth="1"/>
    <col min="6396" max="6396" width="13.125" style="54" customWidth="1"/>
    <col min="6397" max="6613" width="8.875" style="54"/>
    <col min="6614" max="6614" width="5" style="54" customWidth="1"/>
    <col min="6615" max="6615" width="15" style="54" customWidth="1"/>
    <col min="6616" max="6617" width="14.625" style="54" customWidth="1"/>
    <col min="6618" max="6618" width="6.25" style="54" customWidth="1"/>
    <col min="6619" max="6621" width="10.125" style="54" customWidth="1"/>
    <col min="6622" max="6622" width="10.5" style="54" customWidth="1"/>
    <col min="6623" max="6644" width="8.875" style="54"/>
    <col min="6645" max="6645" width="6.5" style="54" customWidth="1"/>
    <col min="6646" max="6646" width="12.25" style="54" customWidth="1"/>
    <col min="6647" max="6647" width="28.25" style="54" customWidth="1"/>
    <col min="6648" max="6648" width="13.75" style="54" customWidth="1"/>
    <col min="6649" max="6649" width="5.625" style="54" customWidth="1"/>
    <col min="6650" max="6651" width="9.375" style="54" customWidth="1"/>
    <col min="6652" max="6652" width="13.125" style="54" customWidth="1"/>
    <col min="6653" max="6869" width="8.875" style="54"/>
    <col min="6870" max="6870" width="5" style="54" customWidth="1"/>
    <col min="6871" max="6871" width="15" style="54" customWidth="1"/>
    <col min="6872" max="6873" width="14.625" style="54" customWidth="1"/>
    <col min="6874" max="6874" width="6.25" style="54" customWidth="1"/>
    <col min="6875" max="6877" width="10.125" style="54" customWidth="1"/>
    <col min="6878" max="6878" width="10.5" style="54" customWidth="1"/>
    <col min="6879" max="6900" width="8.875" style="54"/>
    <col min="6901" max="6901" width="6.5" style="54" customWidth="1"/>
    <col min="6902" max="6902" width="12.25" style="54" customWidth="1"/>
    <col min="6903" max="6903" width="28.25" style="54" customWidth="1"/>
    <col min="6904" max="6904" width="13.75" style="54" customWidth="1"/>
    <col min="6905" max="6905" width="5.625" style="54" customWidth="1"/>
    <col min="6906" max="6907" width="9.375" style="54" customWidth="1"/>
    <col min="6908" max="6908" width="13.125" style="54" customWidth="1"/>
    <col min="6909" max="7125" width="8.875" style="54"/>
    <col min="7126" max="7126" width="5" style="54" customWidth="1"/>
    <col min="7127" max="7127" width="15" style="54" customWidth="1"/>
    <col min="7128" max="7129" width="14.625" style="54" customWidth="1"/>
    <col min="7130" max="7130" width="6.25" style="54" customWidth="1"/>
    <col min="7131" max="7133" width="10.125" style="54" customWidth="1"/>
    <col min="7134" max="7134" width="10.5" style="54" customWidth="1"/>
    <col min="7135" max="7156" width="8.875" style="54"/>
    <col min="7157" max="7157" width="6.5" style="54" customWidth="1"/>
    <col min="7158" max="7158" width="12.25" style="54" customWidth="1"/>
    <col min="7159" max="7159" width="28.25" style="54" customWidth="1"/>
    <col min="7160" max="7160" width="13.75" style="54" customWidth="1"/>
    <col min="7161" max="7161" width="5.625" style="54" customWidth="1"/>
    <col min="7162" max="7163" width="9.375" style="54" customWidth="1"/>
    <col min="7164" max="7164" width="13.125" style="54" customWidth="1"/>
    <col min="7165" max="7381" width="8.875" style="54"/>
    <col min="7382" max="7382" width="5" style="54" customWidth="1"/>
    <col min="7383" max="7383" width="15" style="54" customWidth="1"/>
    <col min="7384" max="7385" width="14.625" style="54" customWidth="1"/>
    <col min="7386" max="7386" width="6.25" style="54" customWidth="1"/>
    <col min="7387" max="7389" width="10.125" style="54" customWidth="1"/>
    <col min="7390" max="7390" width="10.5" style="54" customWidth="1"/>
    <col min="7391" max="7412" width="8.875" style="54"/>
    <col min="7413" max="7413" width="6.5" style="54" customWidth="1"/>
    <col min="7414" max="7414" width="12.25" style="54" customWidth="1"/>
    <col min="7415" max="7415" width="28.25" style="54" customWidth="1"/>
    <col min="7416" max="7416" width="13.75" style="54" customWidth="1"/>
    <col min="7417" max="7417" width="5.625" style="54" customWidth="1"/>
    <col min="7418" max="7419" width="9.375" style="54" customWidth="1"/>
    <col min="7420" max="7420" width="13.125" style="54" customWidth="1"/>
    <col min="7421" max="7637" width="8.875" style="54"/>
    <col min="7638" max="7638" width="5" style="54" customWidth="1"/>
    <col min="7639" max="7639" width="15" style="54" customWidth="1"/>
    <col min="7640" max="7641" width="14.625" style="54" customWidth="1"/>
    <col min="7642" max="7642" width="6.25" style="54" customWidth="1"/>
    <col min="7643" max="7645" width="10.125" style="54" customWidth="1"/>
    <col min="7646" max="7646" width="10.5" style="54" customWidth="1"/>
    <col min="7647" max="7668" width="8.875" style="54"/>
    <col min="7669" max="7669" width="6.5" style="54" customWidth="1"/>
    <col min="7670" max="7670" width="12.25" style="54" customWidth="1"/>
    <col min="7671" max="7671" width="28.25" style="54" customWidth="1"/>
    <col min="7672" max="7672" width="13.75" style="54" customWidth="1"/>
    <col min="7673" max="7673" width="5.625" style="54" customWidth="1"/>
    <col min="7674" max="7675" width="9.375" style="54" customWidth="1"/>
    <col min="7676" max="7676" width="13.125" style="54" customWidth="1"/>
    <col min="7677" max="7893" width="8.875" style="54"/>
    <col min="7894" max="7894" width="5" style="54" customWidth="1"/>
    <col min="7895" max="7895" width="15" style="54" customWidth="1"/>
    <col min="7896" max="7897" width="14.625" style="54" customWidth="1"/>
    <col min="7898" max="7898" width="6.25" style="54" customWidth="1"/>
    <col min="7899" max="7901" width="10.125" style="54" customWidth="1"/>
    <col min="7902" max="7902" width="10.5" style="54" customWidth="1"/>
    <col min="7903" max="7924" width="8.875" style="54"/>
    <col min="7925" max="7925" width="6.5" style="54" customWidth="1"/>
    <col min="7926" max="7926" width="12.25" style="54" customWidth="1"/>
    <col min="7927" max="7927" width="28.25" style="54" customWidth="1"/>
    <col min="7928" max="7928" width="13.75" style="54" customWidth="1"/>
    <col min="7929" max="7929" width="5.625" style="54" customWidth="1"/>
    <col min="7930" max="7931" width="9.375" style="54" customWidth="1"/>
    <col min="7932" max="7932" width="13.125" style="54" customWidth="1"/>
    <col min="7933" max="8149" width="8.875" style="54"/>
    <col min="8150" max="8150" width="5" style="54" customWidth="1"/>
    <col min="8151" max="8151" width="15" style="54" customWidth="1"/>
    <col min="8152" max="8153" width="14.625" style="54" customWidth="1"/>
    <col min="8154" max="8154" width="6.25" style="54" customWidth="1"/>
    <col min="8155" max="8157" width="10.125" style="54" customWidth="1"/>
    <col min="8158" max="8158" width="10.5" style="54" customWidth="1"/>
    <col min="8159" max="8180" width="8.875" style="54"/>
    <col min="8181" max="8181" width="6.5" style="54" customWidth="1"/>
    <col min="8182" max="8182" width="12.25" style="54" customWidth="1"/>
    <col min="8183" max="8183" width="28.25" style="54" customWidth="1"/>
    <col min="8184" max="8184" width="13.75" style="54" customWidth="1"/>
    <col min="8185" max="8185" width="5.625" style="54" customWidth="1"/>
    <col min="8186" max="8187" width="9.375" style="54" customWidth="1"/>
    <col min="8188" max="8188" width="13.125" style="54" customWidth="1"/>
    <col min="8189" max="8405" width="8.875" style="54"/>
    <col min="8406" max="8406" width="5" style="54" customWidth="1"/>
    <col min="8407" max="8407" width="15" style="54" customWidth="1"/>
    <col min="8408" max="8409" width="14.625" style="54" customWidth="1"/>
    <col min="8410" max="8410" width="6.25" style="54" customWidth="1"/>
    <col min="8411" max="8413" width="10.125" style="54" customWidth="1"/>
    <col min="8414" max="8414" width="10.5" style="54" customWidth="1"/>
    <col min="8415" max="8436" width="8.875" style="54"/>
    <col min="8437" max="8437" width="6.5" style="54" customWidth="1"/>
    <col min="8438" max="8438" width="12.25" style="54" customWidth="1"/>
    <col min="8439" max="8439" width="28.25" style="54" customWidth="1"/>
    <col min="8440" max="8440" width="13.75" style="54" customWidth="1"/>
    <col min="8441" max="8441" width="5.625" style="54" customWidth="1"/>
    <col min="8442" max="8443" width="9.375" style="54" customWidth="1"/>
    <col min="8444" max="8444" width="13.125" style="54" customWidth="1"/>
    <col min="8445" max="8661" width="8.875" style="54"/>
    <col min="8662" max="8662" width="5" style="54" customWidth="1"/>
    <col min="8663" max="8663" width="15" style="54" customWidth="1"/>
    <col min="8664" max="8665" width="14.625" style="54" customWidth="1"/>
    <col min="8666" max="8666" width="6.25" style="54" customWidth="1"/>
    <col min="8667" max="8669" width="10.125" style="54" customWidth="1"/>
    <col min="8670" max="8670" width="10.5" style="54" customWidth="1"/>
    <col min="8671" max="8692" width="8.875" style="54"/>
    <col min="8693" max="8693" width="6.5" style="54" customWidth="1"/>
    <col min="8694" max="8694" width="12.25" style="54" customWidth="1"/>
    <col min="8695" max="8695" width="28.25" style="54" customWidth="1"/>
    <col min="8696" max="8696" width="13.75" style="54" customWidth="1"/>
    <col min="8697" max="8697" width="5.625" style="54" customWidth="1"/>
    <col min="8698" max="8699" width="9.375" style="54" customWidth="1"/>
    <col min="8700" max="8700" width="13.125" style="54" customWidth="1"/>
    <col min="8701" max="8917" width="8.875" style="54"/>
    <col min="8918" max="8918" width="5" style="54" customWidth="1"/>
    <col min="8919" max="8919" width="15" style="54" customWidth="1"/>
    <col min="8920" max="8921" width="14.625" style="54" customWidth="1"/>
    <col min="8922" max="8922" width="6.25" style="54" customWidth="1"/>
    <col min="8923" max="8925" width="10.125" style="54" customWidth="1"/>
    <col min="8926" max="8926" width="10.5" style="54" customWidth="1"/>
    <col min="8927" max="8948" width="8.875" style="54"/>
    <col min="8949" max="8949" width="6.5" style="54" customWidth="1"/>
    <col min="8950" max="8950" width="12.25" style="54" customWidth="1"/>
    <col min="8951" max="8951" width="28.25" style="54" customWidth="1"/>
    <col min="8952" max="8952" width="13.75" style="54" customWidth="1"/>
    <col min="8953" max="8953" width="5.625" style="54" customWidth="1"/>
    <col min="8954" max="8955" width="9.375" style="54" customWidth="1"/>
    <col min="8956" max="8956" width="13.125" style="54" customWidth="1"/>
    <col min="8957" max="9173" width="8.875" style="54"/>
    <col min="9174" max="9174" width="5" style="54" customWidth="1"/>
    <col min="9175" max="9175" width="15" style="54" customWidth="1"/>
    <col min="9176" max="9177" width="14.625" style="54" customWidth="1"/>
    <col min="9178" max="9178" width="6.25" style="54" customWidth="1"/>
    <col min="9179" max="9181" width="10.125" style="54" customWidth="1"/>
    <col min="9182" max="9182" width="10.5" style="54" customWidth="1"/>
    <col min="9183" max="9204" width="8.875" style="54"/>
    <col min="9205" max="9205" width="6.5" style="54" customWidth="1"/>
    <col min="9206" max="9206" width="12.25" style="54" customWidth="1"/>
    <col min="9207" max="9207" width="28.25" style="54" customWidth="1"/>
    <col min="9208" max="9208" width="13.75" style="54" customWidth="1"/>
    <col min="9209" max="9209" width="5.625" style="54" customWidth="1"/>
    <col min="9210" max="9211" width="9.375" style="54" customWidth="1"/>
    <col min="9212" max="9212" width="13.125" style="54" customWidth="1"/>
    <col min="9213" max="9429" width="8.875" style="54"/>
    <col min="9430" max="9430" width="5" style="54" customWidth="1"/>
    <col min="9431" max="9431" width="15" style="54" customWidth="1"/>
    <col min="9432" max="9433" width="14.625" style="54" customWidth="1"/>
    <col min="9434" max="9434" width="6.25" style="54" customWidth="1"/>
    <col min="9435" max="9437" width="10.125" style="54" customWidth="1"/>
    <col min="9438" max="9438" width="10.5" style="54" customWidth="1"/>
    <col min="9439" max="9460" width="8.875" style="54"/>
    <col min="9461" max="9461" width="6.5" style="54" customWidth="1"/>
    <col min="9462" max="9462" width="12.25" style="54" customWidth="1"/>
    <col min="9463" max="9463" width="28.25" style="54" customWidth="1"/>
    <col min="9464" max="9464" width="13.75" style="54" customWidth="1"/>
    <col min="9465" max="9465" width="5.625" style="54" customWidth="1"/>
    <col min="9466" max="9467" width="9.375" style="54" customWidth="1"/>
    <col min="9468" max="9468" width="13.125" style="54" customWidth="1"/>
    <col min="9469" max="9685" width="8.875" style="54"/>
    <col min="9686" max="9686" width="5" style="54" customWidth="1"/>
    <col min="9687" max="9687" width="15" style="54" customWidth="1"/>
    <col min="9688" max="9689" width="14.625" style="54" customWidth="1"/>
    <col min="9690" max="9690" width="6.25" style="54" customWidth="1"/>
    <col min="9691" max="9693" width="10.125" style="54" customWidth="1"/>
    <col min="9694" max="9694" width="10.5" style="54" customWidth="1"/>
    <col min="9695" max="9716" width="8.875" style="54"/>
    <col min="9717" max="9717" width="6.5" style="54" customWidth="1"/>
    <col min="9718" max="9718" width="12.25" style="54" customWidth="1"/>
    <col min="9719" max="9719" width="28.25" style="54" customWidth="1"/>
    <col min="9720" max="9720" width="13.75" style="54" customWidth="1"/>
    <col min="9721" max="9721" width="5.625" style="54" customWidth="1"/>
    <col min="9722" max="9723" width="9.375" style="54" customWidth="1"/>
    <col min="9724" max="9724" width="13.125" style="54" customWidth="1"/>
    <col min="9725" max="9941" width="8.875" style="54"/>
    <col min="9942" max="9942" width="5" style="54" customWidth="1"/>
    <col min="9943" max="9943" width="15" style="54" customWidth="1"/>
    <col min="9944" max="9945" width="14.625" style="54" customWidth="1"/>
    <col min="9946" max="9946" width="6.25" style="54" customWidth="1"/>
    <col min="9947" max="9949" width="10.125" style="54" customWidth="1"/>
    <col min="9950" max="9950" width="10.5" style="54" customWidth="1"/>
    <col min="9951" max="9972" width="8.875" style="54"/>
    <col min="9973" max="9973" width="6.5" style="54" customWidth="1"/>
    <col min="9974" max="9974" width="12.25" style="54" customWidth="1"/>
    <col min="9975" max="9975" width="28.25" style="54" customWidth="1"/>
    <col min="9976" max="9976" width="13.75" style="54" customWidth="1"/>
    <col min="9977" max="9977" width="5.625" style="54" customWidth="1"/>
    <col min="9978" max="9979" width="9.375" style="54" customWidth="1"/>
    <col min="9980" max="9980" width="13.125" style="54" customWidth="1"/>
    <col min="9981" max="10197" width="8.875" style="54"/>
    <col min="10198" max="10198" width="5" style="54" customWidth="1"/>
    <col min="10199" max="10199" width="15" style="54" customWidth="1"/>
    <col min="10200" max="10201" width="14.625" style="54" customWidth="1"/>
    <col min="10202" max="10202" width="6.25" style="54" customWidth="1"/>
    <col min="10203" max="10205" width="10.125" style="54" customWidth="1"/>
    <col min="10206" max="10206" width="10.5" style="54" customWidth="1"/>
    <col min="10207" max="10228" width="8.875" style="54"/>
    <col min="10229" max="10229" width="6.5" style="54" customWidth="1"/>
    <col min="10230" max="10230" width="12.25" style="54" customWidth="1"/>
    <col min="10231" max="10231" width="28.25" style="54" customWidth="1"/>
    <col min="10232" max="10232" width="13.75" style="54" customWidth="1"/>
    <col min="10233" max="10233" width="5.625" style="54" customWidth="1"/>
    <col min="10234" max="10235" width="9.375" style="54" customWidth="1"/>
    <col min="10236" max="10236" width="13.125" style="54" customWidth="1"/>
    <col min="10237" max="10453" width="8.875" style="54"/>
    <col min="10454" max="10454" width="5" style="54" customWidth="1"/>
    <col min="10455" max="10455" width="15" style="54" customWidth="1"/>
    <col min="10456" max="10457" width="14.625" style="54" customWidth="1"/>
    <col min="10458" max="10458" width="6.25" style="54" customWidth="1"/>
    <col min="10459" max="10461" width="10.125" style="54" customWidth="1"/>
    <col min="10462" max="10462" width="10.5" style="54" customWidth="1"/>
    <col min="10463" max="10484" width="8.875" style="54"/>
    <col min="10485" max="10485" width="6.5" style="54" customWidth="1"/>
    <col min="10486" max="10486" width="12.25" style="54" customWidth="1"/>
    <col min="10487" max="10487" width="28.25" style="54" customWidth="1"/>
    <col min="10488" max="10488" width="13.75" style="54" customWidth="1"/>
    <col min="10489" max="10489" width="5.625" style="54" customWidth="1"/>
    <col min="10490" max="10491" width="9.375" style="54" customWidth="1"/>
    <col min="10492" max="10492" width="13.125" style="54" customWidth="1"/>
    <col min="10493" max="10709" width="8.875" style="54"/>
    <col min="10710" max="10710" width="5" style="54" customWidth="1"/>
    <col min="10711" max="10711" width="15" style="54" customWidth="1"/>
    <col min="10712" max="10713" width="14.625" style="54" customWidth="1"/>
    <col min="10714" max="10714" width="6.25" style="54" customWidth="1"/>
    <col min="10715" max="10717" width="10.125" style="54" customWidth="1"/>
    <col min="10718" max="10718" width="10.5" style="54" customWidth="1"/>
    <col min="10719" max="10740" width="8.875" style="54"/>
    <col min="10741" max="10741" width="6.5" style="54" customWidth="1"/>
    <col min="10742" max="10742" width="12.25" style="54" customWidth="1"/>
    <col min="10743" max="10743" width="28.25" style="54" customWidth="1"/>
    <col min="10744" max="10744" width="13.75" style="54" customWidth="1"/>
    <col min="10745" max="10745" width="5.625" style="54" customWidth="1"/>
    <col min="10746" max="10747" width="9.375" style="54" customWidth="1"/>
    <col min="10748" max="10748" width="13.125" style="54" customWidth="1"/>
    <col min="10749" max="10965" width="8.875" style="54"/>
    <col min="10966" max="10966" width="5" style="54" customWidth="1"/>
    <col min="10967" max="10967" width="15" style="54" customWidth="1"/>
    <col min="10968" max="10969" width="14.625" style="54" customWidth="1"/>
    <col min="10970" max="10970" width="6.25" style="54" customWidth="1"/>
    <col min="10971" max="10973" width="10.125" style="54" customWidth="1"/>
    <col min="10974" max="10974" width="10.5" style="54" customWidth="1"/>
    <col min="10975" max="10996" width="8.875" style="54"/>
    <col min="10997" max="10997" width="6.5" style="54" customWidth="1"/>
    <col min="10998" max="10998" width="12.25" style="54" customWidth="1"/>
    <col min="10999" max="10999" width="28.25" style="54" customWidth="1"/>
    <col min="11000" max="11000" width="13.75" style="54" customWidth="1"/>
    <col min="11001" max="11001" width="5.625" style="54" customWidth="1"/>
    <col min="11002" max="11003" width="9.375" style="54" customWidth="1"/>
    <col min="11004" max="11004" width="13.125" style="54" customWidth="1"/>
    <col min="11005" max="11221" width="8.875" style="54"/>
    <col min="11222" max="11222" width="5" style="54" customWidth="1"/>
    <col min="11223" max="11223" width="15" style="54" customWidth="1"/>
    <col min="11224" max="11225" width="14.625" style="54" customWidth="1"/>
    <col min="11226" max="11226" width="6.25" style="54" customWidth="1"/>
    <col min="11227" max="11229" width="10.125" style="54" customWidth="1"/>
    <col min="11230" max="11230" width="10.5" style="54" customWidth="1"/>
    <col min="11231" max="11252" width="8.875" style="54"/>
    <col min="11253" max="11253" width="6.5" style="54" customWidth="1"/>
    <col min="11254" max="11254" width="12.25" style="54" customWidth="1"/>
    <col min="11255" max="11255" width="28.25" style="54" customWidth="1"/>
    <col min="11256" max="11256" width="13.75" style="54" customWidth="1"/>
    <col min="11257" max="11257" width="5.625" style="54" customWidth="1"/>
    <col min="11258" max="11259" width="9.375" style="54" customWidth="1"/>
    <col min="11260" max="11260" width="13.125" style="54" customWidth="1"/>
    <col min="11261" max="11477" width="8.875" style="54"/>
    <col min="11478" max="11478" width="5" style="54" customWidth="1"/>
    <col min="11479" max="11479" width="15" style="54" customWidth="1"/>
    <col min="11480" max="11481" width="14.625" style="54" customWidth="1"/>
    <col min="11482" max="11482" width="6.25" style="54" customWidth="1"/>
    <col min="11483" max="11485" width="10.125" style="54" customWidth="1"/>
    <col min="11486" max="11486" width="10.5" style="54" customWidth="1"/>
    <col min="11487" max="11508" width="8.875" style="54"/>
    <col min="11509" max="11509" width="6.5" style="54" customWidth="1"/>
    <col min="11510" max="11510" width="12.25" style="54" customWidth="1"/>
    <col min="11511" max="11511" width="28.25" style="54" customWidth="1"/>
    <col min="11512" max="11512" width="13.75" style="54" customWidth="1"/>
    <col min="11513" max="11513" width="5.625" style="54" customWidth="1"/>
    <col min="11514" max="11515" width="9.375" style="54" customWidth="1"/>
    <col min="11516" max="11516" width="13.125" style="54" customWidth="1"/>
    <col min="11517" max="11733" width="8.875" style="54"/>
    <col min="11734" max="11734" width="5" style="54" customWidth="1"/>
    <col min="11735" max="11735" width="15" style="54" customWidth="1"/>
    <col min="11736" max="11737" width="14.625" style="54" customWidth="1"/>
    <col min="11738" max="11738" width="6.25" style="54" customWidth="1"/>
    <col min="11739" max="11741" width="10.125" style="54" customWidth="1"/>
    <col min="11742" max="11742" width="10.5" style="54" customWidth="1"/>
    <col min="11743" max="11764" width="8.875" style="54"/>
    <col min="11765" max="11765" width="6.5" style="54" customWidth="1"/>
    <col min="11766" max="11766" width="12.25" style="54" customWidth="1"/>
    <col min="11767" max="11767" width="28.25" style="54" customWidth="1"/>
    <col min="11768" max="11768" width="13.75" style="54" customWidth="1"/>
    <col min="11769" max="11769" width="5.625" style="54" customWidth="1"/>
    <col min="11770" max="11771" width="9.375" style="54" customWidth="1"/>
    <col min="11772" max="11772" width="13.125" style="54" customWidth="1"/>
    <col min="11773" max="11989" width="8.875" style="54"/>
    <col min="11990" max="11990" width="5" style="54" customWidth="1"/>
    <col min="11991" max="11991" width="15" style="54" customWidth="1"/>
    <col min="11992" max="11993" width="14.625" style="54" customWidth="1"/>
    <col min="11994" max="11994" width="6.25" style="54" customWidth="1"/>
    <col min="11995" max="11997" width="10.125" style="54" customWidth="1"/>
    <col min="11998" max="11998" width="10.5" style="54" customWidth="1"/>
    <col min="11999" max="12020" width="8.875" style="54"/>
    <col min="12021" max="12021" width="6.5" style="54" customWidth="1"/>
    <col min="12022" max="12022" width="12.25" style="54" customWidth="1"/>
    <col min="12023" max="12023" width="28.25" style="54" customWidth="1"/>
    <col min="12024" max="12024" width="13.75" style="54" customWidth="1"/>
    <col min="12025" max="12025" width="5.625" style="54" customWidth="1"/>
    <col min="12026" max="12027" width="9.375" style="54" customWidth="1"/>
    <col min="12028" max="12028" width="13.125" style="54" customWidth="1"/>
    <col min="12029" max="12245" width="8.875" style="54"/>
    <col min="12246" max="12246" width="5" style="54" customWidth="1"/>
    <col min="12247" max="12247" width="15" style="54" customWidth="1"/>
    <col min="12248" max="12249" width="14.625" style="54" customWidth="1"/>
    <col min="12250" max="12250" width="6.25" style="54" customWidth="1"/>
    <col min="12251" max="12253" width="10.125" style="54" customWidth="1"/>
    <col min="12254" max="12254" width="10.5" style="54" customWidth="1"/>
    <col min="12255" max="12276" width="8.875" style="54"/>
    <col min="12277" max="12277" width="6.5" style="54" customWidth="1"/>
    <col min="12278" max="12278" width="12.25" style="54" customWidth="1"/>
    <col min="12279" max="12279" width="28.25" style="54" customWidth="1"/>
    <col min="12280" max="12280" width="13.75" style="54" customWidth="1"/>
    <col min="12281" max="12281" width="5.625" style="54" customWidth="1"/>
    <col min="12282" max="12283" width="9.375" style="54" customWidth="1"/>
    <col min="12284" max="12284" width="13.125" style="54" customWidth="1"/>
    <col min="12285" max="12501" width="8.875" style="54"/>
    <col min="12502" max="12502" width="5" style="54" customWidth="1"/>
    <col min="12503" max="12503" width="15" style="54" customWidth="1"/>
    <col min="12504" max="12505" width="14.625" style="54" customWidth="1"/>
    <col min="12506" max="12506" width="6.25" style="54" customWidth="1"/>
    <col min="12507" max="12509" width="10.125" style="54" customWidth="1"/>
    <col min="12510" max="12510" width="10.5" style="54" customWidth="1"/>
    <col min="12511" max="12532" width="8.875" style="54"/>
    <col min="12533" max="12533" width="6.5" style="54" customWidth="1"/>
    <col min="12534" max="12534" width="12.25" style="54" customWidth="1"/>
    <col min="12535" max="12535" width="28.25" style="54" customWidth="1"/>
    <col min="12536" max="12536" width="13.75" style="54" customWidth="1"/>
    <col min="12537" max="12537" width="5.625" style="54" customWidth="1"/>
    <col min="12538" max="12539" width="9.375" style="54" customWidth="1"/>
    <col min="12540" max="12540" width="13.125" style="54" customWidth="1"/>
    <col min="12541" max="12757" width="8.875" style="54"/>
    <col min="12758" max="12758" width="5" style="54" customWidth="1"/>
    <col min="12759" max="12759" width="15" style="54" customWidth="1"/>
    <col min="12760" max="12761" width="14.625" style="54" customWidth="1"/>
    <col min="12762" max="12762" width="6.25" style="54" customWidth="1"/>
    <col min="12763" max="12765" width="10.125" style="54" customWidth="1"/>
    <col min="12766" max="12766" width="10.5" style="54" customWidth="1"/>
    <col min="12767" max="12788" width="8.875" style="54"/>
    <col min="12789" max="12789" width="6.5" style="54" customWidth="1"/>
    <col min="12790" max="12790" width="12.25" style="54" customWidth="1"/>
    <col min="12791" max="12791" width="28.25" style="54" customWidth="1"/>
    <col min="12792" max="12792" width="13.75" style="54" customWidth="1"/>
    <col min="12793" max="12793" width="5.625" style="54" customWidth="1"/>
    <col min="12794" max="12795" width="9.375" style="54" customWidth="1"/>
    <col min="12796" max="12796" width="13.125" style="54" customWidth="1"/>
    <col min="12797" max="13013" width="8.875" style="54"/>
    <col min="13014" max="13014" width="5" style="54" customWidth="1"/>
    <col min="13015" max="13015" width="15" style="54" customWidth="1"/>
    <col min="13016" max="13017" width="14.625" style="54" customWidth="1"/>
    <col min="13018" max="13018" width="6.25" style="54" customWidth="1"/>
    <col min="13019" max="13021" width="10.125" style="54" customWidth="1"/>
    <col min="13022" max="13022" width="10.5" style="54" customWidth="1"/>
    <col min="13023" max="13044" width="8.875" style="54"/>
    <col min="13045" max="13045" width="6.5" style="54" customWidth="1"/>
    <col min="13046" max="13046" width="12.25" style="54" customWidth="1"/>
    <col min="13047" max="13047" width="28.25" style="54" customWidth="1"/>
    <col min="13048" max="13048" width="13.75" style="54" customWidth="1"/>
    <col min="13049" max="13049" width="5.625" style="54" customWidth="1"/>
    <col min="13050" max="13051" width="9.375" style="54" customWidth="1"/>
    <col min="13052" max="13052" width="13.125" style="54" customWidth="1"/>
    <col min="13053" max="13269" width="8.875" style="54"/>
    <col min="13270" max="13270" width="5" style="54" customWidth="1"/>
    <col min="13271" max="13271" width="15" style="54" customWidth="1"/>
    <col min="13272" max="13273" width="14.625" style="54" customWidth="1"/>
    <col min="13274" max="13274" width="6.25" style="54" customWidth="1"/>
    <col min="13275" max="13277" width="10.125" style="54" customWidth="1"/>
    <col min="13278" max="13278" width="10.5" style="54" customWidth="1"/>
    <col min="13279" max="13300" width="8.875" style="54"/>
    <col min="13301" max="13301" width="6.5" style="54" customWidth="1"/>
    <col min="13302" max="13302" width="12.25" style="54" customWidth="1"/>
    <col min="13303" max="13303" width="28.25" style="54" customWidth="1"/>
    <col min="13304" max="13304" width="13.75" style="54" customWidth="1"/>
    <col min="13305" max="13305" width="5.625" style="54" customWidth="1"/>
    <col min="13306" max="13307" width="9.375" style="54" customWidth="1"/>
    <col min="13308" max="13308" width="13.125" style="54" customWidth="1"/>
    <col min="13309" max="13525" width="8.875" style="54"/>
    <col min="13526" max="13526" width="5" style="54" customWidth="1"/>
    <col min="13527" max="13527" width="15" style="54" customWidth="1"/>
    <col min="13528" max="13529" width="14.625" style="54" customWidth="1"/>
    <col min="13530" max="13530" width="6.25" style="54" customWidth="1"/>
    <col min="13531" max="13533" width="10.125" style="54" customWidth="1"/>
    <col min="13534" max="13534" width="10.5" style="54" customWidth="1"/>
    <col min="13535" max="13556" width="8.875" style="54"/>
    <col min="13557" max="13557" width="6.5" style="54" customWidth="1"/>
    <col min="13558" max="13558" width="12.25" style="54" customWidth="1"/>
    <col min="13559" max="13559" width="28.25" style="54" customWidth="1"/>
    <col min="13560" max="13560" width="13.75" style="54" customWidth="1"/>
    <col min="13561" max="13561" width="5.625" style="54" customWidth="1"/>
    <col min="13562" max="13563" width="9.375" style="54" customWidth="1"/>
    <col min="13564" max="13564" width="13.125" style="54" customWidth="1"/>
    <col min="13565" max="13781" width="8.875" style="54"/>
    <col min="13782" max="13782" width="5" style="54" customWidth="1"/>
    <col min="13783" max="13783" width="15" style="54" customWidth="1"/>
    <col min="13784" max="13785" width="14.625" style="54" customWidth="1"/>
    <col min="13786" max="13786" width="6.25" style="54" customWidth="1"/>
    <col min="13787" max="13789" width="10.125" style="54" customWidth="1"/>
    <col min="13790" max="13790" width="10.5" style="54" customWidth="1"/>
    <col min="13791" max="13812" width="8.875" style="54"/>
    <col min="13813" max="13813" width="6.5" style="54" customWidth="1"/>
    <col min="13814" max="13814" width="12.25" style="54" customWidth="1"/>
    <col min="13815" max="13815" width="28.25" style="54" customWidth="1"/>
    <col min="13816" max="13816" width="13.75" style="54" customWidth="1"/>
    <col min="13817" max="13817" width="5.625" style="54" customWidth="1"/>
    <col min="13818" max="13819" width="9.375" style="54" customWidth="1"/>
    <col min="13820" max="13820" width="13.125" style="54" customWidth="1"/>
    <col min="13821" max="14037" width="8.875" style="54"/>
    <col min="14038" max="14038" width="5" style="54" customWidth="1"/>
    <col min="14039" max="14039" width="15" style="54" customWidth="1"/>
    <col min="14040" max="14041" width="14.625" style="54" customWidth="1"/>
    <col min="14042" max="14042" width="6.25" style="54" customWidth="1"/>
    <col min="14043" max="14045" width="10.125" style="54" customWidth="1"/>
    <col min="14046" max="14046" width="10.5" style="54" customWidth="1"/>
    <col min="14047" max="14068" width="8.875" style="54"/>
    <col min="14069" max="14069" width="6.5" style="54" customWidth="1"/>
    <col min="14070" max="14070" width="12.25" style="54" customWidth="1"/>
    <col min="14071" max="14071" width="28.25" style="54" customWidth="1"/>
    <col min="14072" max="14072" width="13.75" style="54" customWidth="1"/>
    <col min="14073" max="14073" width="5.625" style="54" customWidth="1"/>
    <col min="14074" max="14075" width="9.375" style="54" customWidth="1"/>
    <col min="14076" max="14076" width="13.125" style="54" customWidth="1"/>
    <col min="14077" max="14293" width="8.875" style="54"/>
    <col min="14294" max="14294" width="5" style="54" customWidth="1"/>
    <col min="14295" max="14295" width="15" style="54" customWidth="1"/>
    <col min="14296" max="14297" width="14.625" style="54" customWidth="1"/>
    <col min="14298" max="14298" width="6.25" style="54" customWidth="1"/>
    <col min="14299" max="14301" width="10.125" style="54" customWidth="1"/>
    <col min="14302" max="14302" width="10.5" style="54" customWidth="1"/>
    <col min="14303" max="14324" width="8.875" style="54"/>
    <col min="14325" max="14325" width="6.5" style="54" customWidth="1"/>
    <col min="14326" max="14326" width="12.25" style="54" customWidth="1"/>
    <col min="14327" max="14327" width="28.25" style="54" customWidth="1"/>
    <col min="14328" max="14328" width="13.75" style="54" customWidth="1"/>
    <col min="14329" max="14329" width="5.625" style="54" customWidth="1"/>
    <col min="14330" max="14331" width="9.375" style="54" customWidth="1"/>
    <col min="14332" max="14332" width="13.125" style="54" customWidth="1"/>
    <col min="14333" max="14549" width="8.875" style="54"/>
    <col min="14550" max="14550" width="5" style="54" customWidth="1"/>
    <col min="14551" max="14551" width="15" style="54" customWidth="1"/>
    <col min="14552" max="14553" width="14.625" style="54" customWidth="1"/>
    <col min="14554" max="14554" width="6.25" style="54" customWidth="1"/>
    <col min="14555" max="14557" width="10.125" style="54" customWidth="1"/>
    <col min="14558" max="14558" width="10.5" style="54" customWidth="1"/>
    <col min="14559" max="14580" width="8.875" style="54"/>
    <col min="14581" max="14581" width="6.5" style="54" customWidth="1"/>
    <col min="14582" max="14582" width="12.25" style="54" customWidth="1"/>
    <col min="14583" max="14583" width="28.25" style="54" customWidth="1"/>
    <col min="14584" max="14584" width="13.75" style="54" customWidth="1"/>
    <col min="14585" max="14585" width="5.625" style="54" customWidth="1"/>
    <col min="14586" max="14587" width="9.375" style="54" customWidth="1"/>
    <col min="14588" max="14588" width="13.125" style="54" customWidth="1"/>
    <col min="14589" max="14805" width="8.875" style="54"/>
    <col min="14806" max="14806" width="5" style="54" customWidth="1"/>
    <col min="14807" max="14807" width="15" style="54" customWidth="1"/>
    <col min="14808" max="14809" width="14.625" style="54" customWidth="1"/>
    <col min="14810" max="14810" width="6.25" style="54" customWidth="1"/>
    <col min="14811" max="14813" width="10.125" style="54" customWidth="1"/>
    <col min="14814" max="14814" width="10.5" style="54" customWidth="1"/>
    <col min="14815" max="14836" width="8.875" style="54"/>
    <col min="14837" max="14837" width="6.5" style="54" customWidth="1"/>
    <col min="14838" max="14838" width="12.25" style="54" customWidth="1"/>
    <col min="14839" max="14839" width="28.25" style="54" customWidth="1"/>
    <col min="14840" max="14840" width="13.75" style="54" customWidth="1"/>
    <col min="14841" max="14841" width="5.625" style="54" customWidth="1"/>
    <col min="14842" max="14843" width="9.375" style="54" customWidth="1"/>
    <col min="14844" max="14844" width="13.125" style="54" customWidth="1"/>
    <col min="14845" max="15061" width="8.875" style="54"/>
    <col min="15062" max="15062" width="5" style="54" customWidth="1"/>
    <col min="15063" max="15063" width="15" style="54" customWidth="1"/>
    <col min="15064" max="15065" width="14.625" style="54" customWidth="1"/>
    <col min="15066" max="15066" width="6.25" style="54" customWidth="1"/>
    <col min="15067" max="15069" width="10.125" style="54" customWidth="1"/>
    <col min="15070" max="15070" width="10.5" style="54" customWidth="1"/>
    <col min="15071" max="15092" width="8.875" style="54"/>
    <col min="15093" max="15093" width="6.5" style="54" customWidth="1"/>
    <col min="15094" max="15094" width="12.25" style="54" customWidth="1"/>
    <col min="15095" max="15095" width="28.25" style="54" customWidth="1"/>
    <col min="15096" max="15096" width="13.75" style="54" customWidth="1"/>
    <col min="15097" max="15097" width="5.625" style="54" customWidth="1"/>
    <col min="15098" max="15099" width="9.375" style="54" customWidth="1"/>
    <col min="15100" max="15100" width="13.125" style="54" customWidth="1"/>
    <col min="15101" max="15317" width="8.875" style="54"/>
    <col min="15318" max="15318" width="5" style="54" customWidth="1"/>
    <col min="15319" max="15319" width="15" style="54" customWidth="1"/>
    <col min="15320" max="15321" width="14.625" style="54" customWidth="1"/>
    <col min="15322" max="15322" width="6.25" style="54" customWidth="1"/>
    <col min="15323" max="15325" width="10.125" style="54" customWidth="1"/>
    <col min="15326" max="15326" width="10.5" style="54" customWidth="1"/>
    <col min="15327" max="15348" width="8.875" style="54"/>
    <col min="15349" max="15349" width="6.5" style="54" customWidth="1"/>
    <col min="15350" max="15350" width="12.25" style="54" customWidth="1"/>
    <col min="15351" max="15351" width="28.25" style="54" customWidth="1"/>
    <col min="15352" max="15352" width="13.75" style="54" customWidth="1"/>
    <col min="15353" max="15353" width="5.625" style="54" customWidth="1"/>
    <col min="15354" max="15355" width="9.375" style="54" customWidth="1"/>
    <col min="15356" max="15356" width="13.125" style="54" customWidth="1"/>
    <col min="15357" max="15573" width="8.875" style="54"/>
    <col min="15574" max="15574" width="5" style="54" customWidth="1"/>
    <col min="15575" max="15575" width="15" style="54" customWidth="1"/>
    <col min="15576" max="15577" width="14.625" style="54" customWidth="1"/>
    <col min="15578" max="15578" width="6.25" style="54" customWidth="1"/>
    <col min="15579" max="15581" width="10.125" style="54" customWidth="1"/>
    <col min="15582" max="15582" width="10.5" style="54" customWidth="1"/>
    <col min="15583" max="15604" width="8.875" style="54"/>
    <col min="15605" max="15605" width="6.5" style="54" customWidth="1"/>
    <col min="15606" max="15606" width="12.25" style="54" customWidth="1"/>
    <col min="15607" max="15607" width="28.25" style="54" customWidth="1"/>
    <col min="15608" max="15608" width="13.75" style="54" customWidth="1"/>
    <col min="15609" max="15609" width="5.625" style="54" customWidth="1"/>
    <col min="15610" max="15611" width="9.375" style="54" customWidth="1"/>
    <col min="15612" max="15612" width="13.125" style="54" customWidth="1"/>
    <col min="15613" max="15829" width="8.875" style="54"/>
    <col min="15830" max="15830" width="5" style="54" customWidth="1"/>
    <col min="15831" max="15831" width="15" style="54" customWidth="1"/>
    <col min="15832" max="15833" width="14.625" style="54" customWidth="1"/>
    <col min="15834" max="15834" width="6.25" style="54" customWidth="1"/>
    <col min="15835" max="15837" width="10.125" style="54" customWidth="1"/>
    <col min="15838" max="15838" width="10.5" style="54" customWidth="1"/>
    <col min="15839" max="15860" width="8.875" style="54"/>
    <col min="15861" max="15861" width="6.5" style="54" customWidth="1"/>
    <col min="15862" max="15862" width="12.25" style="54" customWidth="1"/>
    <col min="15863" max="15863" width="28.25" style="54" customWidth="1"/>
    <col min="15864" max="15864" width="13.75" style="54" customWidth="1"/>
    <col min="15865" max="15865" width="5.625" style="54" customWidth="1"/>
    <col min="15866" max="15867" width="9.375" style="54" customWidth="1"/>
    <col min="15868" max="15868" width="13.125" style="54" customWidth="1"/>
    <col min="15869" max="16085" width="8.875" style="54"/>
    <col min="16086" max="16086" width="5" style="54" customWidth="1"/>
    <col min="16087" max="16087" width="15" style="54" customWidth="1"/>
    <col min="16088" max="16089" width="14.625" style="54" customWidth="1"/>
    <col min="16090" max="16090" width="6.25" style="54" customWidth="1"/>
    <col min="16091" max="16093" width="10.125" style="54" customWidth="1"/>
    <col min="16094" max="16094" width="10.5" style="54" customWidth="1"/>
    <col min="16095" max="16116" width="8.875" style="54"/>
    <col min="16117" max="16117" width="6.5" style="54" customWidth="1"/>
    <col min="16118" max="16118" width="12.25" style="54" customWidth="1"/>
    <col min="16119" max="16119" width="28.25" style="54" customWidth="1"/>
    <col min="16120" max="16120" width="13.75" style="54" customWidth="1"/>
    <col min="16121" max="16121" width="5.625" style="54" customWidth="1"/>
    <col min="16122" max="16123" width="9.375" style="54" customWidth="1"/>
    <col min="16124" max="16124" width="13.125" style="54" customWidth="1"/>
    <col min="16125" max="16341" width="8.875" style="54"/>
    <col min="16342" max="16342" width="5" style="54" customWidth="1"/>
    <col min="16343" max="16343" width="15" style="54" customWidth="1"/>
    <col min="16344" max="16345" width="14.625" style="54" customWidth="1"/>
    <col min="16346" max="16346" width="6.25" style="54" customWidth="1"/>
    <col min="16347" max="16349" width="10.125" style="54" customWidth="1"/>
    <col min="16350" max="16350" width="10.5" style="54" customWidth="1"/>
    <col min="16351" max="16384" width="8.875" style="54"/>
  </cols>
  <sheetData>
    <row r="1" spans="1:244" ht="22.5">
      <c r="A1" s="123" t="s">
        <v>270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6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27" t="s">
        <v>275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6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24" t="s">
        <v>240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6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24" t="s">
        <v>253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6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25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6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126" t="s">
        <v>2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6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43" t="s">
        <v>3</v>
      </c>
      <c r="B7" s="144" t="s">
        <v>4</v>
      </c>
      <c r="C7" s="145" t="s">
        <v>5</v>
      </c>
      <c r="D7" s="145" t="s">
        <v>6</v>
      </c>
      <c r="E7" s="146" t="s">
        <v>7</v>
      </c>
      <c r="F7" s="147" t="s">
        <v>241</v>
      </c>
      <c r="G7" s="147"/>
      <c r="H7" s="160" t="s">
        <v>242</v>
      </c>
      <c r="I7" s="160"/>
      <c r="J7" s="160"/>
      <c r="K7" s="108" t="s">
        <v>243</v>
      </c>
      <c r="L7" s="142" t="s">
        <v>244</v>
      </c>
      <c r="M7" s="16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143"/>
      <c r="B8" s="144"/>
      <c r="C8" s="145"/>
      <c r="D8" s="145"/>
      <c r="E8" s="146"/>
      <c r="F8" s="106" t="s">
        <v>245</v>
      </c>
      <c r="G8" s="106" t="s">
        <v>246</v>
      </c>
      <c r="H8" s="109" t="s">
        <v>247</v>
      </c>
      <c r="I8" s="109" t="s">
        <v>248</v>
      </c>
      <c r="J8" s="109" t="s">
        <v>249</v>
      </c>
      <c r="K8" s="108" t="s">
        <v>246</v>
      </c>
      <c r="L8" s="142"/>
      <c r="M8" s="163" t="s">
        <v>419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6" customFormat="1" ht="27" customHeight="1">
      <c r="A9" s="110">
        <v>1</v>
      </c>
      <c r="B9" s="45" t="s">
        <v>278</v>
      </c>
      <c r="C9" s="46" t="s">
        <v>276</v>
      </c>
      <c r="D9" s="13" t="s">
        <v>277</v>
      </c>
      <c r="E9" s="62" t="s">
        <v>236</v>
      </c>
      <c r="F9" s="67" t="s">
        <v>268</v>
      </c>
      <c r="G9" s="67">
        <v>1.62</v>
      </c>
      <c r="H9" s="112">
        <v>10000</v>
      </c>
      <c r="I9" s="67">
        <f>H9/100000</f>
        <v>0.1</v>
      </c>
      <c r="J9" s="67" t="s">
        <v>279</v>
      </c>
      <c r="K9" s="67">
        <f t="shared" ref="K9:K16" si="0">G9+I9</f>
        <v>1.7200000000000002</v>
      </c>
      <c r="L9" s="111"/>
      <c r="M9" s="163"/>
      <c r="N9" s="1" t="e">
        <f>VLOOKUP(B9,创合ZY1!B9:C76,2,0)</f>
        <v>#N/A</v>
      </c>
      <c r="O9" s="1" t="e">
        <f>VLOOKUP(B9,'创合ZY 2'!B9:C14,2,0)</f>
        <v>#N/A</v>
      </c>
      <c r="P9" s="1" t="e">
        <f>VLOOKUP(B9,创合3!B9:D9,2,0)</f>
        <v>#N/A</v>
      </c>
      <c r="Q9" s="1" t="e">
        <f>VLOOKUP(B9,创合4!B9:C12,2,0)</f>
        <v>#N/A</v>
      </c>
      <c r="R9" s="1" t="e">
        <f>VLOOKUP(B9,创合5!B9:C9,2,0)</f>
        <v>#N/A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6" customFormat="1" ht="27" customHeight="1">
      <c r="A10" s="110">
        <v>2</v>
      </c>
      <c r="B10" s="45" t="s">
        <v>282</v>
      </c>
      <c r="C10" s="46" t="s">
        <v>280</v>
      </c>
      <c r="D10" s="13" t="s">
        <v>281</v>
      </c>
      <c r="E10" s="62" t="s">
        <v>236</v>
      </c>
      <c r="F10" s="67" t="s">
        <v>268</v>
      </c>
      <c r="G10" s="67">
        <v>1.23</v>
      </c>
      <c r="H10" s="67">
        <v>1000</v>
      </c>
      <c r="I10" s="67">
        <f>H10/100000</f>
        <v>0.01</v>
      </c>
      <c r="J10" s="67" t="s">
        <v>279</v>
      </c>
      <c r="K10" s="67">
        <f t="shared" si="0"/>
        <v>1.24</v>
      </c>
      <c r="L10" s="111"/>
      <c r="M10" s="163"/>
      <c r="N10" s="1" t="e">
        <f>VLOOKUP(B10,创合ZY1!B10:C77,2,0)</f>
        <v>#N/A</v>
      </c>
      <c r="O10" s="1" t="e">
        <f>VLOOKUP(B10,'创合ZY 2'!B10:C15,2,0)</f>
        <v>#N/A</v>
      </c>
      <c r="P10" s="1" t="e">
        <f>VLOOKUP(B10,创合3!B10:D10,2,0)</f>
        <v>#N/A</v>
      </c>
      <c r="Q10" s="1" t="e">
        <f>VLOOKUP(B10,创合4!B10:C13,2,0)</f>
        <v>#N/A</v>
      </c>
      <c r="R10" s="1" t="e">
        <f>VLOOKUP(B10,创合5!B10:C10,2,0)</f>
        <v>#N/A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66" customFormat="1" ht="27" customHeight="1">
      <c r="A11" s="110">
        <v>3</v>
      </c>
      <c r="B11" s="45" t="s">
        <v>285</v>
      </c>
      <c r="C11" s="46" t="s">
        <v>283</v>
      </c>
      <c r="D11" s="13" t="s">
        <v>284</v>
      </c>
      <c r="E11" s="62" t="s">
        <v>236</v>
      </c>
      <c r="F11" s="67" t="s">
        <v>268</v>
      </c>
      <c r="G11" s="67">
        <v>0.69</v>
      </c>
      <c r="H11" s="67"/>
      <c r="I11" s="67"/>
      <c r="J11" s="67"/>
      <c r="K11" s="67">
        <f t="shared" si="0"/>
        <v>0.69</v>
      </c>
      <c r="L11" s="111"/>
      <c r="M11" s="163"/>
      <c r="N11" s="1" t="e">
        <f>VLOOKUP(B11,创合ZY1!B11:C78,2,0)</f>
        <v>#N/A</v>
      </c>
      <c r="O11" s="1" t="e">
        <f>VLOOKUP(B11,'创合ZY 2'!B11:C16,2,0)</f>
        <v>#N/A</v>
      </c>
      <c r="P11" s="1" t="e">
        <f>VLOOKUP(B11,创合3!B11:D11,2,0)</f>
        <v>#N/A</v>
      </c>
      <c r="Q11" s="1" t="e">
        <f>VLOOKUP(B11,创合4!B11:C14,2,0)</f>
        <v>#N/A</v>
      </c>
      <c r="R11" s="1" t="e">
        <f>VLOOKUP(B11,创合5!B11:C11,2,0)</f>
        <v>#N/A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66" customFormat="1" ht="27" customHeight="1">
      <c r="A12" s="110">
        <v>4</v>
      </c>
      <c r="B12" s="45" t="s">
        <v>223</v>
      </c>
      <c r="C12" s="46" t="s">
        <v>286</v>
      </c>
      <c r="D12" s="13" t="s">
        <v>287</v>
      </c>
      <c r="E12" s="62" t="s">
        <v>236</v>
      </c>
      <c r="F12" s="67" t="s">
        <v>268</v>
      </c>
      <c r="G12" s="67">
        <v>0.65</v>
      </c>
      <c r="H12" s="67">
        <v>3000</v>
      </c>
      <c r="I12" s="67">
        <f>H12/100000</f>
        <v>0.03</v>
      </c>
      <c r="J12" s="67" t="s">
        <v>279</v>
      </c>
      <c r="K12" s="67">
        <f t="shared" si="0"/>
        <v>0.68</v>
      </c>
      <c r="L12" s="111"/>
      <c r="M12" s="163"/>
      <c r="N12" s="122" t="str">
        <f>VLOOKUP(B12,创合ZY1!B12:C79,2,0)</f>
        <v>司机背右旋转阶梯螺栓</v>
      </c>
      <c r="O12" s="1" t="e">
        <f>VLOOKUP(B12,'创合ZY 2'!B12:C17,2,0)</f>
        <v>#N/A</v>
      </c>
      <c r="P12" s="1" t="e">
        <f>VLOOKUP(B12,创合3!B12:D12,2,0)</f>
        <v>#N/A</v>
      </c>
      <c r="Q12" s="1" t="e">
        <f>VLOOKUP(B12,创合4!B12:C15,2,0)</f>
        <v>#N/A</v>
      </c>
      <c r="R12" s="1" t="e">
        <f>VLOOKUP(B12,创合5!B12:C12,2,0)</f>
        <v>#N/A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66" customFormat="1" ht="27" customHeight="1">
      <c r="A13" s="110">
        <v>5</v>
      </c>
      <c r="B13" s="45" t="s">
        <v>290</v>
      </c>
      <c r="C13" s="46" t="s">
        <v>288</v>
      </c>
      <c r="D13" s="13" t="s">
        <v>289</v>
      </c>
      <c r="E13" s="62" t="s">
        <v>236</v>
      </c>
      <c r="F13" s="67" t="s">
        <v>268</v>
      </c>
      <c r="G13" s="67">
        <v>1.55</v>
      </c>
      <c r="H13" s="67"/>
      <c r="I13" s="67"/>
      <c r="J13" s="67"/>
      <c r="K13" s="67">
        <f t="shared" si="0"/>
        <v>1.55</v>
      </c>
      <c r="L13" s="111"/>
      <c r="M13" s="163"/>
      <c r="N13" s="1" t="e">
        <f>VLOOKUP(B13,创合ZY1!B13:C80,2,0)</f>
        <v>#N/A</v>
      </c>
      <c r="O13" s="1" t="e">
        <f>VLOOKUP(B13,'创合ZY 2'!B13:C18,2,0)</f>
        <v>#N/A</v>
      </c>
      <c r="P13" s="1" t="e">
        <f>VLOOKUP(B13,创合3!B13:D13,2,0)</f>
        <v>#N/A</v>
      </c>
      <c r="Q13" s="1" t="e">
        <f>VLOOKUP(B13,创合4!B13:C16,2,0)</f>
        <v>#N/A</v>
      </c>
      <c r="R13" s="1" t="e">
        <f>VLOOKUP(B13,创合5!B13:C13,2,0)</f>
        <v>#N/A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</row>
    <row r="14" spans="1:244" s="66" customFormat="1" ht="27" customHeight="1">
      <c r="A14" s="110">
        <v>6</v>
      </c>
      <c r="B14" s="45" t="s">
        <v>293</v>
      </c>
      <c r="C14" s="46" t="s">
        <v>291</v>
      </c>
      <c r="D14" s="13" t="s">
        <v>292</v>
      </c>
      <c r="E14" s="62" t="s">
        <v>236</v>
      </c>
      <c r="F14" s="67" t="s">
        <v>268</v>
      </c>
      <c r="G14" s="67">
        <v>2</v>
      </c>
      <c r="H14" s="67"/>
      <c r="I14" s="67"/>
      <c r="J14" s="67"/>
      <c r="K14" s="67">
        <f t="shared" si="0"/>
        <v>2</v>
      </c>
      <c r="L14" s="111"/>
      <c r="M14" s="163"/>
      <c r="N14" s="1" t="e">
        <f>VLOOKUP(B14,创合ZY1!B14:C81,2,0)</f>
        <v>#N/A</v>
      </c>
      <c r="O14" s="1" t="e">
        <f>VLOOKUP(B14,'创合ZY 2'!B14:C19,2,0)</f>
        <v>#N/A</v>
      </c>
      <c r="P14" s="1" t="e">
        <f>VLOOKUP(B14,创合3!B14:D14,2,0)</f>
        <v>#N/A</v>
      </c>
      <c r="Q14" s="1" t="e">
        <f>VLOOKUP(B14,创合4!B14:C17,2,0)</f>
        <v>#N/A</v>
      </c>
      <c r="R14" s="1" t="e">
        <f>VLOOKUP(B14,创合5!B14:C14,2,0)</f>
        <v>#N/A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</row>
    <row r="15" spans="1:244" s="66" customFormat="1" ht="27" customHeight="1">
      <c r="A15" s="110">
        <v>7</v>
      </c>
      <c r="B15" s="45" t="s">
        <v>296</v>
      </c>
      <c r="C15" s="46" t="s">
        <v>294</v>
      </c>
      <c r="D15" s="13" t="s">
        <v>295</v>
      </c>
      <c r="E15" s="62" t="s">
        <v>236</v>
      </c>
      <c r="F15" s="67" t="s">
        <v>268</v>
      </c>
      <c r="G15" s="67">
        <v>1.37</v>
      </c>
      <c r="H15" s="67"/>
      <c r="I15" s="67"/>
      <c r="J15" s="67"/>
      <c r="K15" s="67">
        <f t="shared" si="0"/>
        <v>1.37</v>
      </c>
      <c r="L15" s="111"/>
      <c r="M15" s="163"/>
      <c r="N15" s="1" t="e">
        <f>VLOOKUP(B15,创合ZY1!B15:C82,2,0)</f>
        <v>#N/A</v>
      </c>
      <c r="O15" s="1" t="e">
        <f>VLOOKUP(B15,'创合ZY 2'!B15:C20,2,0)</f>
        <v>#N/A</v>
      </c>
      <c r="P15" s="1" t="e">
        <f>VLOOKUP(B15,创合3!B15:D15,2,0)</f>
        <v>#N/A</v>
      </c>
      <c r="Q15" s="1" t="e">
        <f>VLOOKUP(B15,创合4!B15:C18,2,0)</f>
        <v>#N/A</v>
      </c>
      <c r="R15" s="1" t="e">
        <f>VLOOKUP(B15,创合5!B15:C15,2,0)</f>
        <v>#N/A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</row>
    <row r="16" spans="1:244" s="66" customFormat="1" ht="27" customHeight="1">
      <c r="A16" s="110">
        <v>8</v>
      </c>
      <c r="B16" s="45" t="s">
        <v>299</v>
      </c>
      <c r="C16" s="46" t="s">
        <v>297</v>
      </c>
      <c r="D16" s="13" t="s">
        <v>298</v>
      </c>
      <c r="E16" s="62" t="s">
        <v>236</v>
      </c>
      <c r="F16" s="67" t="s">
        <v>268</v>
      </c>
      <c r="G16" s="67">
        <v>0.45</v>
      </c>
      <c r="H16" s="67">
        <v>6000</v>
      </c>
      <c r="I16" s="67">
        <f>H16/100000</f>
        <v>0.06</v>
      </c>
      <c r="J16" s="67" t="s">
        <v>279</v>
      </c>
      <c r="K16" s="67">
        <f t="shared" si="0"/>
        <v>0.51</v>
      </c>
      <c r="L16" s="111"/>
      <c r="M16" s="163"/>
      <c r="N16" s="122" t="str">
        <f>VLOOKUP(B16,创合ZY1!B16:C83,2,0)</f>
        <v>螺母套</v>
      </c>
      <c r="O16" s="1" t="e">
        <f>VLOOKUP(B16,'创合ZY 2'!B16:C21,2,0)</f>
        <v>#N/A</v>
      </c>
      <c r="P16" s="1" t="e">
        <f>VLOOKUP(B16,创合3!B16:D16,2,0)</f>
        <v>#N/A</v>
      </c>
      <c r="Q16" s="1" t="e">
        <f>VLOOKUP(B16,创合4!B16:C19,2,0)</f>
        <v>#N/A</v>
      </c>
      <c r="R16" s="1" t="e">
        <f>VLOOKUP(B16,创合5!B16:C16,2,0)</f>
        <v>#N/A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</row>
    <row r="17" spans="1:244" s="121" customFormat="1" ht="27" customHeight="1">
      <c r="A17" s="114">
        <v>9</v>
      </c>
      <c r="B17" s="162"/>
      <c r="C17" s="116" t="s">
        <v>300</v>
      </c>
      <c r="D17" s="117" t="s">
        <v>301</v>
      </c>
      <c r="E17" s="118" t="s">
        <v>236</v>
      </c>
      <c r="F17" s="67" t="s">
        <v>268</v>
      </c>
      <c r="G17" s="161"/>
      <c r="H17" s="52"/>
      <c r="I17" s="52"/>
      <c r="J17" s="52"/>
      <c r="K17" s="52"/>
      <c r="L17" s="119"/>
      <c r="M17" s="163"/>
      <c r="N17" s="1" t="e">
        <f>VLOOKUP(B17,创合ZY1!B17:C84,2,0)</f>
        <v>#N/A</v>
      </c>
      <c r="O17" s="1" t="e">
        <f>VLOOKUP(B17,'创合ZY 2'!B17:C22,2,0)</f>
        <v>#N/A</v>
      </c>
      <c r="P17" s="1" t="e">
        <f>VLOOKUP(B17,创合3!B17:D17,2,0)</f>
        <v>#N/A</v>
      </c>
      <c r="Q17" s="1" t="e">
        <f>VLOOKUP(B17,创合4!B17:C20,2,0)</f>
        <v>#N/A</v>
      </c>
      <c r="R17" s="1" t="e">
        <f>VLOOKUP(B17,创合5!B17:C17,2,0)</f>
        <v>#N/A</v>
      </c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X17" s="120"/>
      <c r="DY17" s="120"/>
      <c r="DZ17" s="120"/>
      <c r="EA17" s="120"/>
      <c r="EB17" s="120"/>
      <c r="EC17" s="120"/>
      <c r="ED17" s="120"/>
      <c r="EE17" s="120"/>
      <c r="EF17" s="120"/>
      <c r="EG17" s="120"/>
      <c r="EH17" s="120"/>
      <c r="EI17" s="120"/>
      <c r="EJ17" s="120"/>
      <c r="EK17" s="120"/>
      <c r="EL17" s="120"/>
      <c r="EM17" s="120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20"/>
      <c r="FV17" s="120"/>
      <c r="FW17" s="120"/>
      <c r="FX17" s="120"/>
      <c r="FY17" s="120"/>
      <c r="FZ17" s="120"/>
      <c r="GA17" s="120"/>
      <c r="GB17" s="120"/>
      <c r="GC17" s="120"/>
      <c r="GD17" s="120"/>
      <c r="GE17" s="120"/>
      <c r="GF17" s="120"/>
      <c r="GG17" s="120"/>
      <c r="GH17" s="120"/>
      <c r="GI17" s="120"/>
      <c r="GJ17" s="120"/>
      <c r="GK17" s="120"/>
      <c r="GL17" s="120"/>
      <c r="GM17" s="120"/>
      <c r="GN17" s="120"/>
      <c r="GO17" s="120"/>
      <c r="GP17" s="120"/>
      <c r="GQ17" s="120"/>
      <c r="GR17" s="120"/>
      <c r="GS17" s="120"/>
      <c r="GT17" s="120"/>
      <c r="GU17" s="120"/>
      <c r="GV17" s="120"/>
      <c r="GW17" s="120"/>
      <c r="GX17" s="120"/>
      <c r="GY17" s="120"/>
      <c r="GZ17" s="120"/>
      <c r="HA17" s="120"/>
      <c r="HB17" s="120"/>
      <c r="HC17" s="120"/>
      <c r="HD17" s="120"/>
      <c r="HE17" s="120"/>
      <c r="HF17" s="120"/>
      <c r="HG17" s="120"/>
      <c r="HH17" s="120"/>
      <c r="HI17" s="120"/>
      <c r="HJ17" s="120"/>
      <c r="HK17" s="120"/>
      <c r="HL17" s="120"/>
      <c r="HM17" s="120"/>
      <c r="HN17" s="120"/>
      <c r="HO17" s="120"/>
      <c r="HP17" s="120"/>
      <c r="HQ17" s="120"/>
      <c r="HR17" s="120"/>
      <c r="HS17" s="120"/>
      <c r="HT17" s="120"/>
      <c r="HU17" s="120"/>
      <c r="HV17" s="120"/>
      <c r="HW17" s="120"/>
      <c r="HX17" s="120"/>
      <c r="HY17" s="120"/>
      <c r="HZ17" s="120"/>
      <c r="IA17" s="120"/>
      <c r="IB17" s="120"/>
      <c r="IC17" s="120"/>
      <c r="ID17" s="120"/>
      <c r="IE17" s="120"/>
      <c r="IF17" s="120"/>
      <c r="IG17" s="120"/>
      <c r="IH17" s="120"/>
      <c r="II17" s="120"/>
      <c r="IJ17" s="120"/>
    </row>
    <row r="18" spans="1:244" s="121" customFormat="1" ht="27" customHeight="1">
      <c r="A18" s="114">
        <v>10</v>
      </c>
      <c r="B18" s="115" t="s">
        <v>307</v>
      </c>
      <c r="C18" s="116" t="s">
        <v>302</v>
      </c>
      <c r="D18" s="117" t="s">
        <v>303</v>
      </c>
      <c r="E18" s="118" t="s">
        <v>236</v>
      </c>
      <c r="F18" s="67" t="s">
        <v>268</v>
      </c>
      <c r="G18" s="161"/>
      <c r="H18" s="52"/>
      <c r="I18" s="52"/>
      <c r="J18" s="52"/>
      <c r="K18" s="52"/>
      <c r="L18" s="119"/>
      <c r="M18" s="163">
        <v>1.5951</v>
      </c>
      <c r="N18" s="1" t="e">
        <f>VLOOKUP(B18,创合ZY1!B18:C85,2,0)</f>
        <v>#N/A</v>
      </c>
      <c r="O18" s="1" t="e">
        <f>VLOOKUP(B18,'创合ZY 2'!B18:C23,2,0)</f>
        <v>#N/A</v>
      </c>
      <c r="P18" s="1" t="e">
        <f>VLOOKUP(B18,创合3!B18:D18,2,0)</f>
        <v>#N/A</v>
      </c>
      <c r="Q18" s="1" t="e">
        <f>VLOOKUP(B18,创合4!B18:C21,2,0)</f>
        <v>#N/A</v>
      </c>
      <c r="R18" s="1" t="e">
        <f>VLOOKUP(B18,创合5!B18:C18,2,0)</f>
        <v>#N/A</v>
      </c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J18" s="120"/>
      <c r="CK18" s="120"/>
      <c r="CL18" s="120"/>
      <c r="CM18" s="120"/>
      <c r="CN18" s="120"/>
      <c r="CO18" s="120"/>
      <c r="CP18" s="120"/>
      <c r="CQ18" s="120"/>
      <c r="CR18" s="120"/>
      <c r="CS18" s="120"/>
      <c r="CT18" s="120"/>
      <c r="CU18" s="120"/>
      <c r="CV18" s="120"/>
      <c r="CW18" s="120"/>
      <c r="CX18" s="120"/>
      <c r="CY18" s="120"/>
      <c r="CZ18" s="120"/>
      <c r="DA18" s="120"/>
      <c r="DB18" s="120"/>
      <c r="DC18" s="120"/>
      <c r="DD18" s="120"/>
      <c r="DE18" s="120"/>
      <c r="DF18" s="120"/>
      <c r="DG18" s="120"/>
      <c r="DH18" s="120"/>
      <c r="DI18" s="120"/>
      <c r="DJ18" s="120"/>
      <c r="DK18" s="120"/>
      <c r="DL18" s="120"/>
      <c r="DM18" s="120"/>
      <c r="DN18" s="120"/>
      <c r="DO18" s="120"/>
      <c r="DP18" s="120"/>
      <c r="DQ18" s="120"/>
      <c r="DR18" s="120"/>
      <c r="DS18" s="120"/>
      <c r="DT18" s="120"/>
      <c r="DU18" s="120"/>
      <c r="DV18" s="120"/>
      <c r="DW18" s="120"/>
      <c r="DX18" s="120"/>
      <c r="DY18" s="120"/>
      <c r="DZ18" s="120"/>
      <c r="EA18" s="120"/>
      <c r="EB18" s="120"/>
      <c r="EC18" s="120"/>
      <c r="ED18" s="120"/>
      <c r="EE18" s="120"/>
      <c r="EF18" s="120"/>
      <c r="EG18" s="120"/>
      <c r="EH18" s="120"/>
      <c r="EI18" s="120"/>
      <c r="EJ18" s="120"/>
      <c r="EK18" s="120"/>
      <c r="EL18" s="120"/>
      <c r="EM18" s="120"/>
      <c r="EN18" s="120"/>
      <c r="EO18" s="120"/>
      <c r="EP18" s="120"/>
      <c r="EQ18" s="120"/>
      <c r="ER18" s="120"/>
      <c r="ES18" s="120"/>
      <c r="ET18" s="120"/>
      <c r="EU18" s="120"/>
      <c r="EV18" s="120"/>
      <c r="EW18" s="120"/>
      <c r="EX18" s="120"/>
      <c r="EY18" s="120"/>
      <c r="EZ18" s="120"/>
      <c r="FA18" s="120"/>
      <c r="FB18" s="120"/>
      <c r="FC18" s="120"/>
      <c r="FD18" s="120"/>
      <c r="FE18" s="120"/>
      <c r="FF18" s="120"/>
      <c r="FG18" s="120"/>
      <c r="FH18" s="120"/>
      <c r="FI18" s="120"/>
      <c r="FJ18" s="120"/>
      <c r="FK18" s="120"/>
      <c r="FL18" s="120"/>
      <c r="FM18" s="120"/>
      <c r="FN18" s="120"/>
      <c r="FO18" s="120"/>
      <c r="FP18" s="120"/>
      <c r="FQ18" s="120"/>
      <c r="FR18" s="120"/>
      <c r="FS18" s="120"/>
      <c r="FT18" s="120"/>
      <c r="FU18" s="120"/>
      <c r="FV18" s="120"/>
      <c r="FW18" s="120"/>
      <c r="FX18" s="120"/>
      <c r="FY18" s="120"/>
      <c r="FZ18" s="120"/>
      <c r="GA18" s="120"/>
      <c r="GB18" s="120"/>
      <c r="GC18" s="120"/>
      <c r="GD18" s="120"/>
      <c r="GE18" s="120"/>
      <c r="GF18" s="120"/>
      <c r="GG18" s="120"/>
      <c r="GH18" s="120"/>
      <c r="GI18" s="120"/>
      <c r="GJ18" s="120"/>
      <c r="GK18" s="120"/>
      <c r="GL18" s="120"/>
      <c r="GM18" s="120"/>
      <c r="GN18" s="120"/>
      <c r="GO18" s="120"/>
      <c r="GP18" s="120"/>
      <c r="GQ18" s="120"/>
      <c r="GR18" s="120"/>
      <c r="GS18" s="120"/>
      <c r="GT18" s="120"/>
      <c r="GU18" s="120"/>
      <c r="GV18" s="120"/>
      <c r="GW18" s="120"/>
      <c r="GX18" s="120"/>
      <c r="GY18" s="120"/>
      <c r="GZ18" s="120"/>
      <c r="HA18" s="120"/>
      <c r="HB18" s="120"/>
      <c r="HC18" s="120"/>
      <c r="HD18" s="120"/>
      <c r="HE18" s="120"/>
      <c r="HF18" s="120"/>
      <c r="HG18" s="120"/>
      <c r="HH18" s="120"/>
      <c r="HI18" s="120"/>
      <c r="HJ18" s="120"/>
      <c r="HK18" s="120"/>
      <c r="HL18" s="120"/>
      <c r="HM18" s="120"/>
      <c r="HN18" s="120"/>
      <c r="HO18" s="120"/>
      <c r="HP18" s="120"/>
      <c r="HQ18" s="120"/>
      <c r="HR18" s="120"/>
      <c r="HS18" s="120"/>
      <c r="HT18" s="120"/>
      <c r="HU18" s="120"/>
      <c r="HV18" s="120"/>
      <c r="HW18" s="120"/>
      <c r="HX18" s="120"/>
      <c r="HY18" s="120"/>
      <c r="HZ18" s="120"/>
      <c r="IA18" s="120"/>
      <c r="IB18" s="120"/>
      <c r="IC18" s="120"/>
      <c r="ID18" s="120"/>
      <c r="IE18" s="120"/>
      <c r="IF18" s="120"/>
      <c r="IG18" s="120"/>
      <c r="IH18" s="120"/>
      <c r="II18" s="120"/>
      <c r="IJ18" s="120"/>
    </row>
    <row r="19" spans="1:244" s="121" customFormat="1" ht="27" customHeight="1">
      <c r="A19" s="114">
        <v>11</v>
      </c>
      <c r="B19" s="115" t="s">
        <v>308</v>
      </c>
      <c r="C19" s="116" t="s">
        <v>304</v>
      </c>
      <c r="D19" s="117" t="s">
        <v>305</v>
      </c>
      <c r="E19" s="118" t="s">
        <v>236</v>
      </c>
      <c r="F19" s="67" t="s">
        <v>268</v>
      </c>
      <c r="G19" s="161"/>
      <c r="H19" s="52"/>
      <c r="I19" s="52"/>
      <c r="J19" s="52"/>
      <c r="K19" s="52"/>
      <c r="L19" s="119"/>
      <c r="M19" s="163">
        <v>0.86950000000000005</v>
      </c>
      <c r="N19" s="1" t="e">
        <f>VLOOKUP(B19,创合ZY1!B19:C86,2,0)</f>
        <v>#N/A</v>
      </c>
      <c r="O19" s="1" t="e">
        <f>VLOOKUP(B19,'创合ZY 2'!B19:C24,2,0)</f>
        <v>#N/A</v>
      </c>
      <c r="P19" s="1" t="e">
        <f>VLOOKUP(B19,创合3!B19:D19,2,0)</f>
        <v>#N/A</v>
      </c>
      <c r="Q19" s="1" t="e">
        <f>VLOOKUP(B19,创合4!B19:C22,2,0)</f>
        <v>#N/A</v>
      </c>
      <c r="R19" s="1" t="e">
        <f>VLOOKUP(B19,创合5!B19:C19,2,0)</f>
        <v>#N/A</v>
      </c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  <c r="CL19" s="120"/>
      <c r="CM19" s="120"/>
      <c r="CN19" s="120"/>
      <c r="CO19" s="120"/>
      <c r="CP19" s="120"/>
      <c r="CQ19" s="120"/>
      <c r="CR19" s="120"/>
      <c r="CS19" s="120"/>
      <c r="CT19" s="120"/>
      <c r="CU19" s="120"/>
      <c r="CV19" s="120"/>
      <c r="CW19" s="120"/>
      <c r="CX19" s="120"/>
      <c r="CY19" s="120"/>
      <c r="CZ19" s="120"/>
      <c r="DA19" s="120"/>
      <c r="DB19" s="120"/>
      <c r="DC19" s="120"/>
      <c r="DD19" s="120"/>
      <c r="DE19" s="120"/>
      <c r="DF19" s="120"/>
      <c r="DG19" s="120"/>
      <c r="DH19" s="120"/>
      <c r="DI19" s="120"/>
      <c r="DJ19" s="120"/>
      <c r="DK19" s="120"/>
      <c r="DL19" s="120"/>
      <c r="DM19" s="120"/>
      <c r="DN19" s="120"/>
      <c r="DO19" s="120"/>
      <c r="DP19" s="120"/>
      <c r="DQ19" s="120"/>
      <c r="DR19" s="120"/>
      <c r="DS19" s="120"/>
      <c r="DT19" s="120"/>
      <c r="DU19" s="120"/>
      <c r="DV19" s="120"/>
      <c r="DW19" s="120"/>
      <c r="DX19" s="120"/>
      <c r="DY19" s="120"/>
      <c r="DZ19" s="120"/>
      <c r="EA19" s="120"/>
      <c r="EB19" s="120"/>
      <c r="EC19" s="120"/>
      <c r="ED19" s="120"/>
      <c r="EE19" s="120"/>
      <c r="EF19" s="120"/>
      <c r="EG19" s="120"/>
      <c r="EH19" s="120"/>
      <c r="EI19" s="120"/>
      <c r="EJ19" s="120"/>
      <c r="EK19" s="120"/>
      <c r="EL19" s="120"/>
      <c r="EM19" s="120"/>
      <c r="EN19" s="120"/>
      <c r="EO19" s="120"/>
      <c r="EP19" s="120"/>
      <c r="EQ19" s="120"/>
      <c r="ER19" s="120"/>
      <c r="ES19" s="120"/>
      <c r="ET19" s="120"/>
      <c r="EU19" s="120"/>
      <c r="EV19" s="120"/>
      <c r="EW19" s="120"/>
      <c r="EX19" s="120"/>
      <c r="EY19" s="120"/>
      <c r="EZ19" s="120"/>
      <c r="FA19" s="120"/>
      <c r="FB19" s="120"/>
      <c r="FC19" s="120"/>
      <c r="FD19" s="120"/>
      <c r="FE19" s="120"/>
      <c r="FF19" s="120"/>
      <c r="FG19" s="120"/>
      <c r="FH19" s="120"/>
      <c r="FI19" s="120"/>
      <c r="FJ19" s="120"/>
      <c r="FK19" s="120"/>
      <c r="FL19" s="120"/>
      <c r="FM19" s="120"/>
      <c r="FN19" s="120"/>
      <c r="FO19" s="120"/>
      <c r="FP19" s="120"/>
      <c r="FQ19" s="120"/>
      <c r="FR19" s="120"/>
      <c r="FS19" s="120"/>
      <c r="FT19" s="120"/>
      <c r="FU19" s="120"/>
      <c r="FV19" s="120"/>
      <c r="FW19" s="120"/>
      <c r="FX19" s="120"/>
      <c r="FY19" s="120"/>
      <c r="FZ19" s="120"/>
      <c r="GA19" s="120"/>
      <c r="GB19" s="120"/>
      <c r="GC19" s="120"/>
      <c r="GD19" s="120"/>
      <c r="GE19" s="120"/>
      <c r="GF19" s="120"/>
      <c r="GG19" s="120"/>
      <c r="GH19" s="120"/>
      <c r="GI19" s="120"/>
      <c r="GJ19" s="120"/>
      <c r="GK19" s="120"/>
      <c r="GL19" s="120"/>
      <c r="GM19" s="120"/>
      <c r="GN19" s="120"/>
      <c r="GO19" s="120"/>
      <c r="GP19" s="120"/>
      <c r="GQ19" s="120"/>
      <c r="GR19" s="120"/>
      <c r="GS19" s="120"/>
      <c r="GT19" s="120"/>
      <c r="GU19" s="120"/>
      <c r="GV19" s="120"/>
      <c r="GW19" s="120"/>
      <c r="GX19" s="120"/>
      <c r="GY19" s="120"/>
      <c r="GZ19" s="120"/>
      <c r="HA19" s="120"/>
      <c r="HB19" s="120"/>
      <c r="HC19" s="120"/>
      <c r="HD19" s="120"/>
      <c r="HE19" s="120"/>
      <c r="HF19" s="120"/>
      <c r="HG19" s="120"/>
      <c r="HH19" s="120"/>
      <c r="HI19" s="120"/>
      <c r="HJ19" s="120"/>
      <c r="HK19" s="120"/>
      <c r="HL19" s="120"/>
      <c r="HM19" s="120"/>
      <c r="HN19" s="120"/>
      <c r="HO19" s="120"/>
      <c r="HP19" s="120"/>
      <c r="HQ19" s="120"/>
      <c r="HR19" s="120"/>
      <c r="HS19" s="120"/>
      <c r="HT19" s="120"/>
      <c r="HU19" s="120"/>
      <c r="HV19" s="120"/>
      <c r="HW19" s="120"/>
      <c r="HX19" s="120"/>
      <c r="HY19" s="120"/>
      <c r="HZ19" s="120"/>
      <c r="IA19" s="120"/>
      <c r="IB19" s="120"/>
      <c r="IC19" s="120"/>
      <c r="ID19" s="120"/>
      <c r="IE19" s="120"/>
      <c r="IF19" s="120"/>
      <c r="IG19" s="120"/>
      <c r="IH19" s="120"/>
      <c r="II19" s="120"/>
      <c r="IJ19" s="120"/>
    </row>
    <row r="20" spans="1:244" s="66" customFormat="1" ht="27" customHeight="1">
      <c r="A20" s="110">
        <v>12</v>
      </c>
      <c r="B20" s="45" t="s">
        <v>309</v>
      </c>
      <c r="C20" s="46" t="s">
        <v>306</v>
      </c>
      <c r="D20" s="13" t="s">
        <v>310</v>
      </c>
      <c r="E20" s="62" t="s">
        <v>236</v>
      </c>
      <c r="F20" s="67" t="s">
        <v>268</v>
      </c>
      <c r="G20" s="67">
        <v>0.64</v>
      </c>
      <c r="H20" s="67"/>
      <c r="I20" s="67"/>
      <c r="J20" s="67"/>
      <c r="K20" s="67"/>
      <c r="L20" s="111"/>
      <c r="M20" s="163"/>
      <c r="N20" s="1" t="e">
        <f>VLOOKUP(B20,创合ZY1!B20:C87,2,0)</f>
        <v>#N/A</v>
      </c>
      <c r="O20" s="1" t="e">
        <f>VLOOKUP(B20,'创合ZY 2'!B20:C25,2,0)</f>
        <v>#N/A</v>
      </c>
      <c r="P20" s="1" t="e">
        <f>VLOOKUP(B20,创合3!B20:D20,2,0)</f>
        <v>#N/A</v>
      </c>
      <c r="Q20" s="1" t="e">
        <f>VLOOKUP(B20,创合4!B20:C23,2,0)</f>
        <v>#N/A</v>
      </c>
      <c r="R20" s="1" t="e">
        <f>VLOOKUP(B20,创合5!B20:C20,2,0)</f>
        <v>#N/A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</row>
    <row r="21" spans="1:244" s="66" customFormat="1" ht="27" customHeight="1">
      <c r="A21" s="110">
        <v>13</v>
      </c>
      <c r="B21" s="45" t="s">
        <v>313</v>
      </c>
      <c r="C21" s="46" t="s">
        <v>311</v>
      </c>
      <c r="D21" s="13" t="s">
        <v>312</v>
      </c>
      <c r="E21" s="62" t="s">
        <v>236</v>
      </c>
      <c r="F21" s="67" t="s">
        <v>268</v>
      </c>
      <c r="G21" s="67">
        <v>0.71</v>
      </c>
      <c r="H21" s="67"/>
      <c r="I21" s="67"/>
      <c r="J21" s="67"/>
      <c r="K21" s="67"/>
      <c r="L21" s="111"/>
      <c r="M21" s="163"/>
      <c r="N21" s="122" t="str">
        <f>VLOOKUP(B21,创合ZY1!B21:C88,2,0)</f>
        <v>仰角调节机构阶梯轴</v>
      </c>
      <c r="O21" s="1" t="e">
        <f>VLOOKUP(B21,'创合ZY 2'!B21:C26,2,0)</f>
        <v>#N/A</v>
      </c>
      <c r="P21" s="1" t="e">
        <f>VLOOKUP(B21,创合3!B21:D21,2,0)</f>
        <v>#N/A</v>
      </c>
      <c r="Q21" s="1" t="e">
        <f>VLOOKUP(B21,创合4!B21:C24,2,0)</f>
        <v>#N/A</v>
      </c>
      <c r="R21" s="1" t="e">
        <f>VLOOKUP(B21,创合5!B21:C21,2,0)</f>
        <v>#N/A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</row>
    <row r="22" spans="1:244" s="66" customFormat="1" ht="27" customHeight="1">
      <c r="A22" s="110">
        <v>14</v>
      </c>
      <c r="B22" s="45" t="s">
        <v>316</v>
      </c>
      <c r="C22" s="46" t="s">
        <v>314</v>
      </c>
      <c r="D22" s="13" t="s">
        <v>315</v>
      </c>
      <c r="E22" s="62" t="s">
        <v>236</v>
      </c>
      <c r="F22" s="67" t="s">
        <v>268</v>
      </c>
      <c r="G22" s="67">
        <v>0.55000000000000004</v>
      </c>
      <c r="H22" s="67">
        <v>7000</v>
      </c>
      <c r="I22" s="67">
        <f>H22/100000</f>
        <v>7.0000000000000007E-2</v>
      </c>
      <c r="J22" s="67" t="s">
        <v>279</v>
      </c>
      <c r="K22" s="67">
        <f>G22+I22</f>
        <v>0.62000000000000011</v>
      </c>
      <c r="L22" s="111"/>
      <c r="M22" s="163"/>
      <c r="N22" s="1" t="e">
        <f>VLOOKUP(B22,创合ZY1!B22:C89,2,0)</f>
        <v>#N/A</v>
      </c>
      <c r="O22" s="1" t="e">
        <f>VLOOKUP(B22,'创合ZY 2'!B22:C27,2,0)</f>
        <v>#N/A</v>
      </c>
      <c r="P22" s="1" t="e">
        <f>VLOOKUP(B22,创合3!B22:D22,2,0)</f>
        <v>#N/A</v>
      </c>
      <c r="Q22" s="1" t="e">
        <f>VLOOKUP(B22,创合4!B22:C25,2,0)</f>
        <v>#N/A</v>
      </c>
      <c r="R22" s="1" t="e">
        <f>VLOOKUP(B22,创合5!B22:C22,2,0)</f>
        <v>#N/A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</row>
    <row r="23" spans="1:244" s="121" customFormat="1" ht="27" customHeight="1">
      <c r="A23" s="114">
        <v>15</v>
      </c>
      <c r="B23" s="115" t="s">
        <v>401</v>
      </c>
      <c r="C23" s="116" t="s">
        <v>317</v>
      </c>
      <c r="D23" s="117" t="s">
        <v>400</v>
      </c>
      <c r="E23" s="118" t="s">
        <v>236</v>
      </c>
      <c r="F23" s="67" t="s">
        <v>268</v>
      </c>
      <c r="G23" s="52">
        <v>0.57999999999999996</v>
      </c>
      <c r="H23" s="52"/>
      <c r="I23" s="52"/>
      <c r="J23" s="52"/>
      <c r="K23" s="52"/>
      <c r="L23" s="119"/>
      <c r="M23" s="163"/>
      <c r="N23" s="1" t="e">
        <f>VLOOKUP(B23,创合ZY1!B23:C90,2,0)</f>
        <v>#N/A</v>
      </c>
      <c r="O23" s="1" t="e">
        <f>VLOOKUP(B23,'创合ZY 2'!B23:C28,2,0)</f>
        <v>#N/A</v>
      </c>
      <c r="P23" s="1" t="e">
        <f>VLOOKUP(B23,创合3!B23:D23,2,0)</f>
        <v>#N/A</v>
      </c>
      <c r="Q23" s="1" t="e">
        <f>VLOOKUP(B23,创合4!B23:C26,2,0)</f>
        <v>#N/A</v>
      </c>
      <c r="R23" s="1" t="e">
        <f>VLOOKUP(B23,创合5!B23:C23,2,0)</f>
        <v>#N/A</v>
      </c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120"/>
      <c r="CG23" s="120"/>
      <c r="CH23" s="120"/>
      <c r="CI23" s="120"/>
      <c r="CJ23" s="120"/>
      <c r="CK23" s="120"/>
      <c r="CL23" s="120"/>
      <c r="CM23" s="120"/>
      <c r="CN23" s="120"/>
      <c r="CO23" s="120"/>
      <c r="CP23" s="120"/>
      <c r="CQ23" s="120"/>
      <c r="CR23" s="120"/>
      <c r="CS23" s="120"/>
      <c r="CT23" s="120"/>
      <c r="CU23" s="120"/>
      <c r="CV23" s="120"/>
      <c r="CW23" s="120"/>
      <c r="CX23" s="120"/>
      <c r="CY23" s="120"/>
      <c r="CZ23" s="120"/>
      <c r="DA23" s="120"/>
      <c r="DB23" s="120"/>
      <c r="DC23" s="120"/>
      <c r="DD23" s="120"/>
      <c r="DE23" s="120"/>
      <c r="DF23" s="120"/>
      <c r="DG23" s="120"/>
      <c r="DH23" s="120"/>
      <c r="DI23" s="120"/>
      <c r="DJ23" s="120"/>
      <c r="DK23" s="120"/>
      <c r="DL23" s="120"/>
      <c r="DM23" s="120"/>
      <c r="DN23" s="120"/>
      <c r="DO23" s="120"/>
      <c r="DP23" s="120"/>
      <c r="DQ23" s="120"/>
      <c r="DR23" s="120"/>
      <c r="DS23" s="120"/>
      <c r="DT23" s="120"/>
      <c r="DU23" s="120"/>
      <c r="DV23" s="120"/>
      <c r="DW23" s="120"/>
      <c r="DX23" s="120"/>
      <c r="DY23" s="120"/>
      <c r="DZ23" s="120"/>
      <c r="EA23" s="120"/>
      <c r="EB23" s="120"/>
      <c r="EC23" s="120"/>
      <c r="ED23" s="120"/>
      <c r="EE23" s="120"/>
      <c r="EF23" s="120"/>
      <c r="EG23" s="120"/>
      <c r="EH23" s="120"/>
      <c r="EI23" s="120"/>
      <c r="EJ23" s="120"/>
      <c r="EK23" s="120"/>
      <c r="EL23" s="120"/>
      <c r="EM23" s="120"/>
      <c r="EN23" s="120"/>
      <c r="EO23" s="120"/>
      <c r="EP23" s="120"/>
      <c r="EQ23" s="120"/>
      <c r="ER23" s="120"/>
      <c r="ES23" s="120"/>
      <c r="ET23" s="120"/>
      <c r="EU23" s="120"/>
      <c r="EV23" s="120"/>
      <c r="EW23" s="120"/>
      <c r="EX23" s="120"/>
      <c r="EY23" s="120"/>
      <c r="EZ23" s="120"/>
      <c r="FA23" s="120"/>
      <c r="FB23" s="120"/>
      <c r="FC23" s="120"/>
      <c r="FD23" s="120"/>
      <c r="FE23" s="120"/>
      <c r="FF23" s="120"/>
      <c r="FG23" s="120"/>
      <c r="FH23" s="120"/>
      <c r="FI23" s="120"/>
      <c r="FJ23" s="120"/>
      <c r="FK23" s="120"/>
      <c r="FL23" s="120"/>
      <c r="FM23" s="120"/>
      <c r="FN23" s="120"/>
      <c r="FO23" s="120"/>
      <c r="FP23" s="120"/>
      <c r="FQ23" s="120"/>
      <c r="FR23" s="120"/>
      <c r="FS23" s="120"/>
      <c r="FT23" s="120"/>
      <c r="FU23" s="120"/>
      <c r="FV23" s="120"/>
      <c r="FW23" s="120"/>
      <c r="FX23" s="120"/>
      <c r="FY23" s="120"/>
      <c r="FZ23" s="120"/>
      <c r="GA23" s="120"/>
      <c r="GB23" s="120"/>
      <c r="GC23" s="120"/>
      <c r="GD23" s="120"/>
      <c r="GE23" s="120"/>
      <c r="GF23" s="120"/>
      <c r="GG23" s="120"/>
      <c r="GH23" s="120"/>
      <c r="GI23" s="120"/>
      <c r="GJ23" s="120"/>
      <c r="GK23" s="120"/>
      <c r="GL23" s="120"/>
      <c r="GM23" s="120"/>
      <c r="GN23" s="120"/>
      <c r="GO23" s="120"/>
      <c r="GP23" s="120"/>
      <c r="GQ23" s="120"/>
      <c r="GR23" s="120"/>
      <c r="GS23" s="120"/>
      <c r="GT23" s="120"/>
      <c r="GU23" s="120"/>
      <c r="GV23" s="120"/>
      <c r="GW23" s="120"/>
      <c r="GX23" s="120"/>
      <c r="GY23" s="120"/>
      <c r="GZ23" s="120"/>
      <c r="HA23" s="120"/>
      <c r="HB23" s="120"/>
      <c r="HC23" s="120"/>
      <c r="HD23" s="120"/>
      <c r="HE23" s="120"/>
      <c r="HF23" s="120"/>
      <c r="HG23" s="120"/>
      <c r="HH23" s="120"/>
      <c r="HI23" s="120"/>
      <c r="HJ23" s="120"/>
      <c r="HK23" s="120"/>
      <c r="HL23" s="120"/>
      <c r="HM23" s="120"/>
      <c r="HN23" s="120"/>
      <c r="HO23" s="120"/>
      <c r="HP23" s="120"/>
      <c r="HQ23" s="120"/>
      <c r="HR23" s="120"/>
      <c r="HS23" s="120"/>
      <c r="HT23" s="120"/>
      <c r="HU23" s="120"/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120"/>
      <c r="IG23" s="120"/>
      <c r="IH23" s="120"/>
      <c r="II23" s="120"/>
      <c r="IJ23" s="120"/>
    </row>
    <row r="24" spans="1:244" s="66" customFormat="1" ht="27" customHeight="1">
      <c r="A24" s="110">
        <v>16</v>
      </c>
      <c r="B24" s="45" t="s">
        <v>320</v>
      </c>
      <c r="C24" s="46" t="s">
        <v>318</v>
      </c>
      <c r="D24" s="13" t="s">
        <v>319</v>
      </c>
      <c r="E24" s="62" t="s">
        <v>236</v>
      </c>
      <c r="F24" s="67" t="s">
        <v>268</v>
      </c>
      <c r="G24" s="67">
        <v>0.56000000000000005</v>
      </c>
      <c r="H24" s="67"/>
      <c r="I24" s="67"/>
      <c r="J24" s="67"/>
      <c r="K24" s="67">
        <f>G24+I24</f>
        <v>0.56000000000000005</v>
      </c>
      <c r="L24" s="111"/>
      <c r="M24" s="163"/>
      <c r="N24" s="1" t="e">
        <f>VLOOKUP(B24,创合ZY1!B24:C91,2,0)</f>
        <v>#N/A</v>
      </c>
      <c r="O24" s="1" t="e">
        <f>VLOOKUP(B24,'创合ZY 2'!B24:C29,2,0)</f>
        <v>#N/A</v>
      </c>
      <c r="P24" s="1" t="e">
        <f>VLOOKUP(B24,创合3!B24:D24,2,0)</f>
        <v>#N/A</v>
      </c>
      <c r="Q24" s="1" t="e">
        <f>VLOOKUP(B24,创合4!B24:C27,2,0)</f>
        <v>#N/A</v>
      </c>
      <c r="R24" s="1" t="e">
        <f>VLOOKUP(B24,创合5!B24:C24,2,0)</f>
        <v>#N/A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</row>
    <row r="25" spans="1:244" s="66" customFormat="1" ht="27" customHeight="1">
      <c r="A25" s="110">
        <v>17</v>
      </c>
      <c r="B25" s="45" t="s">
        <v>323</v>
      </c>
      <c r="C25" s="46" t="s">
        <v>321</v>
      </c>
      <c r="D25" s="13" t="s">
        <v>322</v>
      </c>
      <c r="E25" s="62" t="s">
        <v>236</v>
      </c>
      <c r="F25" s="67" t="s">
        <v>268</v>
      </c>
      <c r="G25" s="67">
        <v>0.96</v>
      </c>
      <c r="H25" s="67">
        <v>10000</v>
      </c>
      <c r="I25" s="67">
        <f>H25/100000</f>
        <v>0.1</v>
      </c>
      <c r="J25" s="67" t="s">
        <v>279</v>
      </c>
      <c r="K25" s="67">
        <f t="shared" ref="K25:K45" si="1">G25+I25</f>
        <v>1.06</v>
      </c>
      <c r="L25" s="111"/>
      <c r="M25" s="163"/>
      <c r="N25" s="1" t="e">
        <f>VLOOKUP(B25,创合ZY1!B25:C92,2,0)</f>
        <v>#N/A</v>
      </c>
      <c r="O25" s="1" t="e">
        <f>VLOOKUP(B25,'创合ZY 2'!B25:C30,2,0)</f>
        <v>#N/A</v>
      </c>
      <c r="P25" s="1" t="e">
        <f>VLOOKUP(B25,创合3!B25:D25,2,0)</f>
        <v>#N/A</v>
      </c>
      <c r="Q25" s="1" t="e">
        <f>VLOOKUP(B25,创合4!B25:C28,2,0)</f>
        <v>#N/A</v>
      </c>
      <c r="R25" s="1" t="e">
        <f>VLOOKUP(B25,创合5!B25:C25,2,0)</f>
        <v>#N/A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</row>
    <row r="26" spans="1:244" s="66" customFormat="1" ht="27" customHeight="1">
      <c r="A26" s="110">
        <v>18</v>
      </c>
      <c r="B26" s="45" t="s">
        <v>325</v>
      </c>
      <c r="C26" s="46" t="s">
        <v>324</v>
      </c>
      <c r="D26" s="13" t="s">
        <v>326</v>
      </c>
      <c r="E26" s="62" t="s">
        <v>236</v>
      </c>
      <c r="F26" s="67" t="s">
        <v>268</v>
      </c>
      <c r="G26" s="67">
        <v>1.95</v>
      </c>
      <c r="H26" s="67"/>
      <c r="I26" s="67"/>
      <c r="J26" s="67"/>
      <c r="K26" s="67">
        <f t="shared" si="1"/>
        <v>1.95</v>
      </c>
      <c r="L26" s="111"/>
      <c r="M26" s="163">
        <v>1.8289823008849599</v>
      </c>
      <c r="N26" s="1" t="e">
        <f>VLOOKUP(B26,创合ZY1!B26:C93,2,0)</f>
        <v>#N/A</v>
      </c>
      <c r="O26" s="1" t="e">
        <f>VLOOKUP(B26,'创合ZY 2'!B26:C31,2,0)</f>
        <v>#N/A</v>
      </c>
      <c r="P26" s="1" t="e">
        <f>VLOOKUP(B26,创合3!B26:D26,2,0)</f>
        <v>#N/A</v>
      </c>
      <c r="Q26" s="1" t="e">
        <f>VLOOKUP(B26,创合4!B26:C29,2,0)</f>
        <v>#N/A</v>
      </c>
      <c r="R26" s="1" t="e">
        <f>VLOOKUP(B26,创合5!B26:C26,2,0)</f>
        <v>#N/A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</row>
    <row r="27" spans="1:244" s="66" customFormat="1" ht="27" customHeight="1">
      <c r="A27" s="110">
        <v>19</v>
      </c>
      <c r="B27" s="45" t="s">
        <v>329</v>
      </c>
      <c r="C27" s="46" t="s">
        <v>327</v>
      </c>
      <c r="D27" s="13" t="s">
        <v>328</v>
      </c>
      <c r="E27" s="62" t="s">
        <v>236</v>
      </c>
      <c r="F27" s="67" t="s">
        <v>268</v>
      </c>
      <c r="G27" s="67">
        <v>0.98</v>
      </c>
      <c r="H27" s="67">
        <v>10000</v>
      </c>
      <c r="I27" s="67">
        <f>H27/100000</f>
        <v>0.1</v>
      </c>
      <c r="J27" s="67" t="s">
        <v>279</v>
      </c>
      <c r="K27" s="67">
        <f t="shared" si="1"/>
        <v>1.08</v>
      </c>
      <c r="L27" s="111"/>
      <c r="M27" s="163"/>
      <c r="N27" s="1" t="e">
        <f>VLOOKUP(B27,创合ZY1!B27:C94,2,0)</f>
        <v>#N/A</v>
      </c>
      <c r="O27" s="1" t="e">
        <f>VLOOKUP(B27,'创合ZY 2'!B27:C32,2,0)</f>
        <v>#N/A</v>
      </c>
      <c r="P27" s="1" t="e">
        <f>VLOOKUP(B27,创合3!B27:D27,2,0)</f>
        <v>#N/A</v>
      </c>
      <c r="Q27" s="1" t="e">
        <f>VLOOKUP(B27,创合4!B27:C30,2,0)</f>
        <v>#N/A</v>
      </c>
      <c r="R27" s="1" t="e">
        <f>VLOOKUP(B27,创合5!B27:C27,2,0)</f>
        <v>#N/A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</row>
    <row r="28" spans="1:244" s="66" customFormat="1" ht="27" customHeight="1">
      <c r="A28" s="110">
        <v>20</v>
      </c>
      <c r="B28" s="45" t="s">
        <v>332</v>
      </c>
      <c r="C28" s="46" t="s">
        <v>330</v>
      </c>
      <c r="D28" s="13" t="s">
        <v>331</v>
      </c>
      <c r="E28" s="62" t="s">
        <v>236</v>
      </c>
      <c r="F28" s="67" t="s">
        <v>268</v>
      </c>
      <c r="G28" s="67">
        <v>0.83</v>
      </c>
      <c r="H28" s="67">
        <v>3000</v>
      </c>
      <c r="I28" s="67">
        <f>H28/100000</f>
        <v>0.03</v>
      </c>
      <c r="J28" s="67" t="s">
        <v>279</v>
      </c>
      <c r="K28" s="67">
        <f t="shared" si="1"/>
        <v>0.86</v>
      </c>
      <c r="L28" s="111"/>
      <c r="M28" s="163"/>
      <c r="N28" s="1" t="e">
        <f>VLOOKUP(B28,创合ZY1!B28:C95,2,0)</f>
        <v>#N/A</v>
      </c>
      <c r="O28" s="1" t="e">
        <f>VLOOKUP(B28,'创合ZY 2'!B28:C33,2,0)</f>
        <v>#N/A</v>
      </c>
      <c r="P28" s="1" t="e">
        <f>VLOOKUP(B28,创合3!B28:D28,2,0)</f>
        <v>#N/A</v>
      </c>
      <c r="Q28" s="1" t="e">
        <f>VLOOKUP(B28,创合4!B28:C31,2,0)</f>
        <v>#N/A</v>
      </c>
      <c r="R28" s="1" t="e">
        <f>VLOOKUP(B28,创合5!B28:C28,2,0)</f>
        <v>#N/A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</row>
    <row r="29" spans="1:244" s="66" customFormat="1" ht="27" customHeight="1">
      <c r="A29" s="110">
        <v>21</v>
      </c>
      <c r="B29" s="45" t="s">
        <v>335</v>
      </c>
      <c r="C29" s="46" t="s">
        <v>333</v>
      </c>
      <c r="D29" s="13" t="s">
        <v>334</v>
      </c>
      <c r="E29" s="62" t="s">
        <v>236</v>
      </c>
      <c r="F29" s="67" t="s">
        <v>268</v>
      </c>
      <c r="G29" s="67">
        <v>2.8</v>
      </c>
      <c r="H29" s="67"/>
      <c r="I29" s="67"/>
      <c r="J29" s="67"/>
      <c r="K29" s="67">
        <f t="shared" si="1"/>
        <v>2.8</v>
      </c>
      <c r="L29" s="111"/>
      <c r="M29" s="163">
        <v>3.0030973451327401</v>
      </c>
      <c r="N29" s="1" t="e">
        <f>VLOOKUP(B29,创合ZY1!B29:C96,2,0)</f>
        <v>#N/A</v>
      </c>
      <c r="O29" s="1" t="e">
        <f>VLOOKUP(B29,'创合ZY 2'!B29:C34,2,0)</f>
        <v>#N/A</v>
      </c>
      <c r="P29" s="1" t="e">
        <f>VLOOKUP(B29,创合3!B29:D29,2,0)</f>
        <v>#N/A</v>
      </c>
      <c r="Q29" s="1" t="e">
        <f>VLOOKUP(B29,创合4!B29:C32,2,0)</f>
        <v>#N/A</v>
      </c>
      <c r="R29" s="1" t="e">
        <f>VLOOKUP(B29,创合5!B29:C29,2,0)</f>
        <v>#N/A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</row>
    <row r="30" spans="1:244" s="66" customFormat="1" ht="27" customHeight="1">
      <c r="A30" s="110">
        <v>22</v>
      </c>
      <c r="B30" s="45" t="s">
        <v>338</v>
      </c>
      <c r="C30" s="46" t="s">
        <v>336</v>
      </c>
      <c r="D30" s="13" t="s">
        <v>337</v>
      </c>
      <c r="E30" s="62" t="s">
        <v>236</v>
      </c>
      <c r="F30" s="67" t="s">
        <v>268</v>
      </c>
      <c r="G30" s="67">
        <v>2.8</v>
      </c>
      <c r="H30" s="67"/>
      <c r="I30" s="67"/>
      <c r="J30" s="67"/>
      <c r="K30" s="67">
        <f t="shared" si="1"/>
        <v>2.8</v>
      </c>
      <c r="L30" s="111"/>
      <c r="M30" s="163">
        <v>2.81438053097345</v>
      </c>
      <c r="N30" s="1" t="e">
        <f>VLOOKUP(B30,创合ZY1!B30:C97,2,0)</f>
        <v>#N/A</v>
      </c>
      <c r="O30" s="1" t="e">
        <f>VLOOKUP(B30,'创合ZY 2'!B30:C35,2,0)</f>
        <v>#N/A</v>
      </c>
      <c r="P30" s="1" t="e">
        <f>VLOOKUP(B30,创合3!B30:D30,2,0)</f>
        <v>#N/A</v>
      </c>
      <c r="Q30" s="1" t="e">
        <f>VLOOKUP(B30,创合4!B30:C33,2,0)</f>
        <v>#N/A</v>
      </c>
      <c r="R30" s="1" t="e">
        <f>VLOOKUP(B30,创合5!B30:C30,2,0)</f>
        <v>#N/A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</row>
    <row r="31" spans="1:244" s="66" customFormat="1" ht="27" customHeight="1">
      <c r="A31" s="110">
        <v>23</v>
      </c>
      <c r="B31" s="45" t="s">
        <v>340</v>
      </c>
      <c r="C31" s="46" t="s">
        <v>339</v>
      </c>
      <c r="D31" s="13" t="s">
        <v>341</v>
      </c>
      <c r="E31" s="62" t="s">
        <v>236</v>
      </c>
      <c r="F31" s="67" t="s">
        <v>268</v>
      </c>
      <c r="G31" s="67">
        <v>2.8</v>
      </c>
      <c r="H31" s="67"/>
      <c r="I31" s="67"/>
      <c r="J31" s="67"/>
      <c r="K31" s="67">
        <f t="shared" si="1"/>
        <v>2.8</v>
      </c>
      <c r="L31" s="111"/>
      <c r="M31" s="163">
        <v>2.7389380530973502</v>
      </c>
      <c r="N31" s="1" t="e">
        <f>VLOOKUP(B31,创合ZY1!B31:C98,2,0)</f>
        <v>#N/A</v>
      </c>
      <c r="O31" s="1" t="e">
        <f>VLOOKUP(B31,'创合ZY 2'!B31:C36,2,0)</f>
        <v>#N/A</v>
      </c>
      <c r="P31" s="1" t="e">
        <f>VLOOKUP(B31,创合3!B31:D31,2,0)</f>
        <v>#N/A</v>
      </c>
      <c r="Q31" s="1" t="e">
        <f>VLOOKUP(B31,创合4!B31:C34,2,0)</f>
        <v>#N/A</v>
      </c>
      <c r="R31" s="1" t="e">
        <f>VLOOKUP(B31,创合5!B31:C31,2,0)</f>
        <v>#N/A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</row>
    <row r="32" spans="1:244" s="66" customFormat="1" ht="27" customHeight="1">
      <c r="A32" s="110">
        <v>24</v>
      </c>
      <c r="B32" s="45" t="s">
        <v>344</v>
      </c>
      <c r="C32" s="46" t="s">
        <v>342</v>
      </c>
      <c r="D32" s="13" t="s">
        <v>343</v>
      </c>
      <c r="E32" s="62" t="s">
        <v>236</v>
      </c>
      <c r="F32" s="67" t="s">
        <v>268</v>
      </c>
      <c r="G32" s="67">
        <v>1.18</v>
      </c>
      <c r="H32" s="67"/>
      <c r="I32" s="67"/>
      <c r="J32" s="67"/>
      <c r="K32" s="67">
        <f t="shared" si="1"/>
        <v>1.18</v>
      </c>
      <c r="L32" s="111"/>
      <c r="M32" s="163">
        <v>1.8553097345132701</v>
      </c>
      <c r="N32" s="1" t="e">
        <f>VLOOKUP(B32,创合ZY1!B32:C99,2,0)</f>
        <v>#N/A</v>
      </c>
      <c r="O32" s="1" t="e">
        <f>VLOOKUP(B32,'创合ZY 2'!B32:C37,2,0)</f>
        <v>#N/A</v>
      </c>
      <c r="P32" s="1" t="e">
        <f>VLOOKUP(B32,创合3!B32:D32,2,0)</f>
        <v>#N/A</v>
      </c>
      <c r="Q32" s="1" t="e">
        <f>VLOOKUP(B32,创合4!B32:C35,2,0)</f>
        <v>#N/A</v>
      </c>
      <c r="R32" s="1" t="e">
        <f>VLOOKUP(B32,创合5!B32:C32,2,0)</f>
        <v>#N/A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</row>
    <row r="33" spans="1:244" s="66" customFormat="1" ht="27" customHeight="1">
      <c r="A33" s="110">
        <v>25</v>
      </c>
      <c r="B33" s="45" t="s">
        <v>402</v>
      </c>
      <c r="C33" s="46" t="s">
        <v>345</v>
      </c>
      <c r="D33" s="13" t="s">
        <v>346</v>
      </c>
      <c r="E33" s="62" t="s">
        <v>236</v>
      </c>
      <c r="F33" s="67" t="s">
        <v>268</v>
      </c>
      <c r="G33" s="67">
        <v>3.2</v>
      </c>
      <c r="H33" s="67"/>
      <c r="I33" s="67"/>
      <c r="J33" s="67"/>
      <c r="K33" s="67">
        <f t="shared" si="1"/>
        <v>3.2</v>
      </c>
      <c r="L33" s="111"/>
      <c r="M33" s="163"/>
      <c r="N33" s="1" t="e">
        <f>VLOOKUP(B33,创合ZY1!B33:C100,2,0)</f>
        <v>#N/A</v>
      </c>
      <c r="O33" s="1" t="e">
        <f>VLOOKUP(B33,'创合ZY 2'!B33:C38,2,0)</f>
        <v>#N/A</v>
      </c>
      <c r="P33" s="1" t="e">
        <f>VLOOKUP(B33,创合3!B33:D33,2,0)</f>
        <v>#N/A</v>
      </c>
      <c r="Q33" s="1" t="e">
        <f>VLOOKUP(B33,创合4!B33:C36,2,0)</f>
        <v>#N/A</v>
      </c>
      <c r="R33" s="1" t="e">
        <f>VLOOKUP(B33,创合5!B33:C33,2,0)</f>
        <v>#N/A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</row>
    <row r="34" spans="1:244" s="66" customFormat="1" ht="27" customHeight="1">
      <c r="A34" s="110">
        <v>26</v>
      </c>
      <c r="B34" s="45" t="s">
        <v>403</v>
      </c>
      <c r="C34" s="46" t="s">
        <v>347</v>
      </c>
      <c r="D34" s="13" t="s">
        <v>348</v>
      </c>
      <c r="E34" s="62" t="s">
        <v>236</v>
      </c>
      <c r="F34" s="67" t="s">
        <v>268</v>
      </c>
      <c r="G34" s="67">
        <v>0.35</v>
      </c>
      <c r="H34" s="67">
        <v>3000</v>
      </c>
      <c r="I34" s="67">
        <f>H34/100000</f>
        <v>0.03</v>
      </c>
      <c r="J34" s="67" t="s">
        <v>279</v>
      </c>
      <c r="K34" s="67">
        <f t="shared" si="1"/>
        <v>0.38</v>
      </c>
      <c r="L34" s="111"/>
      <c r="M34" s="163">
        <v>0.06</v>
      </c>
      <c r="N34" s="1" t="e">
        <f>VLOOKUP(B34,创合ZY1!B34:C101,2,0)</f>
        <v>#N/A</v>
      </c>
      <c r="O34" s="1" t="e">
        <f>VLOOKUP(B34,'创合ZY 2'!B34:C39,2,0)</f>
        <v>#N/A</v>
      </c>
      <c r="P34" s="1" t="e">
        <f>VLOOKUP(B34,创合3!B34:D34,2,0)</f>
        <v>#N/A</v>
      </c>
      <c r="Q34" s="1" t="e">
        <f>VLOOKUP(B34,创合4!B34:C37,2,0)</f>
        <v>#N/A</v>
      </c>
      <c r="R34" s="1" t="e">
        <f>VLOOKUP(B34,创合5!B34:C34,2,0)</f>
        <v>#N/A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</row>
    <row r="35" spans="1:244" s="66" customFormat="1" ht="27" customHeight="1">
      <c r="A35" s="110">
        <v>27</v>
      </c>
      <c r="B35" s="45" t="s">
        <v>351</v>
      </c>
      <c r="C35" s="46" t="s">
        <v>349</v>
      </c>
      <c r="D35" s="13" t="s">
        <v>350</v>
      </c>
      <c r="E35" s="62" t="s">
        <v>236</v>
      </c>
      <c r="F35" s="67" t="s">
        <v>268</v>
      </c>
      <c r="G35" s="67">
        <v>1.7</v>
      </c>
      <c r="H35" s="67">
        <v>15000</v>
      </c>
      <c r="I35" s="67">
        <f>H35/100000</f>
        <v>0.15</v>
      </c>
      <c r="J35" s="67" t="s">
        <v>279</v>
      </c>
      <c r="K35" s="67">
        <f t="shared" si="1"/>
        <v>1.8499999999999999</v>
      </c>
      <c r="L35" s="111"/>
      <c r="M35" s="163"/>
      <c r="N35" s="1" t="e">
        <f>VLOOKUP(B35,创合ZY1!B35:C102,2,0)</f>
        <v>#N/A</v>
      </c>
      <c r="O35" s="1" t="e">
        <f>VLOOKUP(B35,'创合ZY 2'!B35:C40,2,0)</f>
        <v>#N/A</v>
      </c>
      <c r="P35" s="1" t="e">
        <f>VLOOKUP(B35,创合3!B35:D35,2,0)</f>
        <v>#N/A</v>
      </c>
      <c r="Q35" s="1" t="e">
        <f>VLOOKUP(B35,创合4!B35:C38,2,0)</f>
        <v>#N/A</v>
      </c>
      <c r="R35" s="1" t="e">
        <f>VLOOKUP(B35,创合5!B35:C35,2,0)</f>
        <v>#N/A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</row>
    <row r="36" spans="1:244" s="66" customFormat="1" ht="27" customHeight="1">
      <c r="A36" s="110">
        <v>28</v>
      </c>
      <c r="B36" s="45" t="s">
        <v>354</v>
      </c>
      <c r="C36" s="46" t="s">
        <v>352</v>
      </c>
      <c r="D36" s="13" t="s">
        <v>353</v>
      </c>
      <c r="E36" s="62" t="s">
        <v>236</v>
      </c>
      <c r="F36" s="67" t="s">
        <v>268</v>
      </c>
      <c r="G36" s="67">
        <v>0.49</v>
      </c>
      <c r="H36" s="67">
        <v>8000</v>
      </c>
      <c r="I36" s="67">
        <f>H36/100000</f>
        <v>0.08</v>
      </c>
      <c r="J36" s="67" t="s">
        <v>279</v>
      </c>
      <c r="K36" s="67">
        <f t="shared" si="1"/>
        <v>0.56999999999999995</v>
      </c>
      <c r="L36" s="111"/>
      <c r="M36" s="163"/>
      <c r="N36" s="1" t="e">
        <f>VLOOKUP(B36,创合ZY1!B36:C103,2,0)</f>
        <v>#N/A</v>
      </c>
      <c r="O36" s="1" t="e">
        <f>VLOOKUP(B36,'创合ZY 2'!B36:C41,2,0)</f>
        <v>#N/A</v>
      </c>
      <c r="P36" s="1" t="e">
        <f>VLOOKUP(B36,创合3!B36:D36,2,0)</f>
        <v>#N/A</v>
      </c>
      <c r="Q36" s="1" t="e">
        <f>VLOOKUP(B36,创合4!B36:C39,2,0)</f>
        <v>#N/A</v>
      </c>
      <c r="R36" s="1" t="e">
        <f>VLOOKUP(B36,创合5!B36:C36,2,0)</f>
        <v>#N/A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</row>
    <row r="37" spans="1:244" s="66" customFormat="1" ht="27" customHeight="1">
      <c r="A37" s="110">
        <v>29</v>
      </c>
      <c r="B37" s="45" t="s">
        <v>357</v>
      </c>
      <c r="C37" s="46" t="s">
        <v>355</v>
      </c>
      <c r="D37" s="13" t="s">
        <v>356</v>
      </c>
      <c r="E37" s="62" t="s">
        <v>236</v>
      </c>
      <c r="F37" s="67" t="s">
        <v>268</v>
      </c>
      <c r="G37" s="67">
        <v>0.39</v>
      </c>
      <c r="H37" s="67"/>
      <c r="I37" s="67"/>
      <c r="J37" s="67"/>
      <c r="K37" s="67">
        <f t="shared" si="1"/>
        <v>0.39</v>
      </c>
      <c r="L37" s="111"/>
      <c r="M37" s="163">
        <v>0.211111111111111</v>
      </c>
      <c r="N37" s="1" t="e">
        <f>VLOOKUP(B37,创合ZY1!B37:C104,2,0)</f>
        <v>#N/A</v>
      </c>
      <c r="O37" s="1" t="e">
        <f>VLOOKUP(B37,'创合ZY 2'!B37:C42,2,0)</f>
        <v>#N/A</v>
      </c>
      <c r="P37" s="1" t="e">
        <f>VLOOKUP(B37,创合3!B37:D37,2,0)</f>
        <v>#N/A</v>
      </c>
      <c r="Q37" s="1" t="e">
        <f>VLOOKUP(B37,创合4!B37:C40,2,0)</f>
        <v>#N/A</v>
      </c>
      <c r="R37" s="1" t="e">
        <f>VLOOKUP(B37,创合5!B37:C37,2,0)</f>
        <v>#N/A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</row>
    <row r="38" spans="1:244" s="66" customFormat="1" ht="27" customHeight="1">
      <c r="A38" s="110">
        <v>30</v>
      </c>
      <c r="B38" s="45" t="s">
        <v>360</v>
      </c>
      <c r="C38" s="46" t="s">
        <v>358</v>
      </c>
      <c r="D38" s="13" t="s">
        <v>359</v>
      </c>
      <c r="E38" s="62" t="s">
        <v>236</v>
      </c>
      <c r="F38" s="67" t="s">
        <v>268</v>
      </c>
      <c r="G38" s="67">
        <v>0.44</v>
      </c>
      <c r="H38" s="67"/>
      <c r="I38" s="67"/>
      <c r="J38" s="67"/>
      <c r="K38" s="67">
        <f t="shared" si="1"/>
        <v>0.44</v>
      </c>
      <c r="L38" s="111"/>
      <c r="M38" s="163"/>
      <c r="N38" s="1" t="e">
        <f>VLOOKUP(B38,创合ZY1!B38:C105,2,0)</f>
        <v>#N/A</v>
      </c>
      <c r="O38" s="1" t="e">
        <f>VLOOKUP(B38,'创合ZY 2'!B38:C43,2,0)</f>
        <v>#N/A</v>
      </c>
      <c r="P38" s="1" t="e">
        <f>VLOOKUP(B38,创合3!B38:D38,2,0)</f>
        <v>#N/A</v>
      </c>
      <c r="Q38" s="1" t="e">
        <f>VLOOKUP(B38,创合4!B38:C41,2,0)</f>
        <v>#N/A</v>
      </c>
      <c r="R38" s="1" t="e">
        <f>VLOOKUP(B38,创合5!B38:C38,2,0)</f>
        <v>#N/A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</row>
    <row r="39" spans="1:244" s="66" customFormat="1" ht="27" customHeight="1">
      <c r="A39" s="110">
        <v>31</v>
      </c>
      <c r="B39" s="113" t="s">
        <v>404</v>
      </c>
      <c r="C39" s="46" t="s">
        <v>361</v>
      </c>
      <c r="D39" s="13" t="s">
        <v>362</v>
      </c>
      <c r="E39" s="62" t="s">
        <v>236</v>
      </c>
      <c r="F39" s="67" t="s">
        <v>268</v>
      </c>
      <c r="G39" s="67">
        <v>0.26</v>
      </c>
      <c r="H39" s="67">
        <v>3000</v>
      </c>
      <c r="I39" s="67">
        <f>H39/100000</f>
        <v>0.03</v>
      </c>
      <c r="J39" s="67" t="s">
        <v>279</v>
      </c>
      <c r="K39" s="67">
        <f t="shared" si="1"/>
        <v>0.29000000000000004</v>
      </c>
      <c r="L39" s="111"/>
      <c r="M39" s="163"/>
      <c r="N39" s="1" t="e">
        <f>VLOOKUP(B39,创合ZY1!B39:C106,2,0)</f>
        <v>#N/A</v>
      </c>
      <c r="O39" s="1" t="e">
        <f>VLOOKUP(B39,'创合ZY 2'!B39:C44,2,0)</f>
        <v>#N/A</v>
      </c>
      <c r="P39" s="1" t="e">
        <f>VLOOKUP(B39,创合3!B39:D39,2,0)</f>
        <v>#N/A</v>
      </c>
      <c r="Q39" s="1" t="e">
        <f>VLOOKUP(B39,创合4!B39:C42,2,0)</f>
        <v>#N/A</v>
      </c>
      <c r="R39" s="1" t="e">
        <f>VLOOKUP(B39,创合5!B39:C39,2,0)</f>
        <v>#N/A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</row>
    <row r="40" spans="1:244" s="66" customFormat="1" ht="27" customHeight="1">
      <c r="A40" s="110">
        <v>32</v>
      </c>
      <c r="B40" s="45" t="s">
        <v>365</v>
      </c>
      <c r="C40" s="46" t="s">
        <v>363</v>
      </c>
      <c r="D40" s="13" t="s">
        <v>364</v>
      </c>
      <c r="E40" s="62" t="s">
        <v>236</v>
      </c>
      <c r="F40" s="67" t="s">
        <v>268</v>
      </c>
      <c r="G40" s="67">
        <v>0.25</v>
      </c>
      <c r="H40" s="67">
        <v>3000</v>
      </c>
      <c r="I40" s="67">
        <f>H40/100000</f>
        <v>0.03</v>
      </c>
      <c r="J40" s="67" t="s">
        <v>279</v>
      </c>
      <c r="K40" s="67">
        <f t="shared" si="1"/>
        <v>0.28000000000000003</v>
      </c>
      <c r="L40" s="111"/>
      <c r="M40" s="163"/>
      <c r="N40" s="1" t="e">
        <f>VLOOKUP(B40,创合ZY1!B40:C107,2,0)</f>
        <v>#N/A</v>
      </c>
      <c r="O40" s="1" t="e">
        <f>VLOOKUP(B40,'创合ZY 2'!B40:C45,2,0)</f>
        <v>#N/A</v>
      </c>
      <c r="P40" s="1" t="e">
        <f>VLOOKUP(B40,创合3!B40:D40,2,0)</f>
        <v>#N/A</v>
      </c>
      <c r="Q40" s="1" t="e">
        <f>VLOOKUP(B40,创合4!B40:C43,2,0)</f>
        <v>#N/A</v>
      </c>
      <c r="R40" s="1" t="e">
        <f>VLOOKUP(B40,创合5!B40:C40,2,0)</f>
        <v>#N/A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</row>
    <row r="41" spans="1:244" s="66" customFormat="1" ht="27" customHeight="1">
      <c r="A41" s="110">
        <v>33</v>
      </c>
      <c r="B41" s="45" t="s">
        <v>368</v>
      </c>
      <c r="C41" s="46" t="s">
        <v>366</v>
      </c>
      <c r="D41" s="13" t="s">
        <v>367</v>
      </c>
      <c r="E41" s="62" t="s">
        <v>236</v>
      </c>
      <c r="F41" s="67" t="s">
        <v>268</v>
      </c>
      <c r="G41" s="67">
        <v>0.36</v>
      </c>
      <c r="H41" s="67"/>
      <c r="I41" s="67"/>
      <c r="J41" s="67"/>
      <c r="K41" s="67">
        <f t="shared" si="1"/>
        <v>0.36</v>
      </c>
      <c r="L41" s="111"/>
      <c r="M41" s="163"/>
      <c r="N41" s="1" t="e">
        <f>VLOOKUP(B41,创合ZY1!B41:C108,2,0)</f>
        <v>#N/A</v>
      </c>
      <c r="O41" s="1" t="e">
        <f>VLOOKUP(B41,'创合ZY 2'!B41:C46,2,0)</f>
        <v>#N/A</v>
      </c>
      <c r="P41" s="1" t="e">
        <f>VLOOKUP(B41,创合3!B41:D41,2,0)</f>
        <v>#N/A</v>
      </c>
      <c r="Q41" s="1" t="e">
        <f>VLOOKUP(B41,创合4!B41:C44,2,0)</f>
        <v>#N/A</v>
      </c>
      <c r="R41" s="1" t="e">
        <f>VLOOKUP(B41,创合5!B41:C41,2,0)</f>
        <v>#N/A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</row>
    <row r="42" spans="1:244" s="66" customFormat="1" ht="27" customHeight="1">
      <c r="A42" s="110">
        <v>34</v>
      </c>
      <c r="B42" s="45" t="s">
        <v>405</v>
      </c>
      <c r="C42" s="46" t="s">
        <v>369</v>
      </c>
      <c r="D42" s="13" t="s">
        <v>370</v>
      </c>
      <c r="E42" s="62" t="s">
        <v>236</v>
      </c>
      <c r="F42" s="67" t="s">
        <v>268</v>
      </c>
      <c r="G42" s="67">
        <v>0.55000000000000004</v>
      </c>
      <c r="H42" s="67">
        <v>8000</v>
      </c>
      <c r="I42" s="67">
        <f>H42/100000</f>
        <v>0.08</v>
      </c>
      <c r="J42" s="67" t="s">
        <v>279</v>
      </c>
      <c r="K42" s="67">
        <f t="shared" si="1"/>
        <v>0.63</v>
      </c>
      <c r="L42" s="111"/>
      <c r="M42" s="163">
        <v>0.43277777777777798</v>
      </c>
      <c r="N42" s="1" t="e">
        <f>VLOOKUP(B42,创合ZY1!B42:C109,2,0)</f>
        <v>#N/A</v>
      </c>
      <c r="O42" s="1" t="e">
        <f>VLOOKUP(B42,'创合ZY 2'!B42:C47,2,0)</f>
        <v>#N/A</v>
      </c>
      <c r="P42" s="1" t="e">
        <f>VLOOKUP(B42,创合3!B42:D42,2,0)</f>
        <v>#N/A</v>
      </c>
      <c r="Q42" s="1" t="e">
        <f>VLOOKUP(B42,创合4!B42:C45,2,0)</f>
        <v>#N/A</v>
      </c>
      <c r="R42" s="1" t="e">
        <f>VLOOKUP(B42,创合5!B42:C42,2,0)</f>
        <v>#N/A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</row>
    <row r="43" spans="1:244" s="66" customFormat="1" ht="27" customHeight="1">
      <c r="A43" s="110">
        <v>35</v>
      </c>
      <c r="B43" s="45" t="s">
        <v>373</v>
      </c>
      <c r="C43" s="46" t="s">
        <v>371</v>
      </c>
      <c r="D43" s="13" t="s">
        <v>372</v>
      </c>
      <c r="E43" s="62" t="s">
        <v>236</v>
      </c>
      <c r="F43" s="67" t="s">
        <v>268</v>
      </c>
      <c r="G43" s="67">
        <v>0.66</v>
      </c>
      <c r="H43" s="67"/>
      <c r="I43" s="67"/>
      <c r="J43" s="67"/>
      <c r="K43" s="67">
        <f t="shared" si="1"/>
        <v>0.66</v>
      </c>
      <c r="L43" s="111"/>
      <c r="M43" s="163"/>
      <c r="N43" s="1" t="e">
        <f>VLOOKUP(B43,创合ZY1!B43:C110,2,0)</f>
        <v>#N/A</v>
      </c>
      <c r="O43" s="1" t="e">
        <f>VLOOKUP(B43,'创合ZY 2'!B43:C48,2,0)</f>
        <v>#N/A</v>
      </c>
      <c r="P43" s="1" t="e">
        <f>VLOOKUP(B43,创合3!B43:D43,2,0)</f>
        <v>#N/A</v>
      </c>
      <c r="Q43" s="1" t="e">
        <f>VLOOKUP(B43,创合4!B43:C46,2,0)</f>
        <v>#N/A</v>
      </c>
      <c r="R43" s="1" t="e">
        <f>VLOOKUP(B43,创合5!B43:C43,2,0)</f>
        <v>#N/A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</row>
    <row r="44" spans="1:244" s="66" customFormat="1" ht="27" customHeight="1">
      <c r="A44" s="110">
        <v>36</v>
      </c>
      <c r="B44" s="45" t="s">
        <v>376</v>
      </c>
      <c r="C44" s="46" t="s">
        <v>374</v>
      </c>
      <c r="D44" s="13" t="s">
        <v>375</v>
      </c>
      <c r="E44" s="62" t="s">
        <v>236</v>
      </c>
      <c r="F44" s="67" t="s">
        <v>268</v>
      </c>
      <c r="G44" s="67">
        <v>0.34</v>
      </c>
      <c r="H44" s="67"/>
      <c r="I44" s="67"/>
      <c r="J44" s="67"/>
      <c r="K44" s="67">
        <f t="shared" si="1"/>
        <v>0.34</v>
      </c>
      <c r="L44" s="111"/>
      <c r="M44" s="163"/>
      <c r="N44" s="1" t="e">
        <f>VLOOKUP(B44,创合ZY1!B44:C111,2,0)</f>
        <v>#N/A</v>
      </c>
      <c r="O44" s="1" t="e">
        <f>VLOOKUP(B44,'创合ZY 2'!B44:C49,2,0)</f>
        <v>#N/A</v>
      </c>
      <c r="P44" s="1" t="e">
        <f>VLOOKUP(B44,创合3!B44:D44,2,0)</f>
        <v>#N/A</v>
      </c>
      <c r="Q44" s="1" t="e">
        <f>VLOOKUP(B44,创合4!B44:C47,2,0)</f>
        <v>#N/A</v>
      </c>
      <c r="R44" s="1" t="e">
        <f>VLOOKUP(B44,创合5!B44:C44,2,0)</f>
        <v>#N/A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</row>
    <row r="45" spans="1:244" s="66" customFormat="1" ht="27" customHeight="1">
      <c r="A45" s="110">
        <v>37</v>
      </c>
      <c r="B45" s="45" t="s">
        <v>66</v>
      </c>
      <c r="C45" s="46" t="s">
        <v>377</v>
      </c>
      <c r="D45" s="13" t="s">
        <v>378</v>
      </c>
      <c r="E45" s="62" t="s">
        <v>236</v>
      </c>
      <c r="F45" s="67" t="s">
        <v>268</v>
      </c>
      <c r="G45" s="67">
        <v>1.68</v>
      </c>
      <c r="H45" s="67"/>
      <c r="I45" s="67"/>
      <c r="J45" s="67"/>
      <c r="K45" s="67">
        <f t="shared" si="1"/>
        <v>1.68</v>
      </c>
      <c r="L45" s="111"/>
      <c r="M45" s="163">
        <v>1.462469</v>
      </c>
      <c r="N45" s="1" t="e">
        <f>VLOOKUP(B45,创合ZY1!B45:C112,2,0)</f>
        <v>#N/A</v>
      </c>
      <c r="O45" s="1" t="e">
        <f>VLOOKUP(B45,'创合ZY 2'!B45:C50,2,0)</f>
        <v>#N/A</v>
      </c>
      <c r="P45" s="1" t="e">
        <f>VLOOKUP(B45,创合3!B45:D45,2,0)</f>
        <v>#N/A</v>
      </c>
      <c r="Q45" s="1" t="e">
        <f>VLOOKUP(B45,创合4!B45:C48,2,0)</f>
        <v>#N/A</v>
      </c>
      <c r="R45" s="1" t="e">
        <f>VLOOKUP(B45,创合5!B45:C45,2,0)</f>
        <v>#N/A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</row>
    <row r="46" spans="1:244" s="66" customFormat="1" ht="27" customHeight="1">
      <c r="A46" s="110">
        <v>38</v>
      </c>
      <c r="B46" s="45" t="s">
        <v>379</v>
      </c>
      <c r="C46" s="46" t="s">
        <v>380</v>
      </c>
      <c r="D46" s="13" t="s">
        <v>406</v>
      </c>
      <c r="E46" s="62" t="s">
        <v>236</v>
      </c>
      <c r="F46" s="67" t="s">
        <v>268</v>
      </c>
      <c r="G46" s="67">
        <v>0.87</v>
      </c>
      <c r="H46" s="67"/>
      <c r="I46" s="67"/>
      <c r="J46" s="67"/>
      <c r="K46" s="67">
        <v>0.87</v>
      </c>
      <c r="L46" s="111"/>
      <c r="M46" s="163"/>
      <c r="N46" s="1" t="e">
        <f>VLOOKUP(B46,创合ZY1!B46:C113,2,0)</f>
        <v>#N/A</v>
      </c>
      <c r="O46" s="1" t="e">
        <f>VLOOKUP(B46,'创合ZY 2'!B46:C51,2,0)</f>
        <v>#N/A</v>
      </c>
      <c r="P46" s="1" t="e">
        <f>VLOOKUP(B46,创合3!B46:D46,2,0)</f>
        <v>#N/A</v>
      </c>
      <c r="Q46" s="1" t="e">
        <f>VLOOKUP(B46,创合4!B46:C49,2,0)</f>
        <v>#N/A</v>
      </c>
      <c r="R46" s="1" t="e">
        <f>VLOOKUP(B46,创合5!B46:C46,2,0)</f>
        <v>#N/A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</row>
    <row r="47" spans="1:244" s="66" customFormat="1" ht="27" customHeight="1">
      <c r="A47" s="110">
        <v>39</v>
      </c>
      <c r="B47" s="45" t="s">
        <v>381</v>
      </c>
      <c r="C47" s="46" t="s">
        <v>382</v>
      </c>
      <c r="D47" s="13" t="s">
        <v>407</v>
      </c>
      <c r="E47" s="62" t="s">
        <v>236</v>
      </c>
      <c r="F47" s="67" t="s">
        <v>268</v>
      </c>
      <c r="G47" s="67">
        <v>0.72</v>
      </c>
      <c r="H47" s="67"/>
      <c r="I47" s="67"/>
      <c r="J47" s="67"/>
      <c r="K47" s="67">
        <v>0.72</v>
      </c>
      <c r="L47" s="111"/>
      <c r="M47" s="163"/>
      <c r="N47" s="1" t="e">
        <f>VLOOKUP(B47,创合ZY1!B47:C114,2,0)</f>
        <v>#N/A</v>
      </c>
      <c r="O47" s="1" t="e">
        <f>VLOOKUP(B47,'创合ZY 2'!B47:C52,2,0)</f>
        <v>#N/A</v>
      </c>
      <c r="P47" s="1" t="e">
        <f>VLOOKUP(B47,创合3!B47:D47,2,0)</f>
        <v>#N/A</v>
      </c>
      <c r="Q47" s="1" t="e">
        <f>VLOOKUP(B47,创合4!B47:C50,2,0)</f>
        <v>#N/A</v>
      </c>
      <c r="R47" s="1" t="e">
        <f>VLOOKUP(B47,创合5!B47:C47,2,0)</f>
        <v>#N/A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</row>
    <row r="48" spans="1:244" s="66" customFormat="1" ht="27" customHeight="1">
      <c r="A48" s="110">
        <v>40</v>
      </c>
      <c r="B48" s="45" t="s">
        <v>383</v>
      </c>
      <c r="C48" s="46" t="s">
        <v>384</v>
      </c>
      <c r="D48" s="13" t="s">
        <v>408</v>
      </c>
      <c r="E48" s="62" t="s">
        <v>236</v>
      </c>
      <c r="F48" s="67" t="s">
        <v>268</v>
      </c>
      <c r="G48" s="67">
        <v>0.8</v>
      </c>
      <c r="H48" s="67"/>
      <c r="I48" s="67"/>
      <c r="J48" s="67"/>
      <c r="K48" s="67">
        <v>0.8</v>
      </c>
      <c r="L48" s="111"/>
      <c r="M48" s="163"/>
      <c r="N48" s="1" t="e">
        <f>VLOOKUP(B48,创合ZY1!B48:C115,2,0)</f>
        <v>#N/A</v>
      </c>
      <c r="O48" s="1" t="e">
        <f>VLOOKUP(B48,'创合ZY 2'!B48:C53,2,0)</f>
        <v>#N/A</v>
      </c>
      <c r="P48" s="1" t="e">
        <f>VLOOKUP(B48,创合3!B48:D48,2,0)</f>
        <v>#N/A</v>
      </c>
      <c r="Q48" s="1" t="e">
        <f>VLOOKUP(B48,创合4!B48:C51,2,0)</f>
        <v>#N/A</v>
      </c>
      <c r="R48" s="1" t="e">
        <f>VLOOKUP(B48,创合5!B48:C48,2,0)</f>
        <v>#N/A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</row>
    <row r="49" spans="1:244" s="66" customFormat="1" ht="27" customHeight="1">
      <c r="A49" s="110">
        <v>41</v>
      </c>
      <c r="B49" s="45" t="s">
        <v>385</v>
      </c>
      <c r="C49" s="46" t="s">
        <v>386</v>
      </c>
      <c r="D49" s="13" t="s">
        <v>409</v>
      </c>
      <c r="E49" s="62" t="s">
        <v>236</v>
      </c>
      <c r="F49" s="67" t="s">
        <v>268</v>
      </c>
      <c r="G49" s="67">
        <v>0.52</v>
      </c>
      <c r="H49" s="67"/>
      <c r="I49" s="67"/>
      <c r="J49" s="67"/>
      <c r="K49" s="67">
        <v>0.52</v>
      </c>
      <c r="L49" s="111"/>
      <c r="M49" s="163"/>
      <c r="N49" s="1" t="e">
        <f>VLOOKUP(B49,创合ZY1!B49:C116,2,0)</f>
        <v>#N/A</v>
      </c>
      <c r="O49" s="1" t="e">
        <f>VLOOKUP(B49,'创合ZY 2'!B49:C54,2,0)</f>
        <v>#N/A</v>
      </c>
      <c r="P49" s="1" t="e">
        <f>VLOOKUP(B49,创合3!B49:D49,2,0)</f>
        <v>#N/A</v>
      </c>
      <c r="Q49" s="1" t="e">
        <f>VLOOKUP(B49,创合4!B49:C52,2,0)</f>
        <v>#N/A</v>
      </c>
      <c r="R49" s="1" t="e">
        <f>VLOOKUP(B49,创合5!B49:C49,2,0)</f>
        <v>#N/A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</row>
    <row r="50" spans="1:244" s="66" customFormat="1" ht="27" customHeight="1">
      <c r="A50" s="110">
        <v>42</v>
      </c>
      <c r="B50" s="45" t="s">
        <v>387</v>
      </c>
      <c r="C50" s="46" t="s">
        <v>388</v>
      </c>
      <c r="D50" s="13" t="s">
        <v>410</v>
      </c>
      <c r="E50" s="62" t="s">
        <v>236</v>
      </c>
      <c r="F50" s="67" t="s">
        <v>268</v>
      </c>
      <c r="G50" s="67">
        <v>1.25</v>
      </c>
      <c r="H50" s="67"/>
      <c r="I50" s="67"/>
      <c r="J50" s="67"/>
      <c r="K50" s="67">
        <v>1.25</v>
      </c>
      <c r="L50" s="111"/>
      <c r="M50" s="163"/>
      <c r="N50" s="1" t="e">
        <f>VLOOKUP(B50,创合ZY1!B50:C117,2,0)</f>
        <v>#N/A</v>
      </c>
      <c r="O50" s="1" t="e">
        <f>VLOOKUP(B50,'创合ZY 2'!B50:C55,2,0)</f>
        <v>#N/A</v>
      </c>
      <c r="P50" s="1" t="e">
        <f>VLOOKUP(B50,创合3!B50:D50,2,0)</f>
        <v>#N/A</v>
      </c>
      <c r="Q50" s="1" t="e">
        <f>VLOOKUP(B50,创合4!B50:C53,2,0)</f>
        <v>#N/A</v>
      </c>
      <c r="R50" s="1" t="e">
        <f>VLOOKUP(B50,创合5!B50:C50,2,0)</f>
        <v>#N/A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</row>
    <row r="51" spans="1:244" s="66" customFormat="1" ht="27" customHeight="1">
      <c r="A51" s="110">
        <v>43</v>
      </c>
      <c r="B51" s="45" t="s">
        <v>389</v>
      </c>
      <c r="C51" s="46" t="s">
        <v>390</v>
      </c>
      <c r="D51" s="13" t="s">
        <v>411</v>
      </c>
      <c r="E51" s="62" t="s">
        <v>236</v>
      </c>
      <c r="F51" s="67" t="s">
        <v>268</v>
      </c>
      <c r="G51" s="67">
        <v>0.9</v>
      </c>
      <c r="H51" s="67"/>
      <c r="I51" s="67"/>
      <c r="J51" s="67"/>
      <c r="K51" s="67">
        <v>0.9</v>
      </c>
      <c r="L51" s="111"/>
      <c r="M51" s="163"/>
      <c r="N51" s="1" t="e">
        <f>VLOOKUP(B51,创合ZY1!B51:C118,2,0)</f>
        <v>#N/A</v>
      </c>
      <c r="O51" s="1" t="e">
        <f>VLOOKUP(B51,'创合ZY 2'!B51:C56,2,0)</f>
        <v>#N/A</v>
      </c>
      <c r="P51" s="1" t="e">
        <f>VLOOKUP(B51,创合3!B51:D51,2,0)</f>
        <v>#N/A</v>
      </c>
      <c r="Q51" s="1" t="e">
        <f>VLOOKUP(B51,创合4!B51:C54,2,0)</f>
        <v>#N/A</v>
      </c>
      <c r="R51" s="1" t="e">
        <f>VLOOKUP(B51,创合5!B51:C51,2,0)</f>
        <v>#N/A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</row>
    <row r="52" spans="1:244" s="66" customFormat="1" ht="27" customHeight="1">
      <c r="A52" s="110">
        <v>44</v>
      </c>
      <c r="B52" s="45" t="s">
        <v>391</v>
      </c>
      <c r="C52" s="46" t="s">
        <v>392</v>
      </c>
      <c r="D52" s="13" t="s">
        <v>412</v>
      </c>
      <c r="E52" s="62" t="s">
        <v>236</v>
      </c>
      <c r="F52" s="67" t="s">
        <v>268</v>
      </c>
      <c r="G52" s="67">
        <v>0.2</v>
      </c>
      <c r="H52" s="67"/>
      <c r="I52" s="67"/>
      <c r="J52" s="67"/>
      <c r="K52" s="67">
        <v>0.2</v>
      </c>
      <c r="L52" s="111"/>
      <c r="M52" s="163"/>
      <c r="N52" s="1" t="e">
        <f>VLOOKUP(B52,创合ZY1!B52:C119,2,0)</f>
        <v>#N/A</v>
      </c>
      <c r="O52" s="1" t="e">
        <f>VLOOKUP(B52,'创合ZY 2'!B52:C57,2,0)</f>
        <v>#N/A</v>
      </c>
      <c r="P52" s="1" t="e">
        <f>VLOOKUP(B52,创合3!B52:D52,2,0)</f>
        <v>#N/A</v>
      </c>
      <c r="Q52" s="1" t="e">
        <f>VLOOKUP(B52,创合4!B52:C55,2,0)</f>
        <v>#N/A</v>
      </c>
      <c r="R52" s="1" t="e">
        <f>VLOOKUP(B52,创合5!B52:C52,2,0)</f>
        <v>#N/A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</row>
    <row r="53" spans="1:244" s="66" customFormat="1" ht="27" customHeight="1">
      <c r="A53" s="110">
        <v>45</v>
      </c>
      <c r="B53" s="45" t="s">
        <v>393</v>
      </c>
      <c r="C53" s="46" t="s">
        <v>394</v>
      </c>
      <c r="D53" s="13" t="s">
        <v>413</v>
      </c>
      <c r="E53" s="62" t="s">
        <v>236</v>
      </c>
      <c r="F53" s="67" t="s">
        <v>268</v>
      </c>
      <c r="G53" s="67">
        <v>0.21</v>
      </c>
      <c r="H53" s="67"/>
      <c r="I53" s="67"/>
      <c r="J53" s="67"/>
      <c r="K53" s="67">
        <v>0.21</v>
      </c>
      <c r="L53" s="111"/>
      <c r="M53" s="163"/>
      <c r="N53" s="1" t="e">
        <f>VLOOKUP(B53,创合ZY1!B53:C120,2,0)</f>
        <v>#N/A</v>
      </c>
      <c r="O53" s="1" t="e">
        <f>VLOOKUP(B53,'创合ZY 2'!B53:C58,2,0)</f>
        <v>#N/A</v>
      </c>
      <c r="P53" s="1" t="e">
        <f>VLOOKUP(B53,创合3!B53:D53,2,0)</f>
        <v>#N/A</v>
      </c>
      <c r="Q53" s="1" t="e">
        <f>VLOOKUP(B53,创合4!B53:C56,2,0)</f>
        <v>#N/A</v>
      </c>
      <c r="R53" s="1" t="e">
        <f>VLOOKUP(B53,创合5!B53:C53,2,0)</f>
        <v>#N/A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</row>
    <row r="54" spans="1:244" s="66" customFormat="1" ht="27" customHeight="1">
      <c r="A54" s="110">
        <v>46</v>
      </c>
      <c r="B54" s="45" t="s">
        <v>395</v>
      </c>
      <c r="C54" s="46" t="s">
        <v>396</v>
      </c>
      <c r="D54" s="13" t="s">
        <v>414</v>
      </c>
      <c r="E54" s="62" t="s">
        <v>236</v>
      </c>
      <c r="F54" s="67" t="s">
        <v>268</v>
      </c>
      <c r="G54" s="67">
        <v>0.6</v>
      </c>
      <c r="H54" s="67"/>
      <c r="I54" s="67"/>
      <c r="J54" s="67"/>
      <c r="K54" s="67">
        <v>0.6</v>
      </c>
      <c r="L54" s="111"/>
      <c r="M54" s="163"/>
      <c r="N54" s="1" t="e">
        <f>VLOOKUP(B54,创合ZY1!B54:C121,2,0)</f>
        <v>#N/A</v>
      </c>
      <c r="O54" s="1" t="e">
        <f>VLOOKUP(B54,'创合ZY 2'!B54:C59,2,0)</f>
        <v>#N/A</v>
      </c>
      <c r="P54" s="1" t="e">
        <f>VLOOKUP(B54,创合3!B54:D54,2,0)</f>
        <v>#N/A</v>
      </c>
      <c r="Q54" s="1" t="e">
        <f>VLOOKUP(B54,创合4!B54:C57,2,0)</f>
        <v>#N/A</v>
      </c>
      <c r="R54" s="1" t="e">
        <f>VLOOKUP(B54,创合5!B54:C54,2,0)</f>
        <v>#N/A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</row>
    <row r="55" spans="1:244" s="66" customFormat="1" ht="27" customHeight="1">
      <c r="A55" s="110">
        <v>47</v>
      </c>
      <c r="B55" s="45" t="s">
        <v>42</v>
      </c>
      <c r="C55" s="46" t="s">
        <v>43</v>
      </c>
      <c r="D55" s="13" t="s">
        <v>44</v>
      </c>
      <c r="E55" s="62" t="s">
        <v>236</v>
      </c>
      <c r="F55" s="67" t="s">
        <v>268</v>
      </c>
      <c r="G55" s="67">
        <v>0.45</v>
      </c>
      <c r="H55" s="67"/>
      <c r="I55" s="67"/>
      <c r="J55" s="67"/>
      <c r="K55" s="67">
        <v>0.45</v>
      </c>
      <c r="L55" s="111"/>
      <c r="M55" s="163">
        <v>0.365593</v>
      </c>
      <c r="N55" s="1" t="e">
        <f>VLOOKUP(B55,创合ZY1!B55:C122,2,0)</f>
        <v>#N/A</v>
      </c>
      <c r="O55" s="1" t="e">
        <f>VLOOKUP(B55,'创合ZY 2'!B55:C60,2,0)</f>
        <v>#N/A</v>
      </c>
      <c r="P55" s="1" t="e">
        <f>VLOOKUP(B55,创合3!B55:D55,2,0)</f>
        <v>#N/A</v>
      </c>
      <c r="Q55" s="1" t="e">
        <f>VLOOKUP(B55,创合4!B55:C58,2,0)</f>
        <v>#N/A</v>
      </c>
      <c r="R55" s="1" t="e">
        <f>VLOOKUP(B55,创合5!B55:C55,2,0)</f>
        <v>#N/A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</row>
    <row r="56" spans="1:244" s="66" customFormat="1" ht="27" customHeight="1">
      <c r="A56" s="110">
        <v>48</v>
      </c>
      <c r="B56" s="45" t="s">
        <v>397</v>
      </c>
      <c r="C56" s="46" t="s">
        <v>398</v>
      </c>
      <c r="D56" s="13" t="s">
        <v>415</v>
      </c>
      <c r="E56" s="62" t="s">
        <v>236</v>
      </c>
      <c r="F56" s="67" t="s">
        <v>268</v>
      </c>
      <c r="G56" s="67">
        <v>0.47</v>
      </c>
      <c r="H56" s="67"/>
      <c r="I56" s="67"/>
      <c r="J56" s="67"/>
      <c r="K56" s="67">
        <v>0.47</v>
      </c>
      <c r="L56" s="111"/>
      <c r="M56" s="163"/>
      <c r="N56" s="1" t="e">
        <f>VLOOKUP(B56,创合ZY1!B56:C123,2,0)</f>
        <v>#N/A</v>
      </c>
      <c r="O56" s="1" t="e">
        <f>VLOOKUP(B56,'创合ZY 2'!B56:C61,2,0)</f>
        <v>#N/A</v>
      </c>
      <c r="P56" s="1" t="e">
        <f>VLOOKUP(B56,创合3!B56:D56,2,0)</f>
        <v>#N/A</v>
      </c>
      <c r="Q56" s="1" t="e">
        <f>VLOOKUP(B56,创合4!B56:C59,2,0)</f>
        <v>#N/A</v>
      </c>
      <c r="R56" s="1" t="e">
        <f>VLOOKUP(B56,创合5!B56:C56,2,0)</f>
        <v>#N/A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</row>
    <row r="57" spans="1:244" s="66" customFormat="1" ht="27" customHeight="1">
      <c r="A57" s="110">
        <v>49</v>
      </c>
      <c r="B57" s="45" t="s">
        <v>418</v>
      </c>
      <c r="C57" s="46" t="s">
        <v>399</v>
      </c>
      <c r="D57" s="13" t="s">
        <v>416</v>
      </c>
      <c r="E57" s="62" t="s">
        <v>236</v>
      </c>
      <c r="F57" s="67" t="s">
        <v>268</v>
      </c>
      <c r="G57" s="67">
        <v>1.34</v>
      </c>
      <c r="H57" s="67"/>
      <c r="I57" s="67"/>
      <c r="J57" s="67"/>
      <c r="K57" s="67">
        <v>1.34</v>
      </c>
      <c r="L57" s="111"/>
      <c r="M57" s="163"/>
      <c r="N57" s="122" t="str">
        <f>VLOOKUP(B57,创合ZY1!B57:C124,2,0)</f>
        <v>仰角旋转固定螺栓</v>
      </c>
      <c r="O57" s="1" t="e">
        <f>VLOOKUP(B57,'创合ZY 2'!B57:C62,2,0)</f>
        <v>#N/A</v>
      </c>
      <c r="P57" s="1" t="e">
        <f>VLOOKUP(B57,创合3!B57:D57,2,0)</f>
        <v>#N/A</v>
      </c>
      <c r="Q57" s="1" t="e">
        <f>VLOOKUP(B57,创合4!B57:C60,2,0)</f>
        <v>#N/A</v>
      </c>
      <c r="R57" s="1" t="e">
        <f>VLOOKUP(B57,创合5!B57:C57,2,0)</f>
        <v>#N/A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</row>
    <row r="58" spans="1:244" s="76" customFormat="1" ht="30.75" customHeight="1">
      <c r="A58" s="155" t="s">
        <v>203</v>
      </c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63"/>
    </row>
    <row r="59" spans="1:244" s="76" customFormat="1" ht="34.5" customHeight="1">
      <c r="A59" s="156" t="s">
        <v>417</v>
      </c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63"/>
    </row>
    <row r="60" spans="1:244" s="76" customFormat="1" ht="41.25" customHeight="1">
      <c r="A60" s="156" t="s">
        <v>205</v>
      </c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63"/>
    </row>
    <row r="61" spans="1:244" s="76" customFormat="1" ht="17.25" customHeight="1">
      <c r="A61" s="148" t="s">
        <v>206</v>
      </c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63"/>
    </row>
    <row r="62" spans="1:244" s="76" customFormat="1">
      <c r="A62" s="107"/>
      <c r="B62" s="78"/>
      <c r="C62" s="107"/>
      <c r="D62" s="107"/>
      <c r="E62" s="107"/>
      <c r="F62" s="79"/>
      <c r="G62" s="79"/>
      <c r="H62" s="79"/>
      <c r="I62" s="79"/>
      <c r="J62" s="79"/>
      <c r="K62" s="79"/>
      <c r="L62" s="80"/>
      <c r="M62" s="164"/>
    </row>
    <row r="63" spans="1:244" s="76" customFormat="1" ht="16.5">
      <c r="A63" s="81" t="s">
        <v>207</v>
      </c>
      <c r="B63" s="82"/>
      <c r="C63" s="83"/>
      <c r="D63" s="84" t="s">
        <v>208</v>
      </c>
      <c r="E63" s="83"/>
      <c r="F63" s="85"/>
      <c r="G63" s="85"/>
      <c r="H63" s="85"/>
      <c r="I63" s="85"/>
      <c r="J63" s="85"/>
      <c r="K63" s="85"/>
      <c r="L63" s="86"/>
      <c r="M63" s="164"/>
    </row>
    <row r="64" spans="1:244" s="76" customFormat="1" ht="16.5">
      <c r="A64" s="81"/>
      <c r="B64" s="82"/>
      <c r="C64" s="83"/>
      <c r="D64" s="84"/>
      <c r="E64" s="83"/>
      <c r="F64" s="85"/>
      <c r="G64" s="85"/>
      <c r="H64" s="85"/>
      <c r="I64" s="85"/>
      <c r="J64" s="85"/>
      <c r="K64" s="85"/>
      <c r="L64" s="86"/>
      <c r="M64" s="164"/>
    </row>
    <row r="65" spans="1:13" s="76" customFormat="1" ht="16.5">
      <c r="A65" s="81" t="s">
        <v>209</v>
      </c>
      <c r="B65" s="81"/>
      <c r="C65" s="107"/>
      <c r="D65" s="81" t="s">
        <v>209</v>
      </c>
      <c r="E65" s="107"/>
      <c r="F65" s="85"/>
      <c r="G65" s="85"/>
      <c r="H65" s="85"/>
      <c r="I65" s="85"/>
      <c r="J65" s="85"/>
      <c r="K65" s="85"/>
      <c r="L65" s="86"/>
      <c r="M65" s="164"/>
    </row>
    <row r="66" spans="1:13" s="76" customFormat="1" ht="13.5">
      <c r="B66" s="87"/>
      <c r="F66" s="85"/>
      <c r="G66" s="85"/>
      <c r="H66" s="85"/>
      <c r="I66" s="85"/>
      <c r="J66" s="85"/>
      <c r="K66" s="85"/>
      <c r="L66" s="86"/>
      <c r="M66" s="164"/>
    </row>
    <row r="67" spans="1:13">
      <c r="B67" s="88"/>
    </row>
    <row r="68" spans="1:13">
      <c r="B68" s="88"/>
    </row>
    <row r="69" spans="1:13">
      <c r="B69" s="88"/>
    </row>
    <row r="70" spans="1:13">
      <c r="B70" s="88"/>
    </row>
    <row r="71" spans="1:13">
      <c r="B71" s="88"/>
    </row>
    <row r="72" spans="1:13">
      <c r="B72" s="88"/>
    </row>
    <row r="73" spans="1:13">
      <c r="B73" s="88"/>
    </row>
    <row r="74" spans="1:13">
      <c r="B74" s="88"/>
    </row>
    <row r="75" spans="1:13">
      <c r="B75" s="88"/>
    </row>
    <row r="76" spans="1:13">
      <c r="B76" s="88"/>
    </row>
    <row r="77" spans="1:13">
      <c r="B77" s="88"/>
    </row>
    <row r="78" spans="1:13">
      <c r="B78" s="88"/>
    </row>
    <row r="79" spans="1:13">
      <c r="B79" s="88"/>
    </row>
    <row r="80" spans="1:13">
      <c r="B80" s="88"/>
    </row>
    <row r="81" spans="2:2">
      <c r="B81" s="88"/>
    </row>
    <row r="82" spans="2:2">
      <c r="B82" s="88"/>
    </row>
    <row r="83" spans="2:2">
      <c r="B83" s="88"/>
    </row>
    <row r="84" spans="2:2">
      <c r="B84" s="88"/>
    </row>
    <row r="85" spans="2:2">
      <c r="B85" s="88"/>
    </row>
    <row r="86" spans="2:2">
      <c r="B86" s="88"/>
    </row>
    <row r="87" spans="2:2">
      <c r="B87" s="88"/>
    </row>
    <row r="88" spans="2:2">
      <c r="B88" s="88"/>
    </row>
  </sheetData>
  <autoFilter ref="A8:XDV61"/>
  <mergeCells count="18">
    <mergeCell ref="A6:L6"/>
    <mergeCell ref="A1:L1"/>
    <mergeCell ref="A2:L2"/>
    <mergeCell ref="A3:L3"/>
    <mergeCell ref="A4:L4"/>
    <mergeCell ref="A5:L5"/>
    <mergeCell ref="A61:L61"/>
    <mergeCell ref="H7:J7"/>
    <mergeCell ref="L7:L8"/>
    <mergeCell ref="A58:L58"/>
    <mergeCell ref="A59:L59"/>
    <mergeCell ref="A60:L60"/>
    <mergeCell ref="A7:A8"/>
    <mergeCell ref="B7:B8"/>
    <mergeCell ref="C7:C8"/>
    <mergeCell ref="D7:D8"/>
    <mergeCell ref="E7:E8"/>
    <mergeCell ref="F7:G7"/>
  </mergeCells>
  <phoneticPr fontId="1" type="noConversion"/>
  <conditionalFormatting sqref="D34:D36">
    <cfRule type="duplicateValues" dxfId="7" priority="13"/>
  </conditionalFormatting>
  <conditionalFormatting sqref="D31:D33">
    <cfRule type="duplicateValues" dxfId="6" priority="12"/>
  </conditionalFormatting>
  <conditionalFormatting sqref="D28:D30">
    <cfRule type="duplicateValues" dxfId="5" priority="11"/>
  </conditionalFormatting>
  <conditionalFormatting sqref="D25:D27">
    <cfRule type="duplicateValues" dxfId="4" priority="10"/>
  </conditionalFormatting>
  <conditionalFormatting sqref="D58:D1048576 D1:D24">
    <cfRule type="duplicateValues" dxfId="3" priority="16"/>
  </conditionalFormatting>
  <conditionalFormatting sqref="D37:D45">
    <cfRule type="duplicateValues" dxfId="2" priority="19"/>
  </conditionalFormatting>
  <conditionalFormatting sqref="D46:D57">
    <cfRule type="duplicateValues" dxfId="1" priority="21"/>
  </conditionalFormatting>
  <conditionalFormatting sqref="B39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6</vt:i4>
      </vt:variant>
    </vt:vector>
  </HeadingPairs>
  <TitlesOfParts>
    <vt:vector size="15" baseType="lpstr">
      <vt:lpstr>创合ZY1</vt:lpstr>
      <vt:lpstr>创合ZY 2</vt:lpstr>
      <vt:lpstr>创合3</vt:lpstr>
      <vt:lpstr>创合4</vt:lpstr>
      <vt:lpstr>创合5</vt:lpstr>
      <vt:lpstr>创合6</vt:lpstr>
      <vt:lpstr>Sheet1</vt:lpstr>
      <vt:lpstr>Sheet2</vt:lpstr>
      <vt:lpstr>Sheet3</vt:lpstr>
      <vt:lpstr>创合3!Print_Area</vt:lpstr>
      <vt:lpstr>创合4!Print_Area</vt:lpstr>
      <vt:lpstr>创合5!Print_Area</vt:lpstr>
      <vt:lpstr>创合6!Print_Area</vt:lpstr>
      <vt:lpstr>'创合ZY 2'!Print_Titles</vt:lpstr>
      <vt:lpstr>创合ZY1!Print_Titles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2021-12-06T09:38:38Z</dcterms:modified>
</cp:coreProperties>
</file>